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19620" windowHeight="15000" tabRatio="500" firstSheet="2" activeTab="3"/>
  </bookViews>
  <sheets>
    <sheet name="RECURSOS HUMANOS" sheetId="1" r:id="rId1"/>
    <sheet name="ESTRUT. ETÁRIA" sheetId="2" r:id="rId2"/>
    <sheet name="ESTRUT. ANTIGUIDADES" sheetId="3" r:id="rId3"/>
    <sheet name="ESTRUT. HABILITACIONAL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4" l="1"/>
  <c r="E10" i="4"/>
  <c r="E11" i="4"/>
  <c r="E12" i="4"/>
  <c r="E13" i="4"/>
  <c r="E14" i="4"/>
  <c r="E15" i="4"/>
  <c r="E16" i="4"/>
  <c r="E19" i="4"/>
  <c r="E17" i="4"/>
  <c r="E18" i="4"/>
  <c r="F17" i="4"/>
  <c r="F18" i="4"/>
  <c r="F15" i="4"/>
  <c r="F11" i="4"/>
  <c r="F12" i="4"/>
  <c r="F13" i="4"/>
  <c r="F14" i="4"/>
  <c r="F16" i="4"/>
  <c r="P10" i="3"/>
  <c r="P11" i="3"/>
  <c r="P15" i="3"/>
  <c r="P16" i="3"/>
  <c r="P17" i="3"/>
  <c r="E16" i="3"/>
  <c r="E15" i="3"/>
  <c r="E14" i="3"/>
  <c r="E10" i="3"/>
  <c r="F19" i="2"/>
  <c r="F18" i="2"/>
  <c r="F17" i="2"/>
  <c r="H11" i="1"/>
  <c r="H24" i="1"/>
  <c r="G11" i="1"/>
  <c r="F11" i="1"/>
  <c r="D23" i="1"/>
  <c r="D24" i="1"/>
  <c r="E24" i="1"/>
  <c r="E11" i="1"/>
</calcChain>
</file>

<file path=xl/sharedStrings.xml><?xml version="1.0" encoding="utf-8"?>
<sst xmlns="http://schemas.openxmlformats.org/spreadsheetml/2006/main" count="121" uniqueCount="87">
  <si>
    <t>SECRETARIA-GERAL DA PRESIDÊNCIA</t>
  </si>
  <si>
    <t>RECURSOS HUMANOS</t>
  </si>
  <si>
    <t>Dirigente</t>
  </si>
  <si>
    <t>Carreira de técnico superior</t>
  </si>
  <si>
    <t>Carreira de assistente técnico</t>
  </si>
  <si>
    <t>Carreira de assistente operacional</t>
  </si>
  <si>
    <t>Carreiras e categorias subsistentes</t>
  </si>
  <si>
    <t>Carreiras e Corpos especiais</t>
  </si>
  <si>
    <t>Carreiras Médicas</t>
  </si>
  <si>
    <t>Carreiras de Enfermagem</t>
  </si>
  <si>
    <t>Carreiras Docentes</t>
  </si>
  <si>
    <t>Outros</t>
  </si>
  <si>
    <t>Total</t>
  </si>
  <si>
    <t>H</t>
  </si>
  <si>
    <t>1       a)</t>
  </si>
  <si>
    <t>1.1</t>
  </si>
  <si>
    <t>Total efectivos</t>
  </si>
  <si>
    <t>M</t>
  </si>
  <si>
    <t>T</t>
  </si>
  <si>
    <t>1.1.1</t>
  </si>
  <si>
    <t>Nomeação</t>
  </si>
  <si>
    <t>Contrato por tempo indeterminado</t>
  </si>
  <si>
    <t xml:space="preserve"> 1.1.2</t>
  </si>
  <si>
    <t>Contrato a termo resolutivo, certo ou incerto</t>
  </si>
  <si>
    <t>1.1.3</t>
  </si>
  <si>
    <t>1.1.4</t>
  </si>
  <si>
    <t>1.1.5</t>
  </si>
  <si>
    <t>a) Chefe de Gabinete fazendo de Secretário Geral da Presidência</t>
  </si>
  <si>
    <t>1.2</t>
  </si>
  <si>
    <t>ESTRUTURA ETÁRIA                                    (em 31 de Dezembro)</t>
  </si>
  <si>
    <t>Homens</t>
  </si>
  <si>
    <t>Mulheres</t>
  </si>
  <si>
    <t>Até 18 anos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</si>
  <si>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</si>
  <si>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</si>
  <si>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</si>
  <si>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</si>
  <si>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</si>
  <si>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</si>
  <si>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</si>
  <si>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</si>
  <si>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</si>
  <si>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</si>
  <si>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 e mais</t>
  </si>
  <si>
    <t>1.3</t>
  </si>
  <si>
    <t xml:space="preserve">Nível médio etário: </t>
  </si>
  <si>
    <t>Soma das idades</t>
  </si>
  <si>
    <t>=</t>
  </si>
  <si>
    <t>Total de efetivos</t>
  </si>
  <si>
    <t>Nível médio etário masculino =</t>
  </si>
  <si>
    <t>Nível médio etário feminino =</t>
  </si>
  <si>
    <t>ESTRUTURA ANTIGUIDADES                                            (em 31 de Dezembro)</t>
  </si>
  <si>
    <t>Carreira de  técnico superior</t>
  </si>
  <si>
    <t xml:space="preserve">Carreira de assistente técnico </t>
  </si>
  <si>
    <t>Carreiras e categorias  subsistentes</t>
  </si>
  <si>
    <t xml:space="preserve">Carreiras e Corpos especiais </t>
  </si>
  <si>
    <t>Até 5 anos</t>
  </si>
  <si>
    <t>5-9</t>
  </si>
  <si>
    <t>10-14</t>
  </si>
  <si>
    <t>15-19</t>
  </si>
  <si>
    <t>20-24</t>
  </si>
  <si>
    <t>30-35</t>
  </si>
  <si>
    <t>Mais de 36</t>
  </si>
  <si>
    <t>Nível médio de antiguidade:</t>
  </si>
  <si>
    <t>Nível médio de antiguidade masculino =</t>
  </si>
  <si>
    <t>Nível médio de antiguidade feminino =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</si>
  <si>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</si>
  <si>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</si>
  <si>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29 b)</t>
  </si>
  <si>
    <t>b) Menos 3 trabalhadores em relação a 2014 -Aposentação e nomeação de dois Assistentes Operacionais para Gabinete de Secretários Regionais.</t>
  </si>
  <si>
    <t>1.6</t>
  </si>
  <si>
    <t>ESTRUTURA HABILITACIONAL                             (em 31 de Dezembro)</t>
  </si>
  <si>
    <t>%</t>
  </si>
  <si>
    <t>Menos de 4 anos de escolaridade</t>
  </si>
  <si>
    <t>4 anos de escolaridade</t>
  </si>
  <si>
    <t>6 anos de escolaridade</t>
  </si>
  <si>
    <t>9 anos de escolaridade</t>
  </si>
  <si>
    <t>11 anos de escolaridade</t>
  </si>
  <si>
    <t>12 anos de escolaridade</t>
  </si>
  <si>
    <t>Bacharelato ou curso médio</t>
  </si>
  <si>
    <t>Licenciatura</t>
  </si>
  <si>
    <t>Mestrado</t>
  </si>
  <si>
    <t>Doutoramento</t>
  </si>
  <si>
    <t>1.4</t>
  </si>
  <si>
    <t>1.5</t>
  </si>
  <si>
    <r>
      <t xml:space="preserve">   Soma das antiguidades</t>
    </r>
    <r>
      <rPr>
        <sz val="11"/>
        <rFont val="Arial Narrow"/>
        <family val="2"/>
      </rPr>
      <t xml:space="preserve">          Total de efectivos</t>
    </r>
  </si>
  <si>
    <r>
      <t>1549</t>
    </r>
    <r>
      <rPr>
        <b/>
        <sz val="10"/>
        <rFont val="Calibri"/>
        <scheme val="minor"/>
      </rPr>
      <t xml:space="preserve">     = 53,41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</si>
</sst>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 Narrow"/>
    </font>
    <font>
      <sz val="11"/>
      <name val="Arial Narrow"/>
      <family val="2"/>
    </font>
    <font>
      <b/>
      <sz val="11"/>
      <color indexed="72"/>
      <name val="Arial Narrow"/>
    </font>
    <font>
      <b/>
      <sz val="11"/>
      <name val="Arial Narrow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 Narrow"/>
    </font>
    <font>
      <b/>
      <u/>
      <sz val="11"/>
      <name val="Arial Narrow"/>
    </font>
    <font>
      <u/>
      <sz val="11"/>
      <name val="Arial Narrow"/>
    </font>
    <font>
      <b/>
      <sz val="12"/>
      <name val="Arial Narrow"/>
    </font>
    <font>
      <sz val="10"/>
      <name val="Arial Narrow"/>
      <family val="2"/>
    </font>
    <font>
      <sz val="8"/>
      <name val="Calibri"/>
      <family val="2"/>
      <scheme val="minor"/>
    </font>
    <font>
      <sz val="14"/>
      <name val="Arial Narrow"/>
    </font>
    <font>
      <sz val="11"/>
      <color theme="1"/>
      <name val="Calibri"/>
      <family val="2"/>
      <scheme val="minor"/>
    </font>
    <font>
      <sz val="14"/>
      <color indexed="72"/>
      <name val="Calibri"/>
    </font>
    <font>
      <b/>
      <sz val="14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scheme val="minor"/>
    </font>
    <font>
      <sz val="11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u/>
      <sz val="10"/>
      <name val="Calibri"/>
      <scheme val="minor"/>
    </font>
    <font>
      <sz val="10"/>
      <color indexed="72"/>
      <name val="Calibri"/>
      <scheme val="minor"/>
    </font>
    <font>
      <u/>
      <sz val="1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0" fillId="0" borderId="0" xfId="0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49" fontId="0" fillId="0" borderId="0" xfId="0" applyNumberFormat="1"/>
    <xf numFmtId="49" fontId="7" fillId="0" borderId="0" xfId="0" applyNumberFormat="1" applyFont="1"/>
    <xf numFmtId="0" fontId="7" fillId="0" borderId="0" xfId="0" applyFont="1"/>
    <xf numFmtId="9" fontId="0" fillId="0" borderId="0" xfId="1" applyFont="1"/>
    <xf numFmtId="0" fontId="14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9" fontId="15" fillId="0" borderId="8" xfId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Continuous" vertical="center" wrapText="1"/>
    </xf>
    <xf numFmtId="0" fontId="3" fillId="0" borderId="13" xfId="0" quotePrefix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5" fillId="0" borderId="0" xfId="0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vertical="center"/>
    </xf>
    <xf numFmtId="0" fontId="5" fillId="0" borderId="11" xfId="0" applyFont="1" applyBorder="1"/>
    <xf numFmtId="0" fontId="3" fillId="0" borderId="11" xfId="0" applyNumberFormat="1" applyFont="1" applyBorder="1"/>
    <xf numFmtId="0" fontId="19" fillId="0" borderId="0" xfId="0" applyFont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/>
    </xf>
    <xf numFmtId="0" fontId="20" fillId="0" borderId="1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Continuous" vertical="center"/>
    </xf>
    <xf numFmtId="0" fontId="21" fillId="2" borderId="3" xfId="0" applyFont="1" applyFill="1" applyBorder="1" applyAlignment="1">
      <alignment horizontal="centerContinuous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>
      <alignment horizontal="center" vertical="center" wrapText="1"/>
    </xf>
    <xf numFmtId="0" fontId="24" fillId="0" borderId="13" xfId="0" quotePrefix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9" fontId="21" fillId="0" borderId="12" xfId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 wrapText="1"/>
    </xf>
    <xf numFmtId="0" fontId="21" fillId="0" borderId="0" xfId="0" quotePrefix="1" applyFont="1" applyBorder="1" applyAlignment="1">
      <alignment vertical="center" wrapText="1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1" fillId="0" borderId="0" xfId="0" applyFont="1" applyBorder="1"/>
    <xf numFmtId="0" fontId="25" fillId="0" borderId="0" xfId="0" applyFont="1" applyBorder="1"/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/>
    <xf numFmtId="0" fontId="22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8" fillId="0" borderId="0" xfId="0" applyFont="1"/>
    <xf numFmtId="10" fontId="15" fillId="0" borderId="8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20" fillId="0" borderId="1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0" fillId="0" borderId="4" xfId="0" applyFont="1" applyBorder="1" applyAlignment="1"/>
    <xf numFmtId="0" fontId="0" fillId="0" borderId="8" xfId="0" applyFont="1" applyBorder="1" applyAlignment="1"/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N27"/>
  <sheetViews>
    <sheetView workbookViewId="0">
      <selection activeCell="A56" sqref="A56"/>
    </sheetView>
  </sheetViews>
  <sheetFormatPr baseColWidth="10" defaultRowHeight="15" x14ac:dyDescent="0"/>
  <cols>
    <col min="1" max="1" width="6.33203125" customWidth="1"/>
    <col min="2" max="2" width="25" customWidth="1"/>
    <col min="3" max="3" width="6.33203125" customWidth="1"/>
  </cols>
  <sheetData>
    <row r="4" spans="1:14" ht="17">
      <c r="A4" s="107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9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9">
      <c r="A6" s="47"/>
      <c r="B6" s="47"/>
      <c r="C6" s="47"/>
      <c r="D6" s="47"/>
      <c r="E6" s="47"/>
      <c r="F6" s="47"/>
      <c r="G6" s="47">
        <v>2015</v>
      </c>
      <c r="H6" s="47"/>
      <c r="I6" s="47"/>
      <c r="J6" s="47"/>
      <c r="K6" s="47"/>
      <c r="L6" s="47"/>
      <c r="M6" s="47"/>
      <c r="N6" s="47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39">
      <c r="A8" s="2">
        <v>1</v>
      </c>
      <c r="B8" s="3" t="s">
        <v>1</v>
      </c>
      <c r="C8" s="4"/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5" t="s">
        <v>12</v>
      </c>
    </row>
    <row r="9" spans="1:14">
      <c r="A9" s="6"/>
      <c r="B9" s="7"/>
      <c r="C9" s="8" t="s">
        <v>13</v>
      </c>
      <c r="D9" s="9" t="s">
        <v>14</v>
      </c>
      <c r="E9" s="10"/>
      <c r="F9" s="11">
        <v>3</v>
      </c>
      <c r="G9" s="11">
        <v>7</v>
      </c>
      <c r="H9" s="10"/>
      <c r="I9" s="10"/>
      <c r="J9" s="10"/>
      <c r="K9" s="10"/>
      <c r="L9" s="10"/>
      <c r="M9" s="10"/>
      <c r="N9" s="11">
        <v>11</v>
      </c>
    </row>
    <row r="10" spans="1:14">
      <c r="A10" s="6" t="s">
        <v>15</v>
      </c>
      <c r="B10" s="12" t="s">
        <v>16</v>
      </c>
      <c r="C10" s="13" t="s">
        <v>17</v>
      </c>
      <c r="D10" s="10"/>
      <c r="E10" s="11">
        <v>1</v>
      </c>
      <c r="F10" s="11">
        <v>6</v>
      </c>
      <c r="G10" s="11">
        <v>7</v>
      </c>
      <c r="H10" s="11">
        <v>4</v>
      </c>
      <c r="I10" s="10"/>
      <c r="J10" s="10"/>
      <c r="K10" s="10"/>
      <c r="L10" s="10"/>
      <c r="M10" s="10"/>
      <c r="N10" s="11">
        <v>18</v>
      </c>
    </row>
    <row r="11" spans="1:14">
      <c r="A11" s="14"/>
      <c r="B11" s="15"/>
      <c r="C11" s="16" t="s">
        <v>18</v>
      </c>
      <c r="D11" s="11">
        <v>1</v>
      </c>
      <c r="E11" s="11">
        <f>SUM(E10)</f>
        <v>1</v>
      </c>
      <c r="F11" s="11">
        <f>SUM(F9:F10)</f>
        <v>9</v>
      </c>
      <c r="G11" s="11">
        <f>SUM(G9:G10)</f>
        <v>14</v>
      </c>
      <c r="H11" s="11">
        <f>SUM(H10)</f>
        <v>4</v>
      </c>
      <c r="I11" s="10"/>
      <c r="J11" s="10"/>
      <c r="K11" s="10"/>
      <c r="L11" s="10"/>
      <c r="M11" s="10"/>
      <c r="N11" s="11">
        <v>29</v>
      </c>
    </row>
    <row r="12" spans="1:14">
      <c r="A12" s="6"/>
      <c r="B12" s="7"/>
      <c r="C12" s="13" t="s">
        <v>13</v>
      </c>
      <c r="D12" s="11"/>
      <c r="E12" s="17"/>
      <c r="F12" s="17"/>
      <c r="G12" s="17"/>
      <c r="H12" s="17"/>
      <c r="I12" s="17"/>
      <c r="J12" s="17"/>
      <c r="K12" s="17"/>
      <c r="L12" s="17"/>
      <c r="M12" s="17"/>
      <c r="N12" s="11"/>
    </row>
    <row r="13" spans="1:14">
      <c r="A13" s="6" t="s">
        <v>19</v>
      </c>
      <c r="B13" s="12" t="s">
        <v>20</v>
      </c>
      <c r="C13" s="13" t="s">
        <v>17</v>
      </c>
      <c r="D13" s="10"/>
      <c r="E13" s="17"/>
      <c r="F13" s="17"/>
      <c r="G13" s="17"/>
      <c r="H13" s="17"/>
      <c r="I13" s="17"/>
      <c r="J13" s="17"/>
      <c r="K13" s="17"/>
      <c r="L13" s="17"/>
      <c r="M13" s="17"/>
      <c r="N13" s="11"/>
    </row>
    <row r="14" spans="1:14">
      <c r="A14" s="14"/>
      <c r="B14" s="15"/>
      <c r="C14" s="18" t="s">
        <v>18</v>
      </c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>
      <c r="A15" s="6"/>
      <c r="B15" s="108" t="s">
        <v>21</v>
      </c>
      <c r="C15" s="13" t="s">
        <v>13</v>
      </c>
      <c r="D15" s="11"/>
      <c r="E15" s="17"/>
      <c r="F15" s="19">
        <v>3</v>
      </c>
      <c r="G15" s="19">
        <v>7</v>
      </c>
      <c r="H15" s="20"/>
      <c r="I15" s="20"/>
      <c r="J15" s="20"/>
      <c r="K15" s="20"/>
      <c r="L15" s="20"/>
      <c r="M15" s="20"/>
      <c r="N15" s="11">
        <v>10</v>
      </c>
    </row>
    <row r="16" spans="1:14">
      <c r="A16" s="21" t="s">
        <v>22</v>
      </c>
      <c r="B16" s="109"/>
      <c r="C16" s="13" t="s">
        <v>17</v>
      </c>
      <c r="D16" s="10"/>
      <c r="E16" s="22">
        <v>1</v>
      </c>
      <c r="F16" s="22">
        <v>6</v>
      </c>
      <c r="G16" s="22">
        <v>7</v>
      </c>
      <c r="H16" s="22">
        <v>4</v>
      </c>
      <c r="I16" s="20"/>
      <c r="J16" s="20"/>
      <c r="K16" s="20"/>
      <c r="L16" s="20"/>
      <c r="M16" s="20"/>
      <c r="N16" s="11">
        <v>18</v>
      </c>
    </row>
    <row r="17" spans="1:14">
      <c r="A17" s="14"/>
      <c r="B17" s="110"/>
      <c r="C17" s="18" t="s">
        <v>18</v>
      </c>
      <c r="D17" s="11"/>
      <c r="E17" s="11">
        <v>1</v>
      </c>
      <c r="F17" s="11">
        <v>9</v>
      </c>
      <c r="G17" s="11">
        <v>14</v>
      </c>
      <c r="H17" s="11">
        <v>4</v>
      </c>
      <c r="I17" s="10"/>
      <c r="J17" s="10"/>
      <c r="K17" s="10"/>
      <c r="L17" s="10"/>
      <c r="M17" s="10"/>
      <c r="N17" s="11">
        <v>28</v>
      </c>
    </row>
    <row r="18" spans="1:14">
      <c r="A18" s="6"/>
      <c r="B18" s="108" t="s">
        <v>23</v>
      </c>
      <c r="C18" s="13" t="s">
        <v>13</v>
      </c>
      <c r="D18" s="11"/>
      <c r="E18" s="17"/>
      <c r="F18" s="17"/>
      <c r="G18" s="17"/>
      <c r="H18" s="17"/>
      <c r="I18" s="17"/>
      <c r="J18" s="17"/>
      <c r="K18" s="17"/>
      <c r="L18" s="17"/>
      <c r="M18" s="17"/>
      <c r="N18" s="11"/>
    </row>
    <row r="19" spans="1:14">
      <c r="A19" s="6" t="s">
        <v>24</v>
      </c>
      <c r="B19" s="109"/>
      <c r="C19" s="13" t="s">
        <v>17</v>
      </c>
      <c r="D19" s="10"/>
      <c r="E19" s="17"/>
      <c r="F19" s="17"/>
      <c r="G19" s="17"/>
      <c r="H19" s="17"/>
      <c r="I19" s="17"/>
      <c r="J19" s="17"/>
      <c r="K19" s="17"/>
      <c r="L19" s="17"/>
      <c r="M19" s="17"/>
      <c r="N19" s="11"/>
    </row>
    <row r="20" spans="1:14" ht="11" customHeight="1">
      <c r="A20" s="14"/>
      <c r="B20" s="110"/>
      <c r="C20" s="18" t="s">
        <v>18</v>
      </c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>
      <c r="A21" s="6"/>
      <c r="B21" s="108" t="s">
        <v>11</v>
      </c>
      <c r="C21" s="13" t="s">
        <v>13</v>
      </c>
      <c r="D21" s="11">
        <v>1</v>
      </c>
      <c r="E21" s="17"/>
      <c r="F21" s="17"/>
      <c r="G21" s="17"/>
      <c r="H21" s="17"/>
      <c r="I21" s="17"/>
      <c r="J21" s="17"/>
      <c r="K21" s="17"/>
      <c r="L21" s="17"/>
      <c r="M21" s="17"/>
      <c r="N21" s="11">
        <v>1</v>
      </c>
    </row>
    <row r="22" spans="1:14">
      <c r="A22" s="6" t="s">
        <v>25</v>
      </c>
      <c r="B22" s="109"/>
      <c r="C22" s="13" t="s">
        <v>17</v>
      </c>
      <c r="D22" s="10"/>
      <c r="E22" s="17"/>
      <c r="F22" s="22"/>
      <c r="G22" s="17"/>
      <c r="H22" s="17"/>
      <c r="I22" s="17"/>
      <c r="J22" s="17"/>
      <c r="K22" s="17"/>
      <c r="L22" s="17"/>
      <c r="M22" s="17"/>
      <c r="N22" s="11"/>
    </row>
    <row r="23" spans="1:14">
      <c r="A23" s="14"/>
      <c r="B23" s="110"/>
      <c r="C23" s="18" t="s">
        <v>18</v>
      </c>
      <c r="D23" s="11">
        <f>SUM(D21:D22)</f>
        <v>1</v>
      </c>
      <c r="E23" s="10"/>
      <c r="F23" s="11"/>
      <c r="G23" s="10"/>
      <c r="H23" s="10"/>
      <c r="I23" s="10"/>
      <c r="J23" s="10"/>
      <c r="K23" s="10"/>
      <c r="L23" s="10"/>
      <c r="M23" s="10"/>
      <c r="N23" s="11">
        <v>1</v>
      </c>
    </row>
    <row r="24" spans="1:14">
      <c r="A24" s="23" t="s">
        <v>26</v>
      </c>
      <c r="B24" s="24" t="s">
        <v>12</v>
      </c>
      <c r="C24" s="25"/>
      <c r="D24" s="11">
        <f>SUM(D23)</f>
        <v>1</v>
      </c>
      <c r="E24" s="26">
        <f>SUM(D24)</f>
        <v>1</v>
      </c>
      <c r="F24" s="26">
        <v>9</v>
      </c>
      <c r="G24" s="26">
        <v>14</v>
      </c>
      <c r="H24" s="26">
        <f>MAX(H10:H23)</f>
        <v>4</v>
      </c>
      <c r="I24" s="26"/>
      <c r="J24" s="26"/>
      <c r="K24" s="26"/>
      <c r="L24" s="26"/>
      <c r="M24" s="26"/>
      <c r="N24" s="11" t="s">
        <v>68</v>
      </c>
    </row>
    <row r="26" spans="1:14">
      <c r="A26" t="s">
        <v>27</v>
      </c>
    </row>
    <row r="27" spans="1:14">
      <c r="A27" t="s">
        <v>69</v>
      </c>
    </row>
  </sheetData>
  <mergeCells count="4">
    <mergeCell ref="A4:N4"/>
    <mergeCell ref="B15:B17"/>
    <mergeCell ref="B18:B20"/>
    <mergeCell ref="B21:B23"/>
  </mergeCells>
  <phoneticPr fontId="13" type="noConversion"/>
  <pageMargins left="0.75000000000000011" right="0.75000000000000011" top="1" bottom="1" header="0.5" footer="0.5"/>
  <pageSetup paperSize="9" scale="77" orientation="landscape" horizontalDpi="4294967292" verticalDpi="4294967292"/>
  <extLst>
    <ext xmlns:mx="http://schemas.microsoft.com/office/mac/excel/2008/main" uri="{64002731-A6B0-56B0-2670-7721B7C09600}">
      <mx:PLV Mode="0" OnePage="0" WScale="3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G30"/>
  <sheetViews>
    <sheetView workbookViewId="0">
      <selection activeCell="F23" sqref="F23"/>
    </sheetView>
  </sheetViews>
  <sheetFormatPr baseColWidth="10" defaultRowHeight="15" x14ac:dyDescent="0"/>
  <cols>
    <col min="2" max="2" width="23.33203125" customWidth="1"/>
    <col min="3" max="3" width="14.33203125" customWidth="1"/>
    <col min="4" max="4" width="0.1640625" customWidth="1"/>
    <col min="5" max="6" width="14.33203125" customWidth="1"/>
  </cols>
  <sheetData>
    <row r="5" spans="1:7">
      <c r="A5" s="111" t="s">
        <v>0</v>
      </c>
      <c r="B5" s="111"/>
      <c r="C5" s="111"/>
      <c r="D5" s="111"/>
      <c r="E5" s="111"/>
      <c r="F5" s="111"/>
      <c r="G5" s="111"/>
    </row>
    <row r="6" spans="1:7">
      <c r="A6" s="48"/>
      <c r="B6" s="48"/>
      <c r="C6" s="48"/>
      <c r="D6" s="48"/>
      <c r="E6" s="48"/>
      <c r="F6" s="48"/>
      <c r="G6" s="48"/>
    </row>
    <row r="7" spans="1:7">
      <c r="A7" s="48"/>
      <c r="B7" s="48"/>
      <c r="C7" s="103">
        <v>2015</v>
      </c>
      <c r="D7" s="48"/>
      <c r="E7" s="48"/>
      <c r="F7" s="48"/>
      <c r="G7" s="48"/>
    </row>
    <row r="9" spans="1:7" ht="32" customHeight="1">
      <c r="A9" s="74" t="s">
        <v>28</v>
      </c>
      <c r="B9" s="76" t="s">
        <v>29</v>
      </c>
      <c r="C9" s="77" t="s">
        <v>30</v>
      </c>
      <c r="D9" s="78"/>
      <c r="E9" s="79" t="s">
        <v>31</v>
      </c>
      <c r="F9" s="79" t="s">
        <v>12</v>
      </c>
    </row>
    <row r="10" spans="1:7" ht="21" customHeight="1">
      <c r="A10" s="75"/>
      <c r="B10" s="80" t="s">
        <v>32</v>
      </c>
      <c r="C10" s="81"/>
      <c r="D10" s="82"/>
      <c r="E10" s="83"/>
      <c r="F10" s="84"/>
    </row>
    <row r="11" spans="1:7" ht="21" customHeight="1">
      <c r="A11" s="75"/>
      <c r="B11" s="80" t="s">
        <v>33</v>
      </c>
      <c r="C11" s="81"/>
      <c r="D11" s="82"/>
      <c r="E11" s="83"/>
      <c r="F11" s="84"/>
    </row>
    <row r="12" spans="1:7" ht="21" customHeight="1">
      <c r="A12" s="75"/>
      <c r="B12" s="80" t="s">
        <v>34</v>
      </c>
      <c r="C12" s="81"/>
      <c r="D12" s="82"/>
      <c r="E12" s="85"/>
      <c r="F12" s="80"/>
    </row>
    <row r="13" spans="1:7" ht="21" customHeight="1">
      <c r="A13" s="75"/>
      <c r="B13" s="80" t="s">
        <v>35</v>
      </c>
      <c r="C13" s="81"/>
      <c r="D13" s="82"/>
      <c r="E13" s="85">
        <v>1</v>
      </c>
      <c r="F13" s="80">
        <v>1</v>
      </c>
    </row>
    <row r="14" spans="1:7" ht="21" customHeight="1">
      <c r="A14" s="75"/>
      <c r="B14" s="80" t="s">
        <v>36</v>
      </c>
      <c r="C14" s="86">
        <v>1</v>
      </c>
      <c r="D14" s="82"/>
      <c r="E14" s="85">
        <v>1</v>
      </c>
      <c r="F14" s="80">
        <v>2</v>
      </c>
    </row>
    <row r="15" spans="1:7" ht="21" customHeight="1">
      <c r="A15" s="75"/>
      <c r="B15" s="80" t="s">
        <v>37</v>
      </c>
      <c r="C15" s="86"/>
      <c r="D15" s="82"/>
      <c r="E15" s="85">
        <v>1</v>
      </c>
      <c r="F15" s="80">
        <v>1</v>
      </c>
    </row>
    <row r="16" spans="1:7" ht="21" customHeight="1">
      <c r="A16" s="75"/>
      <c r="B16" s="80" t="s">
        <v>38</v>
      </c>
      <c r="C16" s="86"/>
      <c r="D16" s="82"/>
      <c r="E16" s="83"/>
      <c r="F16" s="80"/>
    </row>
    <row r="17" spans="1:6" ht="21" customHeight="1">
      <c r="A17" s="75"/>
      <c r="B17" s="80" t="s">
        <v>39</v>
      </c>
      <c r="C17" s="86">
        <v>6</v>
      </c>
      <c r="D17" s="82"/>
      <c r="E17" s="85">
        <v>5</v>
      </c>
      <c r="F17" s="80">
        <f t="shared" ref="F17:F19" si="0">SUM(C17,E17)</f>
        <v>11</v>
      </c>
    </row>
    <row r="18" spans="1:6" ht="21" customHeight="1">
      <c r="A18" s="75"/>
      <c r="B18" s="80" t="s">
        <v>40</v>
      </c>
      <c r="C18" s="86">
        <v>2</v>
      </c>
      <c r="D18" s="82"/>
      <c r="E18" s="85">
        <v>6</v>
      </c>
      <c r="F18" s="80">
        <f t="shared" si="0"/>
        <v>8</v>
      </c>
    </row>
    <row r="19" spans="1:6" ht="21" customHeight="1">
      <c r="A19" s="75"/>
      <c r="B19" s="80" t="s">
        <v>41</v>
      </c>
      <c r="C19" s="86">
        <v>2</v>
      </c>
      <c r="D19" s="82"/>
      <c r="E19" s="85">
        <v>4</v>
      </c>
      <c r="F19" s="80">
        <f t="shared" si="0"/>
        <v>6</v>
      </c>
    </row>
    <row r="20" spans="1:6" ht="21" customHeight="1">
      <c r="A20" s="75"/>
      <c r="B20" s="80" t="s">
        <v>42</v>
      </c>
      <c r="C20" s="81"/>
      <c r="D20" s="82"/>
      <c r="E20" s="85"/>
      <c r="F20" s="80"/>
    </row>
    <row r="21" spans="1:6" ht="20" customHeight="1">
      <c r="A21" s="75"/>
      <c r="B21" s="80" t="s">
        <v>43</v>
      </c>
      <c r="C21" s="81"/>
      <c r="D21" s="82"/>
      <c r="E21" s="83"/>
      <c r="F21" s="84"/>
    </row>
    <row r="22" spans="1:6" ht="23" customHeight="1">
      <c r="A22" s="112" t="s">
        <v>44</v>
      </c>
      <c r="B22" s="116" t="s">
        <v>45</v>
      </c>
      <c r="C22" s="87" t="s">
        <v>46</v>
      </c>
      <c r="D22" s="88" t="s">
        <v>47</v>
      </c>
      <c r="E22" s="89" t="s">
        <v>86</v>
      </c>
      <c r="F22" s="90"/>
    </row>
    <row r="23" spans="1:6" ht="13" customHeight="1">
      <c r="A23" s="113"/>
      <c r="B23" s="117"/>
      <c r="C23" s="91" t="s">
        <v>48</v>
      </c>
      <c r="D23" s="92"/>
      <c r="E23" s="93">
        <v>29</v>
      </c>
      <c r="F23" s="98">
        <v>29</v>
      </c>
    </row>
    <row r="24" spans="1:6" ht="21" customHeight="1">
      <c r="A24" s="114"/>
      <c r="B24" s="94" t="s">
        <v>49</v>
      </c>
      <c r="C24" s="95">
        <v>53.54</v>
      </c>
      <c r="D24" s="96"/>
      <c r="E24" s="97"/>
      <c r="F24" s="98"/>
    </row>
    <row r="25" spans="1:6" ht="21" customHeight="1">
      <c r="A25" s="115"/>
      <c r="B25" s="99" t="s">
        <v>50</v>
      </c>
      <c r="C25" s="100">
        <v>53.33</v>
      </c>
      <c r="D25" s="101"/>
      <c r="E25" s="101"/>
      <c r="F25" s="102"/>
    </row>
    <row r="30" spans="1:6">
      <c r="F30" s="33"/>
    </row>
  </sheetData>
  <mergeCells count="3">
    <mergeCell ref="A5:G5"/>
    <mergeCell ref="A22:A25"/>
    <mergeCell ref="B22:B23"/>
  </mergeCells>
  <phoneticPr fontId="13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32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4"/>
  <sheetViews>
    <sheetView workbookViewId="0">
      <selection sqref="A1:P19"/>
    </sheetView>
  </sheetViews>
  <sheetFormatPr baseColWidth="10" defaultRowHeight="15" x14ac:dyDescent="0"/>
  <cols>
    <col min="2" max="2" width="21.1640625" customWidth="1"/>
    <col min="3" max="12" width="9.33203125" customWidth="1"/>
    <col min="13" max="13" width="9.6640625" customWidth="1"/>
    <col min="14" max="14" width="9.33203125" customWidth="1"/>
    <col min="15" max="15" width="4.5" customWidth="1"/>
    <col min="16" max="16" width="6" customWidth="1"/>
  </cols>
  <sheetData>
    <row r="3" spans="1:16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6" spans="1:16">
      <c r="H6" s="104">
        <v>2015</v>
      </c>
    </row>
    <row r="7" spans="1:16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4" customHeight="1">
      <c r="A8" s="50" t="s">
        <v>83</v>
      </c>
      <c r="B8" s="5" t="s">
        <v>51</v>
      </c>
      <c r="C8" s="27" t="s">
        <v>30</v>
      </c>
      <c r="D8" s="27" t="s">
        <v>31</v>
      </c>
      <c r="E8" s="27" t="s">
        <v>12</v>
      </c>
      <c r="F8" s="5" t="s">
        <v>2</v>
      </c>
      <c r="G8" s="5" t="s">
        <v>52</v>
      </c>
      <c r="H8" s="5" t="s">
        <v>53</v>
      </c>
      <c r="I8" s="5" t="s">
        <v>5</v>
      </c>
      <c r="J8" s="5" t="s">
        <v>54</v>
      </c>
      <c r="K8" s="5" t="s">
        <v>55</v>
      </c>
      <c r="L8" s="5" t="s">
        <v>8</v>
      </c>
      <c r="M8" s="5" t="s">
        <v>9</v>
      </c>
      <c r="N8" s="5" t="s">
        <v>10</v>
      </c>
      <c r="O8" s="5" t="s">
        <v>11</v>
      </c>
      <c r="P8" s="51" t="s">
        <v>12</v>
      </c>
    </row>
    <row r="9" spans="1:16" ht="25" customHeight="1">
      <c r="A9" s="50"/>
      <c r="B9" s="10" t="s">
        <v>56</v>
      </c>
      <c r="C9" s="17"/>
      <c r="D9" s="17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3"/>
    </row>
    <row r="10" spans="1:16" ht="25" customHeight="1">
      <c r="A10" s="50"/>
      <c r="B10" s="58" t="s">
        <v>57</v>
      </c>
      <c r="C10" s="22">
        <v>1</v>
      </c>
      <c r="D10" s="22"/>
      <c r="E10" s="59">
        <f>SUM(C10:D10)</f>
        <v>1</v>
      </c>
      <c r="F10" s="57"/>
      <c r="G10" s="57"/>
      <c r="H10" s="60"/>
      <c r="I10" s="60">
        <v>1</v>
      </c>
      <c r="J10" s="57"/>
      <c r="K10" s="57"/>
      <c r="L10" s="57"/>
      <c r="M10" s="57"/>
      <c r="N10" s="57"/>
      <c r="O10" s="57"/>
      <c r="P10" s="53">
        <f>SUM(F10:O10)</f>
        <v>1</v>
      </c>
    </row>
    <row r="11" spans="1:16" ht="25" customHeight="1">
      <c r="A11" s="50"/>
      <c r="B11" s="58" t="s">
        <v>58</v>
      </c>
      <c r="C11" s="22">
        <v>1</v>
      </c>
      <c r="D11" s="17">
        <v>5</v>
      </c>
      <c r="E11" s="59">
        <v>6</v>
      </c>
      <c r="F11" s="60"/>
      <c r="G11" s="57"/>
      <c r="H11" s="60">
        <v>3</v>
      </c>
      <c r="I11" s="60">
        <v>3</v>
      </c>
      <c r="J11" s="57"/>
      <c r="K11" s="57"/>
      <c r="L11" s="57"/>
      <c r="M11" s="57"/>
      <c r="N11" s="57"/>
      <c r="O11" s="57"/>
      <c r="P11" s="53">
        <f>SUM(F11:O11)</f>
        <v>6</v>
      </c>
    </row>
    <row r="12" spans="1:16" ht="25" customHeight="1">
      <c r="A12" s="50"/>
      <c r="B12" s="58" t="s">
        <v>59</v>
      </c>
      <c r="C12" s="22">
        <v>1</v>
      </c>
      <c r="D12" s="22">
        <v>2</v>
      </c>
      <c r="E12" s="59">
        <v>3</v>
      </c>
      <c r="F12" s="60"/>
      <c r="G12" s="57"/>
      <c r="H12" s="60">
        <v>3</v>
      </c>
      <c r="I12" s="60"/>
      <c r="J12" s="57"/>
      <c r="K12" s="57"/>
      <c r="L12" s="57"/>
      <c r="M12" s="57"/>
      <c r="N12" s="57"/>
      <c r="O12" s="57"/>
      <c r="P12" s="53">
        <v>3</v>
      </c>
    </row>
    <row r="13" spans="1:16" ht="25" customHeight="1">
      <c r="A13" s="50"/>
      <c r="B13" s="58" t="s">
        <v>60</v>
      </c>
      <c r="C13" s="17">
        <v>1</v>
      </c>
      <c r="D13" s="22"/>
      <c r="E13" s="59">
        <v>1</v>
      </c>
      <c r="F13" s="57"/>
      <c r="G13" s="57"/>
      <c r="H13" s="57"/>
      <c r="I13" s="60">
        <v>1</v>
      </c>
      <c r="J13" s="57"/>
      <c r="K13" s="57"/>
      <c r="L13" s="57"/>
      <c r="M13" s="57"/>
      <c r="N13" s="57"/>
      <c r="O13" s="57"/>
      <c r="P13" s="53">
        <v>1</v>
      </c>
    </row>
    <row r="14" spans="1:16" ht="24" customHeight="1">
      <c r="A14" s="50"/>
      <c r="B14" s="58" t="s">
        <v>34</v>
      </c>
      <c r="C14" s="22">
        <v>1</v>
      </c>
      <c r="D14" s="17"/>
      <c r="E14" s="59">
        <f>SUM(C14:D14)</f>
        <v>1</v>
      </c>
      <c r="F14" s="60">
        <v>1</v>
      </c>
      <c r="G14" s="57"/>
      <c r="H14" s="60"/>
      <c r="I14" s="60"/>
      <c r="J14" s="57"/>
      <c r="K14" s="57"/>
      <c r="L14" s="57"/>
      <c r="M14" s="57"/>
      <c r="N14" s="57"/>
      <c r="O14" s="57"/>
      <c r="P14" s="53">
        <v>1</v>
      </c>
    </row>
    <row r="15" spans="1:16" ht="25" customHeight="1">
      <c r="A15" s="50"/>
      <c r="B15" s="61" t="s">
        <v>61</v>
      </c>
      <c r="C15" s="17">
        <v>5</v>
      </c>
      <c r="D15" s="17">
        <v>8</v>
      </c>
      <c r="E15" s="59">
        <f>SUM(C15:D15)</f>
        <v>13</v>
      </c>
      <c r="F15" s="57"/>
      <c r="G15" s="60">
        <v>1</v>
      </c>
      <c r="H15" s="60">
        <v>1</v>
      </c>
      <c r="I15" s="60">
        <v>9</v>
      </c>
      <c r="J15" s="60">
        <v>2</v>
      </c>
      <c r="K15" s="57"/>
      <c r="L15" s="57"/>
      <c r="M15" s="57"/>
      <c r="N15" s="57"/>
      <c r="O15" s="57"/>
      <c r="P15" s="53">
        <f>SUM(F15:O15)</f>
        <v>13</v>
      </c>
    </row>
    <row r="16" spans="1:16" ht="25" customHeight="1">
      <c r="A16" s="50"/>
      <c r="B16" s="58" t="s">
        <v>62</v>
      </c>
      <c r="C16" s="22">
        <v>1</v>
      </c>
      <c r="D16" s="22">
        <v>3</v>
      </c>
      <c r="E16" s="59">
        <f>SUM(C16:D16)</f>
        <v>4</v>
      </c>
      <c r="F16" s="17"/>
      <c r="G16" s="17"/>
      <c r="H16" s="22">
        <v>2</v>
      </c>
      <c r="I16" s="22"/>
      <c r="J16" s="22">
        <v>2</v>
      </c>
      <c r="K16" s="17"/>
      <c r="L16" s="17"/>
      <c r="M16" s="17"/>
      <c r="N16" s="17"/>
      <c r="O16" s="17"/>
      <c r="P16" s="53">
        <f>SUM(F16:O16)</f>
        <v>4</v>
      </c>
    </row>
    <row r="17" spans="1:16" ht="26">
      <c r="A17" s="54"/>
      <c r="B17" s="62" t="s">
        <v>63</v>
      </c>
      <c r="C17" s="63" t="s">
        <v>85</v>
      </c>
      <c r="D17" s="64"/>
      <c r="E17" s="65"/>
      <c r="F17" s="66" t="s">
        <v>47</v>
      </c>
      <c r="G17" s="67">
        <v>764</v>
      </c>
      <c r="H17" s="29" t="s">
        <v>47</v>
      </c>
      <c r="I17" s="29">
        <v>26.34</v>
      </c>
      <c r="J17" s="30"/>
      <c r="K17" s="30"/>
      <c r="L17" s="30"/>
      <c r="M17" s="30"/>
      <c r="N17" s="30"/>
      <c r="O17" s="30"/>
      <c r="P17" s="53">
        <f>SUM(P9:P16)</f>
        <v>29</v>
      </c>
    </row>
    <row r="18" spans="1:16">
      <c r="A18" s="55" t="s">
        <v>84</v>
      </c>
      <c r="B18" s="68" t="s">
        <v>64</v>
      </c>
      <c r="C18" s="30"/>
      <c r="D18" s="13">
        <v>25.63</v>
      </c>
      <c r="E18" s="30"/>
      <c r="F18" s="30"/>
      <c r="G18" s="69">
        <v>29</v>
      </c>
      <c r="H18" s="30"/>
      <c r="I18" s="30"/>
      <c r="J18" s="30"/>
      <c r="K18" s="30"/>
      <c r="L18" s="30"/>
      <c r="M18" s="30"/>
      <c r="N18" s="30"/>
      <c r="O18" s="30"/>
      <c r="P18" s="52"/>
    </row>
    <row r="19" spans="1:16">
      <c r="A19" s="49"/>
      <c r="B19" s="70" t="s">
        <v>65</v>
      </c>
      <c r="C19" s="32"/>
      <c r="D19" s="31">
        <v>26.77</v>
      </c>
      <c r="E19" s="32"/>
      <c r="F19" s="32"/>
      <c r="G19" s="71"/>
      <c r="H19" s="32"/>
      <c r="I19" s="72" t="s">
        <v>66</v>
      </c>
      <c r="J19" s="32"/>
      <c r="K19" s="32"/>
      <c r="L19" s="32"/>
      <c r="M19" s="32"/>
      <c r="N19" s="32"/>
      <c r="O19" s="32"/>
      <c r="P19" s="34"/>
    </row>
    <row r="20" spans="1:16">
      <c r="B20" s="35"/>
    </row>
    <row r="21" spans="1:16">
      <c r="B21" s="35"/>
      <c r="G21" t="s">
        <v>67</v>
      </c>
    </row>
    <row r="22" spans="1:16">
      <c r="B22" s="36"/>
      <c r="C22" s="37"/>
      <c r="D22" s="37"/>
      <c r="E22" s="37"/>
      <c r="F22" s="37"/>
      <c r="G22" s="37"/>
      <c r="H22" s="37"/>
      <c r="I22" s="37"/>
    </row>
    <row r="23" spans="1:16">
      <c r="B23" s="35"/>
    </row>
    <row r="24" spans="1:16">
      <c r="B24" s="35"/>
    </row>
  </sheetData>
  <mergeCells count="1">
    <mergeCell ref="B3:P4"/>
  </mergeCells>
  <phoneticPr fontId="13" type="noConversion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32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O30"/>
  <sheetViews>
    <sheetView showGridLines="0" showZeros="0" tabSelected="1" workbookViewId="0">
      <selection activeCell="F10" sqref="F10"/>
    </sheetView>
  </sheetViews>
  <sheetFormatPr baseColWidth="10" defaultRowHeight="15" x14ac:dyDescent="0"/>
  <cols>
    <col min="1" max="1" width="6.83203125" customWidth="1"/>
    <col min="2" max="2" width="31" customWidth="1"/>
    <col min="3" max="6" width="14.33203125" customWidth="1"/>
  </cols>
  <sheetData>
    <row r="3" spans="1:15" ht="18">
      <c r="A3" s="119" t="s">
        <v>0</v>
      </c>
      <c r="B3" s="119"/>
      <c r="C3" s="119"/>
      <c r="D3" s="119"/>
      <c r="E3" s="119"/>
      <c r="F3" s="119"/>
    </row>
    <row r="4" spans="1:15" ht="18">
      <c r="A4" s="73"/>
      <c r="B4" s="73"/>
      <c r="C4" s="73"/>
      <c r="D4" s="73"/>
      <c r="E4" s="73"/>
      <c r="F4" s="73"/>
    </row>
    <row r="5" spans="1:15" ht="18">
      <c r="A5" s="73"/>
      <c r="B5" s="73"/>
      <c r="C5" s="73">
        <v>2015</v>
      </c>
      <c r="D5" s="73"/>
      <c r="E5" s="73"/>
      <c r="F5" s="73"/>
    </row>
    <row r="6" spans="1:15" ht="18">
      <c r="A6" s="73"/>
      <c r="B6" s="73"/>
      <c r="C6" s="73"/>
      <c r="D6" s="73"/>
      <c r="E6" s="73"/>
      <c r="F6" s="73"/>
    </row>
    <row r="8" spans="1:15" ht="41" customHeight="1">
      <c r="A8" s="2" t="s">
        <v>70</v>
      </c>
      <c r="B8" s="39" t="s">
        <v>71</v>
      </c>
      <c r="C8" s="46" t="s">
        <v>30</v>
      </c>
      <c r="D8" s="46" t="s">
        <v>31</v>
      </c>
      <c r="E8" s="46" t="s">
        <v>12</v>
      </c>
      <c r="F8" s="46" t="s">
        <v>72</v>
      </c>
    </row>
    <row r="9" spans="1:15" ht="24" customHeight="1">
      <c r="A9" s="28"/>
      <c r="B9" s="40" t="s">
        <v>73</v>
      </c>
      <c r="C9" s="41"/>
      <c r="D9" s="41"/>
      <c r="E9" s="42"/>
      <c r="F9" s="43"/>
    </row>
    <row r="10" spans="1:15" ht="24" customHeight="1">
      <c r="A10" s="28"/>
      <c r="B10" s="44" t="s">
        <v>74</v>
      </c>
      <c r="C10" s="41">
        <v>2</v>
      </c>
      <c r="D10" s="41">
        <v>5</v>
      </c>
      <c r="E10" s="42">
        <f>SUM(C10:D10)</f>
        <v>7</v>
      </c>
      <c r="F10" s="105">
        <f t="shared" ref="F10:F18" si="0">E10/E$19</f>
        <v>0.2413793103448276</v>
      </c>
    </row>
    <row r="11" spans="1:15" ht="24" customHeight="1">
      <c r="A11" s="28"/>
      <c r="B11" s="44" t="s">
        <v>75</v>
      </c>
      <c r="C11" s="45">
        <v>6</v>
      </c>
      <c r="D11" s="45">
        <v>3</v>
      </c>
      <c r="E11" s="42">
        <f t="shared" ref="E11:E18" si="1">SUM(C11:D11)</f>
        <v>9</v>
      </c>
      <c r="F11" s="105">
        <f t="shared" si="0"/>
        <v>0.31034482758620691</v>
      </c>
      <c r="O11" s="1"/>
    </row>
    <row r="12" spans="1:15" ht="24" customHeight="1">
      <c r="A12" s="28"/>
      <c r="B12" s="44" t="s">
        <v>76</v>
      </c>
      <c r="C12" s="45">
        <v>1</v>
      </c>
      <c r="D12" s="45">
        <v>3</v>
      </c>
      <c r="E12" s="42">
        <f t="shared" si="1"/>
        <v>4</v>
      </c>
      <c r="F12" s="105">
        <f t="shared" si="0"/>
        <v>0.13793103448275862</v>
      </c>
    </row>
    <row r="13" spans="1:15" ht="24" customHeight="1">
      <c r="A13" s="28"/>
      <c r="B13" s="44" t="s">
        <v>77</v>
      </c>
      <c r="C13" s="45"/>
      <c r="D13" s="45">
        <v>2</v>
      </c>
      <c r="E13" s="42">
        <f t="shared" si="1"/>
        <v>2</v>
      </c>
      <c r="F13" s="105">
        <f t="shared" si="0"/>
        <v>6.8965517241379309E-2</v>
      </c>
    </row>
    <row r="14" spans="1:15" ht="24" customHeight="1">
      <c r="A14" s="28"/>
      <c r="B14" s="44" t="s">
        <v>78</v>
      </c>
      <c r="C14" s="45">
        <v>1</v>
      </c>
      <c r="D14" s="45">
        <v>4</v>
      </c>
      <c r="E14" s="42">
        <f t="shared" si="1"/>
        <v>5</v>
      </c>
      <c r="F14" s="105">
        <f t="shared" si="0"/>
        <v>0.17241379310344829</v>
      </c>
    </row>
    <row r="15" spans="1:15" ht="24" customHeight="1">
      <c r="A15" s="28"/>
      <c r="B15" s="44" t="s">
        <v>79</v>
      </c>
      <c r="C15" s="45"/>
      <c r="D15" s="45"/>
      <c r="E15" s="42">
        <f t="shared" si="1"/>
        <v>0</v>
      </c>
      <c r="F15" s="105">
        <f t="shared" si="0"/>
        <v>0</v>
      </c>
    </row>
    <row r="16" spans="1:15" ht="24" customHeight="1">
      <c r="A16" s="28"/>
      <c r="B16" s="44" t="s">
        <v>80</v>
      </c>
      <c r="C16" s="45">
        <v>1</v>
      </c>
      <c r="D16" s="45">
        <v>1</v>
      </c>
      <c r="E16" s="42">
        <f t="shared" si="1"/>
        <v>2</v>
      </c>
      <c r="F16" s="105">
        <f t="shared" si="0"/>
        <v>6.8965517241379309E-2</v>
      </c>
    </row>
    <row r="17" spans="1:6" ht="24" customHeight="1">
      <c r="A17" s="28"/>
      <c r="B17" s="44" t="s">
        <v>81</v>
      </c>
      <c r="C17" s="45"/>
      <c r="D17" s="45"/>
      <c r="E17" s="42">
        <f t="shared" si="1"/>
        <v>0</v>
      </c>
      <c r="F17" s="43">
        <f t="shared" si="0"/>
        <v>0</v>
      </c>
    </row>
    <row r="18" spans="1:6" ht="24" customHeight="1">
      <c r="A18" s="28"/>
      <c r="B18" s="44" t="s">
        <v>82</v>
      </c>
      <c r="C18" s="45"/>
      <c r="D18" s="17"/>
      <c r="E18" s="42">
        <f t="shared" si="1"/>
        <v>0</v>
      </c>
      <c r="F18" s="43">
        <f t="shared" si="0"/>
        <v>0</v>
      </c>
    </row>
    <row r="19" spans="1:6" ht="27" customHeight="1">
      <c r="E19" s="106">
        <f>SUM(E10:E16)</f>
        <v>29</v>
      </c>
    </row>
    <row r="20" spans="1:6" ht="15" customHeight="1"/>
    <row r="23" spans="1:6" ht="15" customHeight="1">
      <c r="D23" s="38"/>
    </row>
    <row r="24" spans="1:6" ht="15" customHeight="1"/>
    <row r="30" spans="1:6">
      <c r="F30" s="38"/>
    </row>
  </sheetData>
  <mergeCells count="1">
    <mergeCell ref="A3:F3"/>
  </mergeCells>
  <phoneticPr fontId="13" type="noConversion"/>
  <pageMargins left="0.75000000000000011" right="0.75000000000000011" top="1" bottom="1" header="0.5" footer="0.5"/>
  <pageSetup paperSize="9" scale="85" orientation="portrait" horizontalDpi="4294967292" verticalDpi="4294967292"/>
  <ignoredErrors>
    <ignoredError sqref="E13 E15 E17:E18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RECURSOS HUMANOS</vt:lpstr>
      <vt:lpstr>ESTRUT. ETÁRIA</vt:lpstr>
      <vt:lpstr>ESTRUT. ANTIGUIDADES</vt:lpstr>
      <vt:lpstr>ESTRUT. HABILITACIONAL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</dc:creator>
  <cp:lastModifiedBy>.</cp:lastModifiedBy>
  <cp:lastPrinted>2017-02-06T14:42:08Z</cp:lastPrinted>
  <dcterms:created xsi:type="dcterms:W3CDTF">2016-02-04T14:17:07Z</dcterms:created>
  <dcterms:modified xsi:type="dcterms:W3CDTF">2017-02-06T14:46:47Z</dcterms:modified>
</cp:coreProperties>
</file>