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1.xml" ContentType="application/vnd.openxmlformats-officedocument.drawing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eLivro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Legislação\DROC\2022\Circular 04 Ucrânia\"/>
    </mc:Choice>
  </mc:AlternateContent>
  <xr:revisionPtr revIDLastSave="0" documentId="13_ncr:1_{00B85093-31BA-46E4-AA17-6BA908F42961}" xr6:coauthVersionLast="47" xr6:coauthVersionMax="47" xr10:uidLastSave="{00000000-0000-0000-0000-000000000000}"/>
  <bookViews>
    <workbookView xWindow="28680" yWindow="-120" windowWidth="29040" windowHeight="15840" tabRatio="465" xr2:uid="{00000000-000D-0000-FFFF-FFFF00000000}"/>
  </bookViews>
  <sheets>
    <sheet name="Anexo II - Despesa UCRÂNIA" sheetId="19" r:id="rId1"/>
    <sheet name="ComboBox" sheetId="22" state="veryHidden" r:id="rId2"/>
    <sheet name="RCE" sheetId="14" state="hidden" r:id="rId3"/>
    <sheet name="FF" sheetId="13" state="hidden" r:id="rId4"/>
    <sheet name="Reducao_aumento" sheetId="12" state="hidden" r:id="rId5"/>
    <sheet name="05 - Meses" sheetId="10" state="hidden" r:id="rId6"/>
    <sheet name="01-Lista de Entidades" sheetId="9" state="hidden" r:id="rId7"/>
    <sheet name="02-Fontes de Financ." sheetId="6" state="hidden" r:id="rId8"/>
    <sheet name="03-Economicas_despesa" sheetId="7" state="hidden" r:id="rId9"/>
    <sheet name="04-Medidas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6" hidden="1">'01-Lista de Entidades'!$B$6:$G$641</definedName>
    <definedName name="AA">#REF!</definedName>
    <definedName name="AA_2">#REF!</definedName>
    <definedName name="ag">#REF!</definedName>
    <definedName name="ag_2">#REF!</definedName>
    <definedName name="agosto">#REF!</definedName>
    <definedName name="agosto_2">#REF!</definedName>
    <definedName name="AO">[1]LValores!$C$16:$C$17</definedName>
    <definedName name="_xlnm.Print_Area" localSheetId="7">'02-Fontes de Financ.'!$B$2:$C$187</definedName>
    <definedName name="_xlnm.Print_Area" localSheetId="0">'Anexo II - Despesa UCRÂNIA'!$A$1:$N$939</definedName>
    <definedName name="Autorizada">#REF!</definedName>
    <definedName name="Autorizada_2">#REF!</definedName>
    <definedName name="BENEF">#REF!</definedName>
    <definedName name="BENEFICIARIO">[2]LValores!$C$6:$C$14</definedName>
    <definedName name="BENEFICIÁRIO">#REF!</definedName>
    <definedName name="CODSERV">#REF!</definedName>
    <definedName name="DESP">#REF!</definedName>
    <definedName name="e">#REF!</definedName>
    <definedName name="e_2">#REF!</definedName>
    <definedName name="ESTADO">[1]LValores!$C$21:$C$23</definedName>
    <definedName name="Excel_BuiltIn_Extract">#REF!</definedName>
    <definedName name="Excel_BuiltIn_Extract_2">#REF!</definedName>
    <definedName name="_xlnm.Extract">#REF!</definedName>
    <definedName name="fff">#REF!</definedName>
    <definedName name="FOFI">#REF!</definedName>
    <definedName name="FUNC">#REF!</definedName>
    <definedName name="FUNCIONAL">'[3]Encargos plurianuais'!$AC$59:$AC$143</definedName>
    <definedName name="ggg">#REF!</definedName>
    <definedName name="INST">'[3]Encargos plurianuais'!$W$59:$W$64</definedName>
    <definedName name="INSTRUMENTO">#REF!</definedName>
    <definedName name="Mar">#REF!</definedName>
    <definedName name="Mar_2">#REF!</definedName>
    <definedName name="MES">#REF!</definedName>
    <definedName name="MES_2">#REF!</definedName>
    <definedName name="MESS">#REF!</definedName>
    <definedName name="MIN">#REF!</definedName>
    <definedName name="miniesterio">#REF!</definedName>
    <definedName name="MINISTÉRIO">[4]Folha2!$D$7:$D$22</definedName>
    <definedName name="MJ">#REF!</definedName>
    <definedName name="MJ_2">#REF!</definedName>
    <definedName name="MJustiça">#REF!</definedName>
    <definedName name="MJustiça_2">#REF!</definedName>
    <definedName name="mm">#REF!</definedName>
    <definedName name="mm_2">#REF!</definedName>
    <definedName name="NATUREZA">[2]LValores!$C$16:$C$17</definedName>
    <definedName name="NomeTabela">"Dummy"</definedName>
    <definedName name="Objecto">[5]LValores!$D$7:$D$9</definedName>
    <definedName name="Prov.estim.Novembro">#REF!</definedName>
    <definedName name="Prov.estim.Novembro_2">#REF!</definedName>
    <definedName name="prov_julho">#REF!</definedName>
    <definedName name="prov_julho_2">#REF!</definedName>
    <definedName name="rato">#REF!</definedName>
    <definedName name="rato_2">#REF!</definedName>
    <definedName name="REC">#REF!</definedName>
    <definedName name="rece">#REF!</definedName>
    <definedName name="rece´">#REF!</definedName>
    <definedName name="Recover">[6]Macro1!$A$23</definedName>
    <definedName name="REFSAN">'[7]Modelo PSituação'!$Q$6:$Q$7</definedName>
    <definedName name="s">#REF!</definedName>
    <definedName name="SEM">#REF!</definedName>
    <definedName name="SEM_2">#REF!</definedName>
    <definedName name="Setembro1">#REF!</definedName>
    <definedName name="Setembro1_2">#REF!</definedName>
    <definedName name="SFA_Alteração_Horizontal">#REF!</definedName>
    <definedName name="SFA_Alteração_Vertical">#REF!</definedName>
    <definedName name="SFA_Cativação">#REF!</definedName>
    <definedName name="SFA_Crédito_Especial">#REF!</definedName>
    <definedName name="SFA_Descativação">#REF!</definedName>
    <definedName name="SI_1_Alteração_Vertical_Anulação">#REF!</definedName>
    <definedName name="SI_2_Alteração_Vertical_Reforço">#REF!</definedName>
    <definedName name="SI_3_Alterações_Verticais_Ref_e_anul">#REF!</definedName>
    <definedName name="SI_4_Créditos_Especiais">#REF!</definedName>
    <definedName name="SI_5_Cativações">#REF!</definedName>
    <definedName name="SI_6_Descativações">#REF!</definedName>
    <definedName name="SI_8_Alterações_horizontais">#REF!</definedName>
    <definedName name="Sigla">[8]Classif_Orgânica!$I$2:$I$187</definedName>
    <definedName name="SUPORTE">#REF!</definedName>
    <definedName name="TIPINST">'[3]Encargos plurianuais'!$AE$59:$AE$63</definedName>
    <definedName name="TIPO">#REF!</definedName>
    <definedName name="TIPOCONT">'[2]SCCP-ECRANS ACTUAIS'!$O$7:$O$38</definedName>
    <definedName name="tipsan">'[7]Modelo PSituação'!$P$6:$P$7</definedName>
    <definedName name="_xlnm.Print_Titles" localSheetId="6">'01-Lista de Entidades'!$2:$6</definedName>
    <definedName name="_xlnm.Print_Titles" localSheetId="7">'02-Fontes de Financ.'!$2:$9</definedName>
    <definedName name="_xlnm.Print_Titles" localSheetId="8">'03-Economicas_despesa'!$2:$10</definedName>
    <definedName name="_xlnm.Print_Titles" localSheetId="9">'04-Medidas'!$2:$9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0" i="19" l="1"/>
  <c r="L221" i="19"/>
  <c r="L222" i="19"/>
  <c r="L223" i="19"/>
  <c r="L224" i="19"/>
  <c r="L225" i="19"/>
  <c r="L226" i="19"/>
  <c r="L227" i="19"/>
  <c r="L228" i="19"/>
  <c r="L229" i="19"/>
  <c r="L230" i="19"/>
  <c r="L231" i="19"/>
  <c r="L232" i="19"/>
  <c r="L233" i="19"/>
  <c r="L234" i="19"/>
  <c r="L235" i="19"/>
  <c r="L236" i="19"/>
  <c r="L237" i="19"/>
  <c r="L238" i="19"/>
  <c r="L239" i="19"/>
  <c r="L240" i="19"/>
  <c r="L241" i="19"/>
  <c r="L242" i="19"/>
  <c r="L243" i="19"/>
  <c r="L244" i="19"/>
  <c r="L245" i="19"/>
  <c r="L246" i="19"/>
  <c r="L247" i="19"/>
  <c r="L248" i="19"/>
  <c r="L249" i="19"/>
  <c r="L250" i="19"/>
  <c r="L251" i="19"/>
  <c r="L252" i="19"/>
  <c r="L253" i="19"/>
  <c r="L254" i="19"/>
  <c r="L255" i="19"/>
  <c r="L256" i="19"/>
  <c r="L257" i="19"/>
  <c r="L258" i="19"/>
  <c r="L259" i="19"/>
  <c r="L260" i="19"/>
  <c r="L261" i="19"/>
  <c r="L262" i="19"/>
  <c r="L263" i="19"/>
  <c r="L264" i="19"/>
  <c r="L265" i="19"/>
  <c r="L266" i="19"/>
  <c r="L267" i="19"/>
  <c r="L268" i="19"/>
  <c r="L269" i="19"/>
  <c r="L270" i="19"/>
  <c r="L271" i="19"/>
  <c r="L272" i="19"/>
  <c r="L273" i="19"/>
  <c r="L274" i="19"/>
  <c r="L275" i="19"/>
  <c r="L276" i="19"/>
  <c r="L277" i="19"/>
  <c r="L278" i="19"/>
  <c r="L279" i="19"/>
  <c r="L280" i="19"/>
  <c r="L281" i="19"/>
  <c r="L282" i="19"/>
  <c r="L283" i="19"/>
  <c r="L284" i="19"/>
  <c r="L285" i="19"/>
  <c r="L286" i="19"/>
  <c r="L287" i="19"/>
  <c r="L288" i="19"/>
  <c r="L289" i="19"/>
  <c r="L290" i="19"/>
  <c r="L291" i="19"/>
  <c r="L292" i="19"/>
  <c r="L293" i="19"/>
  <c r="L294" i="19"/>
  <c r="L295" i="19"/>
  <c r="L296" i="19"/>
  <c r="L297" i="19"/>
  <c r="L298" i="19"/>
  <c r="L299" i="19"/>
  <c r="L300" i="19"/>
  <c r="L301" i="19"/>
  <c r="L302" i="19"/>
  <c r="L303" i="19"/>
  <c r="L304" i="19"/>
  <c r="L305" i="19"/>
  <c r="L306" i="19"/>
  <c r="L307" i="19"/>
  <c r="L308" i="19"/>
  <c r="L309" i="19"/>
  <c r="L310" i="19"/>
  <c r="L311" i="19"/>
  <c r="L312" i="19"/>
  <c r="L313" i="19"/>
  <c r="L314" i="19"/>
  <c r="L315" i="19"/>
  <c r="L316" i="19"/>
  <c r="L317" i="19"/>
  <c r="L318" i="19"/>
  <c r="L319" i="19"/>
  <c r="L320" i="19"/>
  <c r="L321" i="19"/>
  <c r="L322" i="19"/>
  <c r="L323" i="19"/>
  <c r="L324" i="19"/>
  <c r="L325" i="19"/>
  <c r="L326" i="19"/>
  <c r="L327" i="19"/>
  <c r="L328" i="19"/>
  <c r="L329" i="19"/>
  <c r="L330" i="19"/>
  <c r="L331" i="19"/>
  <c r="L332" i="19"/>
  <c r="L333" i="19"/>
  <c r="L334" i="19"/>
  <c r="L335" i="19"/>
  <c r="L336" i="19"/>
  <c r="L337" i="19"/>
  <c r="L338" i="19"/>
  <c r="L339" i="19"/>
  <c r="L340" i="19"/>
  <c r="L341" i="19"/>
  <c r="L342" i="19"/>
  <c r="L343" i="19"/>
  <c r="L344" i="19"/>
  <c r="L345" i="19"/>
  <c r="L346" i="19"/>
  <c r="L347" i="19"/>
  <c r="L348" i="19"/>
  <c r="L349" i="19"/>
  <c r="L350" i="19"/>
  <c r="L351" i="19"/>
  <c r="L352" i="19"/>
  <c r="L353" i="19"/>
  <c r="L354" i="19"/>
  <c r="L355" i="19"/>
  <c r="L356" i="19"/>
  <c r="L357" i="19"/>
  <c r="L358" i="19"/>
  <c r="L359" i="19"/>
  <c r="L360" i="19"/>
  <c r="L361" i="19"/>
  <c r="L362" i="19"/>
  <c r="L363" i="19"/>
  <c r="L364" i="19"/>
  <c r="L365" i="19"/>
  <c r="L366" i="19"/>
  <c r="L367" i="19"/>
  <c r="L368" i="19"/>
  <c r="L369" i="19"/>
  <c r="L370" i="19"/>
  <c r="L371" i="19"/>
  <c r="L372" i="19"/>
  <c r="L373" i="19"/>
  <c r="L374" i="19"/>
  <c r="L375" i="19"/>
  <c r="L376" i="19"/>
  <c r="L377" i="19"/>
  <c r="L378" i="19"/>
  <c r="L379" i="19"/>
  <c r="L380" i="19"/>
  <c r="L381" i="19"/>
  <c r="L382" i="19"/>
  <c r="L383" i="19"/>
  <c r="L384" i="19"/>
  <c r="L385" i="19"/>
  <c r="L386" i="19"/>
  <c r="L387" i="19"/>
  <c r="L388" i="19"/>
  <c r="L389" i="19"/>
  <c r="L390" i="19"/>
  <c r="L391" i="19"/>
  <c r="L392" i="19"/>
  <c r="L393" i="19"/>
  <c r="L394" i="19"/>
  <c r="L395" i="19"/>
  <c r="L396" i="19"/>
  <c r="L397" i="19"/>
  <c r="L398" i="19"/>
  <c r="L399" i="19"/>
  <c r="L400" i="19"/>
  <c r="L401" i="19"/>
  <c r="L402" i="19"/>
  <c r="L403" i="19"/>
  <c r="L404" i="19"/>
  <c r="L405" i="19"/>
  <c r="L406" i="19"/>
  <c r="L407" i="19"/>
  <c r="L408" i="19"/>
  <c r="L409" i="19"/>
  <c r="L410" i="19"/>
  <c r="L411" i="19"/>
  <c r="L412" i="19"/>
  <c r="L413" i="19"/>
  <c r="L414" i="19"/>
  <c r="L415" i="19"/>
  <c r="L416" i="19"/>
  <c r="L417" i="19"/>
  <c r="L418" i="19"/>
  <c r="L419" i="19"/>
  <c r="L420" i="19"/>
  <c r="L421" i="19"/>
  <c r="L422" i="19"/>
  <c r="L423" i="19"/>
  <c r="L424" i="19"/>
  <c r="L425" i="19"/>
  <c r="L426" i="19"/>
  <c r="L427" i="19"/>
  <c r="L428" i="19"/>
  <c r="L429" i="19"/>
  <c r="L430" i="19"/>
  <c r="L431" i="19"/>
  <c r="L432" i="19"/>
  <c r="L433" i="19"/>
  <c r="L434" i="19"/>
  <c r="L435" i="19"/>
  <c r="L436" i="19"/>
  <c r="L437" i="19"/>
  <c r="L438" i="19"/>
  <c r="L439" i="19"/>
  <c r="L440" i="19"/>
  <c r="L441" i="19"/>
  <c r="L442" i="19"/>
  <c r="L443" i="19"/>
  <c r="L444" i="19"/>
  <c r="L445" i="19"/>
  <c r="L446" i="19"/>
  <c r="L447" i="19"/>
  <c r="L448" i="19"/>
  <c r="L449" i="19"/>
  <c r="L450" i="19"/>
  <c r="L451" i="19"/>
  <c r="L452" i="19"/>
  <c r="L453" i="19"/>
  <c r="L454" i="19"/>
  <c r="L455" i="19"/>
  <c r="L456" i="19"/>
  <c r="L457" i="19"/>
  <c r="L458" i="19"/>
  <c r="L459" i="19"/>
  <c r="L460" i="19"/>
  <c r="L461" i="19"/>
  <c r="L462" i="19"/>
  <c r="L463" i="19"/>
  <c r="L464" i="19"/>
  <c r="L465" i="19"/>
  <c r="L466" i="19"/>
  <c r="L467" i="19"/>
  <c r="L468" i="19"/>
  <c r="L469" i="19"/>
  <c r="L470" i="19"/>
  <c r="L471" i="19"/>
  <c r="L472" i="19"/>
  <c r="L473" i="19"/>
  <c r="L474" i="19"/>
  <c r="L475" i="19"/>
  <c r="L476" i="19"/>
  <c r="L477" i="19"/>
  <c r="L478" i="19"/>
  <c r="L479" i="19"/>
  <c r="L480" i="19"/>
  <c r="L481" i="19"/>
  <c r="L482" i="19"/>
  <c r="L483" i="19"/>
  <c r="L484" i="19"/>
  <c r="L485" i="19"/>
  <c r="L486" i="19"/>
  <c r="L487" i="19"/>
  <c r="L488" i="19"/>
  <c r="L489" i="19"/>
  <c r="L490" i="19"/>
  <c r="L491" i="19"/>
  <c r="L492" i="19"/>
  <c r="L493" i="19"/>
  <c r="L494" i="19"/>
  <c r="L495" i="19"/>
  <c r="L496" i="19"/>
  <c r="L497" i="19"/>
  <c r="L498" i="19"/>
  <c r="L499" i="19"/>
  <c r="L500" i="19"/>
  <c r="L501" i="19"/>
  <c r="L502" i="19"/>
  <c r="L503" i="19"/>
  <c r="L504" i="19"/>
  <c r="L505" i="19"/>
  <c r="L506" i="19"/>
  <c r="L507" i="19"/>
  <c r="L508" i="19"/>
  <c r="L509" i="19"/>
  <c r="L510" i="19"/>
  <c r="L511" i="19"/>
  <c r="L512" i="19"/>
  <c r="L513" i="19"/>
  <c r="L514" i="19"/>
  <c r="L515" i="19"/>
  <c r="L516" i="19"/>
  <c r="L517" i="19"/>
  <c r="L518" i="19"/>
  <c r="L519" i="19"/>
  <c r="L520" i="19"/>
  <c r="L521" i="19"/>
  <c r="L522" i="19"/>
  <c r="L523" i="19"/>
  <c r="L524" i="19"/>
  <c r="L525" i="19"/>
  <c r="L526" i="19"/>
  <c r="L527" i="19"/>
  <c r="L528" i="19"/>
  <c r="L529" i="19"/>
  <c r="L530" i="19"/>
  <c r="L531" i="19"/>
  <c r="L532" i="19"/>
  <c r="L533" i="19"/>
  <c r="L534" i="19"/>
  <c r="L535" i="19"/>
  <c r="L536" i="19"/>
  <c r="L537" i="19"/>
  <c r="L538" i="19"/>
  <c r="L539" i="19"/>
  <c r="L540" i="19"/>
  <c r="L541" i="19"/>
  <c r="L542" i="19"/>
  <c r="L543" i="19"/>
  <c r="L544" i="19"/>
  <c r="L545" i="19"/>
  <c r="L546" i="19"/>
  <c r="L547" i="19"/>
  <c r="L548" i="19"/>
  <c r="L549" i="19"/>
  <c r="L550" i="19"/>
  <c r="L551" i="19"/>
  <c r="L552" i="19"/>
  <c r="L553" i="19"/>
  <c r="L554" i="19"/>
  <c r="L555" i="19"/>
  <c r="L556" i="19"/>
  <c r="L557" i="19"/>
  <c r="L558" i="19"/>
  <c r="L559" i="19"/>
  <c r="L560" i="19"/>
  <c r="L561" i="19"/>
  <c r="L562" i="19"/>
  <c r="L563" i="19"/>
  <c r="L564" i="19"/>
  <c r="L565" i="19"/>
  <c r="L566" i="19"/>
  <c r="L567" i="19"/>
  <c r="L568" i="19"/>
  <c r="L569" i="19"/>
  <c r="L570" i="19"/>
  <c r="L571" i="19"/>
  <c r="L572" i="19"/>
  <c r="L573" i="19"/>
  <c r="L574" i="19"/>
  <c r="L575" i="19"/>
  <c r="L576" i="19"/>
  <c r="L577" i="19"/>
  <c r="L578" i="19"/>
  <c r="L579" i="19"/>
  <c r="L580" i="19"/>
  <c r="L581" i="19"/>
  <c r="L582" i="19"/>
  <c r="L583" i="19"/>
  <c r="L584" i="19"/>
  <c r="L585" i="19"/>
  <c r="L586" i="19"/>
  <c r="L587" i="19"/>
  <c r="L588" i="19"/>
  <c r="L589" i="19"/>
  <c r="L590" i="19"/>
  <c r="L591" i="19"/>
  <c r="L592" i="19"/>
  <c r="L593" i="19"/>
  <c r="L594" i="19"/>
  <c r="L595" i="19"/>
  <c r="L596" i="19"/>
  <c r="L597" i="19"/>
  <c r="L598" i="19"/>
  <c r="L599" i="19"/>
  <c r="L600" i="19"/>
  <c r="L601" i="19"/>
  <c r="L602" i="19"/>
  <c r="L603" i="19"/>
  <c r="L604" i="19"/>
  <c r="L605" i="19"/>
  <c r="L606" i="19"/>
  <c r="L607" i="19"/>
  <c r="L608" i="19"/>
  <c r="L609" i="19"/>
  <c r="L610" i="19"/>
  <c r="L611" i="19"/>
  <c r="L612" i="19"/>
  <c r="L613" i="19"/>
  <c r="L614" i="19"/>
  <c r="L615" i="19"/>
  <c r="L616" i="19"/>
  <c r="L617" i="19"/>
  <c r="L618" i="19"/>
  <c r="L619" i="19"/>
  <c r="L620" i="19"/>
  <c r="L621" i="19"/>
  <c r="L622" i="19"/>
  <c r="L623" i="19"/>
  <c r="L624" i="19"/>
  <c r="L625" i="19"/>
  <c r="L626" i="19"/>
  <c r="L627" i="19"/>
  <c r="L628" i="19"/>
  <c r="L629" i="19"/>
  <c r="L630" i="19"/>
  <c r="L631" i="19"/>
  <c r="L632" i="19"/>
  <c r="L633" i="19"/>
  <c r="L634" i="19"/>
  <c r="L635" i="19"/>
  <c r="L636" i="19"/>
  <c r="L637" i="19"/>
  <c r="L638" i="19"/>
  <c r="L639" i="19"/>
  <c r="L640" i="19"/>
  <c r="L641" i="19"/>
  <c r="L642" i="19"/>
  <c r="L643" i="19"/>
  <c r="L644" i="19"/>
  <c r="L645" i="19"/>
  <c r="L646" i="19"/>
  <c r="L647" i="19"/>
  <c r="L648" i="19"/>
  <c r="L649" i="19"/>
  <c r="L650" i="19"/>
  <c r="L651" i="19"/>
  <c r="L652" i="19"/>
  <c r="L653" i="19"/>
  <c r="L654" i="19"/>
  <c r="L655" i="19"/>
  <c r="L656" i="19"/>
  <c r="L657" i="19"/>
  <c r="L658" i="19"/>
  <c r="L659" i="19"/>
  <c r="L660" i="19"/>
  <c r="L661" i="19"/>
  <c r="L662" i="19"/>
  <c r="L663" i="19"/>
  <c r="L664" i="19"/>
  <c r="L665" i="19"/>
  <c r="L666" i="19"/>
  <c r="L667" i="19"/>
  <c r="L668" i="19"/>
  <c r="L669" i="19"/>
  <c r="L670" i="19"/>
  <c r="L671" i="19"/>
  <c r="L672" i="19"/>
  <c r="L673" i="19"/>
  <c r="L674" i="19"/>
  <c r="L675" i="19"/>
  <c r="L676" i="19"/>
  <c r="L677" i="19"/>
  <c r="L678" i="19"/>
  <c r="L679" i="19"/>
  <c r="L680" i="19"/>
  <c r="L681" i="19"/>
  <c r="L682" i="19"/>
  <c r="L683" i="19"/>
  <c r="L684" i="19"/>
  <c r="L685" i="19"/>
  <c r="L686" i="19"/>
  <c r="L687" i="19"/>
  <c r="L688" i="19"/>
  <c r="L689" i="19"/>
  <c r="L690" i="19"/>
  <c r="L691" i="19"/>
  <c r="L692" i="19"/>
  <c r="L693" i="19"/>
  <c r="L694" i="19"/>
  <c r="L695" i="19"/>
  <c r="L696" i="19"/>
  <c r="L697" i="19"/>
  <c r="L698" i="19"/>
  <c r="L699" i="19"/>
  <c r="L700" i="19"/>
  <c r="L701" i="19"/>
  <c r="L702" i="19"/>
  <c r="L703" i="19"/>
  <c r="L704" i="19"/>
  <c r="L705" i="19"/>
  <c r="L706" i="19"/>
  <c r="L707" i="19"/>
  <c r="L708" i="19"/>
  <c r="L709" i="19"/>
  <c r="L710" i="19"/>
  <c r="L711" i="19"/>
  <c r="L712" i="19"/>
  <c r="L713" i="19"/>
  <c r="L714" i="19"/>
  <c r="L715" i="19"/>
  <c r="L716" i="19"/>
  <c r="L717" i="19"/>
  <c r="L718" i="19"/>
  <c r="L719" i="19"/>
  <c r="L720" i="19"/>
  <c r="L721" i="19"/>
  <c r="L722" i="19"/>
  <c r="L723" i="19"/>
  <c r="L724" i="19"/>
  <c r="L725" i="19"/>
  <c r="L726" i="19"/>
  <c r="L727" i="19"/>
  <c r="L728" i="19"/>
  <c r="L729" i="19"/>
  <c r="L730" i="19"/>
  <c r="L731" i="19"/>
  <c r="L732" i="19"/>
  <c r="L733" i="19"/>
  <c r="L734" i="19"/>
  <c r="L735" i="19"/>
  <c r="L736" i="19"/>
  <c r="L737" i="19"/>
  <c r="L738" i="19"/>
  <c r="L739" i="19"/>
  <c r="L740" i="19"/>
  <c r="L741" i="19"/>
  <c r="L742" i="19"/>
  <c r="L743" i="19"/>
  <c r="L744" i="19"/>
  <c r="L745" i="19"/>
  <c r="L746" i="19"/>
  <c r="L747" i="19"/>
  <c r="L748" i="19"/>
  <c r="L749" i="19"/>
  <c r="L750" i="19"/>
  <c r="L751" i="19"/>
  <c r="L752" i="19"/>
  <c r="L753" i="19"/>
  <c r="L754" i="19"/>
  <c r="L755" i="19"/>
  <c r="L756" i="19"/>
  <c r="L757" i="19"/>
  <c r="L758" i="19"/>
  <c r="L759" i="19"/>
  <c r="L760" i="19"/>
  <c r="L761" i="19"/>
  <c r="L762" i="19"/>
  <c r="L763" i="19"/>
  <c r="L764" i="19"/>
  <c r="L765" i="19"/>
  <c r="L766" i="19"/>
  <c r="L767" i="19"/>
  <c r="L768" i="19"/>
  <c r="L769" i="19"/>
  <c r="L770" i="19"/>
  <c r="L771" i="19"/>
  <c r="L772" i="19"/>
  <c r="L773" i="19"/>
  <c r="L774" i="19"/>
  <c r="L775" i="19"/>
  <c r="L776" i="19"/>
  <c r="L777" i="19"/>
  <c r="L778" i="19"/>
  <c r="L779" i="19"/>
  <c r="L780" i="19"/>
  <c r="L781" i="19"/>
  <c r="L782" i="19"/>
  <c r="L783" i="19"/>
  <c r="L784" i="19"/>
  <c r="L785" i="19"/>
  <c r="L786" i="19"/>
  <c r="L787" i="19"/>
  <c r="L788" i="19"/>
  <c r="L789" i="19"/>
  <c r="L790" i="19"/>
  <c r="L791" i="19"/>
  <c r="L792" i="19"/>
  <c r="L793" i="19"/>
  <c r="L794" i="19"/>
  <c r="L795" i="19"/>
  <c r="L796" i="19"/>
  <c r="L797" i="19"/>
  <c r="L798" i="19"/>
  <c r="L799" i="19"/>
  <c r="L800" i="19"/>
  <c r="L801" i="19"/>
  <c r="L802" i="19"/>
  <c r="L803" i="19"/>
  <c r="L804" i="19"/>
  <c r="L805" i="19"/>
  <c r="L806" i="19"/>
  <c r="L807" i="19"/>
  <c r="L808" i="19"/>
  <c r="L809" i="19"/>
  <c r="L810" i="19"/>
  <c r="L811" i="19"/>
  <c r="L812" i="19"/>
  <c r="L813" i="19"/>
  <c r="L814" i="19"/>
  <c r="L815" i="19"/>
  <c r="L816" i="19"/>
  <c r="L817" i="19"/>
  <c r="L818" i="19"/>
  <c r="L819" i="19"/>
  <c r="L820" i="19"/>
  <c r="L821" i="19"/>
  <c r="L822" i="19"/>
  <c r="L823" i="19"/>
  <c r="L824" i="19"/>
  <c r="L825" i="19"/>
  <c r="L826" i="19"/>
  <c r="L827" i="19"/>
  <c r="L828" i="19"/>
  <c r="L829" i="19"/>
  <c r="L830" i="19"/>
  <c r="L831" i="19"/>
  <c r="L832" i="19"/>
  <c r="L833" i="19"/>
  <c r="L834" i="19"/>
  <c r="L835" i="19"/>
  <c r="L836" i="19"/>
  <c r="L837" i="19"/>
  <c r="L838" i="19"/>
  <c r="L839" i="19"/>
  <c r="L840" i="19"/>
  <c r="L841" i="19"/>
  <c r="L842" i="19"/>
  <c r="L843" i="19"/>
  <c r="L844" i="19"/>
  <c r="L845" i="19"/>
  <c r="L846" i="19"/>
  <c r="L847" i="19"/>
  <c r="L848" i="19"/>
  <c r="L849" i="19"/>
  <c r="L850" i="19"/>
  <c r="L851" i="19"/>
  <c r="L852" i="19"/>
  <c r="L853" i="19"/>
  <c r="L854" i="19"/>
  <c r="L855" i="19"/>
  <c r="L856" i="19"/>
  <c r="L857" i="19"/>
  <c r="L858" i="19"/>
  <c r="L859" i="19"/>
  <c r="L860" i="19"/>
  <c r="L861" i="19"/>
  <c r="L862" i="19"/>
  <c r="L863" i="19"/>
  <c r="L864" i="19"/>
  <c r="L865" i="19"/>
  <c r="L866" i="19"/>
  <c r="L867" i="19"/>
  <c r="L868" i="19"/>
  <c r="L869" i="19"/>
  <c r="L870" i="19"/>
  <c r="L871" i="19"/>
  <c r="L872" i="19"/>
  <c r="L873" i="19"/>
  <c r="L874" i="19"/>
  <c r="L875" i="19"/>
  <c r="L876" i="19"/>
  <c r="L877" i="19"/>
  <c r="L878" i="19"/>
  <c r="L879" i="19"/>
  <c r="L880" i="19"/>
  <c r="L881" i="19"/>
  <c r="L882" i="19"/>
  <c r="L883" i="19"/>
  <c r="L884" i="19"/>
  <c r="L885" i="19"/>
  <c r="L886" i="19"/>
  <c r="L887" i="19"/>
  <c r="L888" i="19"/>
  <c r="L889" i="19"/>
  <c r="L890" i="19"/>
  <c r="L891" i="19"/>
  <c r="L892" i="19"/>
  <c r="L893" i="19"/>
  <c r="L894" i="19"/>
  <c r="L895" i="19"/>
  <c r="L896" i="19"/>
  <c r="L897" i="19"/>
  <c r="L898" i="19"/>
  <c r="L899" i="19"/>
  <c r="L900" i="19"/>
  <c r="L901" i="19"/>
  <c r="L902" i="19"/>
  <c r="L903" i="19"/>
  <c r="L904" i="19"/>
  <c r="L905" i="19"/>
  <c r="L906" i="19"/>
  <c r="L907" i="19"/>
  <c r="L908" i="19"/>
  <c r="L909" i="19"/>
  <c r="L910" i="19"/>
  <c r="L911" i="19"/>
  <c r="L912" i="19"/>
  <c r="L913" i="19"/>
  <c r="L914" i="19"/>
  <c r="L915" i="19"/>
  <c r="L916" i="19"/>
  <c r="L917" i="19"/>
  <c r="L918" i="19"/>
  <c r="L919" i="19"/>
  <c r="L920" i="19"/>
  <c r="L921" i="19"/>
  <c r="L922" i="19"/>
  <c r="L923" i="19"/>
  <c r="L924" i="19"/>
  <c r="L925" i="19"/>
  <c r="L926" i="19"/>
  <c r="L927" i="19"/>
  <c r="L928" i="19"/>
  <c r="L929" i="19"/>
  <c r="L930" i="19"/>
  <c r="L931" i="19"/>
  <c r="L932" i="19"/>
  <c r="L933" i="19"/>
  <c r="L934" i="19"/>
  <c r="L935" i="19"/>
  <c r="L936" i="19"/>
  <c r="L937" i="19"/>
  <c r="L938" i="19"/>
  <c r="L939" i="19"/>
  <c r="L940" i="19"/>
  <c r="L941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3" i="19"/>
  <c r="L104" i="19"/>
  <c r="L105" i="19"/>
  <c r="L106" i="19"/>
  <c r="L107" i="19"/>
  <c r="L108" i="19"/>
  <c r="L109" i="19"/>
  <c r="L110" i="19"/>
  <c r="L111" i="19"/>
  <c r="L112" i="19"/>
  <c r="L113" i="19"/>
  <c r="L114" i="19"/>
  <c r="L115" i="19"/>
  <c r="L116" i="19"/>
  <c r="L117" i="19"/>
  <c r="L118" i="19"/>
  <c r="L119" i="19"/>
  <c r="L120" i="19"/>
  <c r="L121" i="19"/>
  <c r="L122" i="19"/>
  <c r="L123" i="19"/>
  <c r="L124" i="19"/>
  <c r="L125" i="19"/>
  <c r="L126" i="19"/>
  <c r="L127" i="19"/>
  <c r="L128" i="19"/>
  <c r="L129" i="19"/>
  <c r="L130" i="19"/>
  <c r="L131" i="19"/>
  <c r="L132" i="19"/>
  <c r="L133" i="19"/>
  <c r="L134" i="19"/>
  <c r="L135" i="19"/>
  <c r="L136" i="19"/>
  <c r="L137" i="19"/>
  <c r="L138" i="19"/>
  <c r="L139" i="19"/>
  <c r="L140" i="19"/>
  <c r="L141" i="19"/>
  <c r="L142" i="19"/>
  <c r="L143" i="19"/>
  <c r="L144" i="19"/>
  <c r="L145" i="19"/>
  <c r="L146" i="19"/>
  <c r="L147" i="19"/>
  <c r="L148" i="19"/>
  <c r="L149" i="19"/>
  <c r="L150" i="19"/>
  <c r="L151" i="19"/>
  <c r="L152" i="19"/>
  <c r="L153" i="19"/>
  <c r="L154" i="19"/>
  <c r="L155" i="19"/>
  <c r="L156" i="19"/>
  <c r="L157" i="19"/>
  <c r="L158" i="19"/>
  <c r="L159" i="19"/>
  <c r="L160" i="19"/>
  <c r="L161" i="19"/>
  <c r="L162" i="19"/>
  <c r="L163" i="19"/>
  <c r="L164" i="19"/>
  <c r="L165" i="19"/>
  <c r="L166" i="19"/>
  <c r="L167" i="19"/>
  <c r="L168" i="19"/>
  <c r="L169" i="19"/>
  <c r="L170" i="19"/>
  <c r="L171" i="19"/>
  <c r="L172" i="19"/>
  <c r="L173" i="19"/>
  <c r="L174" i="19"/>
  <c r="L175" i="19"/>
  <c r="L176" i="19"/>
  <c r="L177" i="19"/>
  <c r="L178" i="19"/>
  <c r="L179" i="19"/>
  <c r="L180" i="19"/>
  <c r="L181" i="19"/>
  <c r="L182" i="19"/>
  <c r="L183" i="19"/>
  <c r="L184" i="19"/>
  <c r="L185" i="19"/>
  <c r="L186" i="19"/>
  <c r="L187" i="19"/>
  <c r="L188" i="19"/>
  <c r="L189" i="19"/>
  <c r="L190" i="19"/>
  <c r="L191" i="19"/>
  <c r="L192" i="19"/>
  <c r="L193" i="19"/>
  <c r="L194" i="19"/>
  <c r="L195" i="19"/>
  <c r="L196" i="19"/>
  <c r="L197" i="19"/>
  <c r="L198" i="19"/>
  <c r="L199" i="19"/>
  <c r="L200" i="19"/>
  <c r="L201" i="19"/>
  <c r="L202" i="19"/>
  <c r="L203" i="19"/>
  <c r="L204" i="19"/>
  <c r="L205" i="19"/>
  <c r="L206" i="19"/>
  <c r="L207" i="19"/>
  <c r="L208" i="19"/>
  <c r="L209" i="19"/>
  <c r="L210" i="19"/>
  <c r="L211" i="19"/>
  <c r="L212" i="19"/>
  <c r="L213" i="19"/>
  <c r="L214" i="19"/>
  <c r="L215" i="19"/>
  <c r="L216" i="19"/>
  <c r="L217" i="19"/>
  <c r="L218" i="19"/>
  <c r="L219" i="19"/>
  <c r="L13" i="19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2" i="22"/>
  <c r="L9" i="19" l="1"/>
  <c r="B14" i="19"/>
  <c r="C14" i="19"/>
  <c r="D14" i="19"/>
  <c r="B15" i="19"/>
  <c r="C15" i="19"/>
  <c r="D15" i="19"/>
  <c r="B16" i="19"/>
  <c r="C16" i="19"/>
  <c r="D16" i="19"/>
  <c r="B17" i="19"/>
  <c r="C17" i="19"/>
  <c r="D17" i="19"/>
  <c r="B18" i="19"/>
  <c r="C18" i="19"/>
  <c r="D18" i="19"/>
  <c r="B19" i="19"/>
  <c r="C19" i="19"/>
  <c r="D19" i="19"/>
  <c r="B20" i="19"/>
  <c r="C20" i="19"/>
  <c r="D20" i="19"/>
  <c r="B21" i="19"/>
  <c r="C21" i="19"/>
  <c r="D21" i="19"/>
  <c r="B22" i="19"/>
  <c r="C22" i="19"/>
  <c r="D22" i="19"/>
  <c r="B23" i="19"/>
  <c r="C23" i="19"/>
  <c r="D23" i="19"/>
  <c r="B24" i="19"/>
  <c r="C24" i="19"/>
  <c r="D24" i="19"/>
  <c r="B25" i="19"/>
  <c r="C25" i="19"/>
  <c r="D25" i="19"/>
  <c r="B26" i="19"/>
  <c r="C26" i="19"/>
  <c r="D26" i="19"/>
  <c r="B27" i="19"/>
  <c r="C27" i="19"/>
  <c r="D27" i="19"/>
  <c r="B28" i="19"/>
  <c r="C28" i="19"/>
  <c r="D28" i="19"/>
  <c r="B29" i="19"/>
  <c r="C29" i="19"/>
  <c r="D29" i="19"/>
  <c r="B30" i="19"/>
  <c r="C30" i="19"/>
  <c r="D30" i="19"/>
  <c r="B31" i="19"/>
  <c r="C31" i="19"/>
  <c r="D31" i="19"/>
  <c r="B32" i="19"/>
  <c r="C32" i="19"/>
  <c r="D32" i="19"/>
  <c r="B33" i="19"/>
  <c r="C33" i="19"/>
  <c r="D33" i="19"/>
  <c r="B34" i="19"/>
  <c r="C34" i="19"/>
  <c r="D34" i="19"/>
  <c r="B35" i="19"/>
  <c r="C35" i="19"/>
  <c r="D35" i="19"/>
  <c r="B36" i="19"/>
  <c r="C36" i="19"/>
  <c r="D36" i="19"/>
  <c r="B37" i="19"/>
  <c r="C37" i="19"/>
  <c r="D37" i="19"/>
  <c r="B38" i="19"/>
  <c r="C38" i="19"/>
  <c r="D38" i="19"/>
  <c r="B39" i="19"/>
  <c r="C39" i="19"/>
  <c r="D39" i="19"/>
  <c r="B40" i="19"/>
  <c r="C40" i="19"/>
  <c r="D40" i="19"/>
  <c r="B41" i="19"/>
  <c r="C41" i="19"/>
  <c r="D41" i="19"/>
  <c r="B42" i="19"/>
  <c r="C42" i="19"/>
  <c r="D42" i="19"/>
  <c r="B43" i="19"/>
  <c r="C43" i="19"/>
  <c r="D43" i="19"/>
  <c r="B44" i="19"/>
  <c r="C44" i="19"/>
  <c r="D44" i="19"/>
  <c r="B45" i="19"/>
  <c r="C45" i="19"/>
  <c r="D45" i="19"/>
  <c r="B46" i="19"/>
  <c r="C46" i="19"/>
  <c r="D46" i="19"/>
  <c r="B47" i="19"/>
  <c r="C47" i="19"/>
  <c r="D47" i="19"/>
  <c r="B48" i="19"/>
  <c r="C48" i="19"/>
  <c r="D48" i="19"/>
  <c r="B49" i="19"/>
  <c r="C49" i="19"/>
  <c r="D49" i="19"/>
  <c r="B50" i="19"/>
  <c r="C50" i="19"/>
  <c r="D50" i="19"/>
  <c r="B51" i="19"/>
  <c r="C51" i="19"/>
  <c r="D51" i="19"/>
  <c r="B52" i="19"/>
  <c r="C52" i="19"/>
  <c r="D52" i="19"/>
  <c r="B53" i="19"/>
  <c r="C53" i="19"/>
  <c r="D53" i="19"/>
  <c r="B54" i="19"/>
  <c r="C54" i="19"/>
  <c r="D54" i="19"/>
  <c r="B55" i="19"/>
  <c r="C55" i="19"/>
  <c r="D55" i="19"/>
  <c r="B56" i="19"/>
  <c r="C56" i="19"/>
  <c r="D56" i="19"/>
  <c r="B57" i="19"/>
  <c r="C57" i="19"/>
  <c r="D57" i="19"/>
  <c r="B58" i="19"/>
  <c r="C58" i="19"/>
  <c r="D58" i="19"/>
  <c r="B59" i="19"/>
  <c r="C59" i="19"/>
  <c r="D59" i="19"/>
  <c r="B60" i="19"/>
  <c r="C60" i="19"/>
  <c r="D60" i="19"/>
  <c r="B61" i="19"/>
  <c r="C61" i="19"/>
  <c r="D61" i="19"/>
  <c r="B62" i="19"/>
  <c r="C62" i="19"/>
  <c r="D62" i="19"/>
  <c r="B63" i="19"/>
  <c r="C63" i="19"/>
  <c r="D63" i="19"/>
  <c r="B64" i="19"/>
  <c r="C64" i="19"/>
  <c r="D64" i="19"/>
  <c r="B65" i="19"/>
  <c r="C65" i="19"/>
  <c r="D65" i="19"/>
  <c r="B66" i="19"/>
  <c r="C66" i="19"/>
  <c r="D66" i="19"/>
  <c r="B67" i="19"/>
  <c r="C67" i="19"/>
  <c r="D67" i="19"/>
  <c r="B68" i="19"/>
  <c r="C68" i="19"/>
  <c r="D68" i="19"/>
  <c r="B69" i="19"/>
  <c r="C69" i="19"/>
  <c r="D69" i="19"/>
  <c r="B70" i="19"/>
  <c r="C70" i="19"/>
  <c r="D70" i="19"/>
  <c r="B71" i="19"/>
  <c r="C71" i="19"/>
  <c r="D71" i="19"/>
  <c r="B72" i="19"/>
  <c r="C72" i="19"/>
  <c r="D72" i="19"/>
  <c r="B73" i="19"/>
  <c r="C73" i="19"/>
  <c r="D73" i="19"/>
  <c r="B74" i="19"/>
  <c r="C74" i="19"/>
  <c r="D74" i="19"/>
  <c r="B75" i="19"/>
  <c r="C75" i="19"/>
  <c r="D75" i="19"/>
  <c r="B76" i="19"/>
  <c r="C76" i="19"/>
  <c r="D76" i="19"/>
  <c r="B77" i="19"/>
  <c r="C77" i="19"/>
  <c r="D77" i="19"/>
  <c r="B78" i="19"/>
  <c r="C78" i="19"/>
  <c r="D78" i="19"/>
  <c r="B79" i="19"/>
  <c r="C79" i="19"/>
  <c r="D79" i="19"/>
  <c r="B80" i="19"/>
  <c r="C80" i="19"/>
  <c r="D80" i="19"/>
  <c r="B81" i="19"/>
  <c r="C81" i="19"/>
  <c r="D81" i="19"/>
  <c r="B82" i="19"/>
  <c r="C82" i="19"/>
  <c r="D82" i="19"/>
  <c r="B83" i="19"/>
  <c r="C83" i="19"/>
  <c r="D83" i="19"/>
  <c r="B84" i="19"/>
  <c r="C84" i="19"/>
  <c r="D84" i="19"/>
  <c r="B85" i="19"/>
  <c r="C85" i="19"/>
  <c r="D85" i="19"/>
  <c r="B86" i="19"/>
  <c r="C86" i="19"/>
  <c r="D86" i="19"/>
  <c r="B87" i="19"/>
  <c r="C87" i="19"/>
  <c r="D87" i="19"/>
  <c r="B88" i="19"/>
  <c r="C88" i="19"/>
  <c r="D88" i="19"/>
  <c r="B89" i="19"/>
  <c r="C89" i="19"/>
  <c r="D89" i="19"/>
  <c r="B90" i="19"/>
  <c r="C90" i="19"/>
  <c r="D90" i="19"/>
  <c r="B91" i="19"/>
  <c r="C91" i="19"/>
  <c r="D91" i="19"/>
  <c r="B92" i="19"/>
  <c r="C92" i="19"/>
  <c r="D92" i="19"/>
  <c r="B93" i="19"/>
  <c r="C93" i="19"/>
  <c r="D93" i="19"/>
  <c r="B94" i="19"/>
  <c r="C94" i="19"/>
  <c r="D94" i="19"/>
  <c r="B95" i="19"/>
  <c r="C95" i="19"/>
  <c r="D95" i="19"/>
  <c r="B96" i="19"/>
  <c r="C96" i="19"/>
  <c r="D96" i="19"/>
  <c r="B97" i="19"/>
  <c r="C97" i="19"/>
  <c r="D97" i="19"/>
  <c r="B98" i="19"/>
  <c r="C98" i="19"/>
  <c r="D98" i="19"/>
  <c r="B99" i="19"/>
  <c r="C99" i="19"/>
  <c r="D99" i="19"/>
  <c r="B100" i="19"/>
  <c r="C100" i="19"/>
  <c r="D100" i="19"/>
  <c r="B101" i="19"/>
  <c r="C101" i="19"/>
  <c r="D101" i="19"/>
  <c r="B102" i="19"/>
  <c r="C102" i="19"/>
  <c r="D102" i="19"/>
  <c r="B103" i="19"/>
  <c r="C103" i="19"/>
  <c r="D103" i="19"/>
  <c r="B104" i="19"/>
  <c r="C104" i="19"/>
  <c r="D104" i="19"/>
  <c r="B105" i="19"/>
  <c r="C105" i="19"/>
  <c r="D105" i="19"/>
  <c r="B106" i="19"/>
  <c r="C106" i="19"/>
  <c r="D106" i="19"/>
  <c r="B107" i="19"/>
  <c r="C107" i="19"/>
  <c r="D107" i="19"/>
  <c r="B108" i="19"/>
  <c r="C108" i="19"/>
  <c r="D108" i="19"/>
  <c r="B109" i="19"/>
  <c r="C109" i="19"/>
  <c r="D109" i="19"/>
  <c r="B110" i="19"/>
  <c r="C110" i="19"/>
  <c r="D110" i="19"/>
  <c r="B111" i="19"/>
  <c r="C111" i="19"/>
  <c r="D111" i="19"/>
  <c r="B112" i="19"/>
  <c r="C112" i="19"/>
  <c r="D112" i="19"/>
  <c r="B113" i="19"/>
  <c r="C113" i="19"/>
  <c r="D113" i="19"/>
  <c r="B114" i="19"/>
  <c r="C114" i="19"/>
  <c r="D114" i="19"/>
  <c r="B115" i="19"/>
  <c r="C115" i="19"/>
  <c r="D115" i="19"/>
  <c r="B116" i="19"/>
  <c r="C116" i="19"/>
  <c r="D116" i="19"/>
  <c r="B117" i="19"/>
  <c r="C117" i="19"/>
  <c r="D117" i="19"/>
  <c r="B118" i="19"/>
  <c r="C118" i="19"/>
  <c r="D118" i="19"/>
  <c r="B119" i="19"/>
  <c r="C119" i="19"/>
  <c r="D119" i="19"/>
  <c r="B120" i="19"/>
  <c r="C120" i="19"/>
  <c r="D120" i="19"/>
  <c r="B121" i="19"/>
  <c r="C121" i="19"/>
  <c r="D121" i="19"/>
  <c r="B122" i="19"/>
  <c r="C122" i="19"/>
  <c r="D122" i="19"/>
  <c r="B123" i="19"/>
  <c r="C123" i="19"/>
  <c r="D123" i="19"/>
  <c r="B124" i="19"/>
  <c r="C124" i="19"/>
  <c r="D124" i="19"/>
  <c r="B125" i="19"/>
  <c r="C125" i="19"/>
  <c r="D125" i="19"/>
  <c r="B126" i="19"/>
  <c r="C126" i="19"/>
  <c r="D126" i="19"/>
  <c r="B127" i="19"/>
  <c r="C127" i="19"/>
  <c r="D127" i="19"/>
  <c r="B128" i="19"/>
  <c r="C128" i="19"/>
  <c r="D128" i="19"/>
  <c r="B129" i="19"/>
  <c r="C129" i="19"/>
  <c r="D129" i="19"/>
  <c r="B130" i="19"/>
  <c r="C130" i="19"/>
  <c r="D130" i="19"/>
  <c r="B131" i="19"/>
  <c r="C131" i="19"/>
  <c r="D131" i="19"/>
  <c r="B132" i="19"/>
  <c r="C132" i="19"/>
  <c r="D132" i="19"/>
  <c r="B133" i="19"/>
  <c r="C133" i="19"/>
  <c r="D133" i="19"/>
  <c r="B134" i="19"/>
  <c r="C134" i="19"/>
  <c r="D134" i="19"/>
  <c r="B135" i="19"/>
  <c r="C135" i="19"/>
  <c r="D135" i="19"/>
  <c r="B136" i="19"/>
  <c r="C136" i="19"/>
  <c r="D136" i="19"/>
  <c r="B137" i="19"/>
  <c r="C137" i="19"/>
  <c r="D137" i="19"/>
  <c r="B138" i="19"/>
  <c r="C138" i="19"/>
  <c r="D138" i="19"/>
  <c r="B139" i="19"/>
  <c r="C139" i="19"/>
  <c r="D139" i="19"/>
  <c r="B140" i="19"/>
  <c r="C140" i="19"/>
  <c r="D140" i="19"/>
  <c r="B141" i="19"/>
  <c r="C141" i="19"/>
  <c r="D141" i="19"/>
  <c r="B142" i="19"/>
  <c r="C142" i="19"/>
  <c r="D142" i="19"/>
  <c r="B143" i="19"/>
  <c r="C143" i="19"/>
  <c r="D143" i="19"/>
  <c r="B144" i="19"/>
  <c r="C144" i="19"/>
  <c r="D144" i="19"/>
  <c r="B145" i="19"/>
  <c r="C145" i="19"/>
  <c r="D145" i="19"/>
  <c r="B146" i="19"/>
  <c r="C146" i="19"/>
  <c r="D146" i="19"/>
  <c r="B147" i="19"/>
  <c r="C147" i="19"/>
  <c r="D147" i="19"/>
  <c r="B148" i="19"/>
  <c r="C148" i="19"/>
  <c r="D148" i="19"/>
  <c r="B149" i="19"/>
  <c r="C149" i="19"/>
  <c r="D149" i="19"/>
  <c r="B150" i="19"/>
  <c r="C150" i="19"/>
  <c r="D150" i="19"/>
  <c r="B151" i="19"/>
  <c r="C151" i="19"/>
  <c r="D151" i="19"/>
  <c r="B152" i="19"/>
  <c r="C152" i="19"/>
  <c r="D152" i="19"/>
  <c r="B153" i="19"/>
  <c r="C153" i="19"/>
  <c r="D153" i="19"/>
  <c r="B154" i="19"/>
  <c r="C154" i="19"/>
  <c r="D154" i="19"/>
  <c r="B155" i="19"/>
  <c r="C155" i="19"/>
  <c r="D155" i="19"/>
  <c r="B156" i="19"/>
  <c r="C156" i="19"/>
  <c r="D156" i="19"/>
  <c r="B157" i="19"/>
  <c r="C157" i="19"/>
  <c r="D157" i="19"/>
  <c r="B158" i="19"/>
  <c r="C158" i="19"/>
  <c r="D158" i="19"/>
  <c r="B159" i="19"/>
  <c r="C159" i="19"/>
  <c r="D159" i="19"/>
  <c r="B160" i="19"/>
  <c r="C160" i="19"/>
  <c r="D160" i="19"/>
  <c r="B161" i="19"/>
  <c r="C161" i="19"/>
  <c r="D161" i="19"/>
  <c r="B162" i="19"/>
  <c r="C162" i="19"/>
  <c r="D162" i="19"/>
  <c r="B163" i="19"/>
  <c r="C163" i="19"/>
  <c r="D163" i="19"/>
  <c r="B164" i="19"/>
  <c r="C164" i="19"/>
  <c r="D164" i="19"/>
  <c r="B165" i="19"/>
  <c r="C165" i="19"/>
  <c r="D165" i="19"/>
  <c r="B166" i="19"/>
  <c r="C166" i="19"/>
  <c r="D166" i="19"/>
  <c r="B167" i="19"/>
  <c r="C167" i="19"/>
  <c r="D167" i="19"/>
  <c r="B168" i="19"/>
  <c r="C168" i="19"/>
  <c r="D168" i="19"/>
  <c r="B169" i="19"/>
  <c r="C169" i="19"/>
  <c r="D169" i="19"/>
  <c r="B170" i="19"/>
  <c r="C170" i="19"/>
  <c r="D170" i="19"/>
  <c r="B171" i="19"/>
  <c r="C171" i="19"/>
  <c r="D171" i="19"/>
  <c r="B172" i="19"/>
  <c r="C172" i="19"/>
  <c r="D172" i="19"/>
  <c r="B173" i="19"/>
  <c r="C173" i="19"/>
  <c r="D173" i="19"/>
  <c r="B174" i="19"/>
  <c r="C174" i="19"/>
  <c r="D174" i="19"/>
  <c r="B175" i="19"/>
  <c r="C175" i="19"/>
  <c r="D175" i="19"/>
  <c r="B176" i="19"/>
  <c r="C176" i="19"/>
  <c r="D176" i="19"/>
  <c r="B177" i="19"/>
  <c r="C177" i="19"/>
  <c r="D177" i="19"/>
  <c r="B178" i="19"/>
  <c r="C178" i="19"/>
  <c r="D178" i="19"/>
  <c r="B179" i="19"/>
  <c r="C179" i="19"/>
  <c r="D179" i="19"/>
  <c r="B180" i="19"/>
  <c r="C180" i="19"/>
  <c r="D180" i="19"/>
  <c r="B181" i="19"/>
  <c r="C181" i="19"/>
  <c r="D181" i="19"/>
  <c r="B182" i="19"/>
  <c r="C182" i="19"/>
  <c r="D182" i="19"/>
  <c r="B183" i="19"/>
  <c r="C183" i="19"/>
  <c r="D183" i="19"/>
  <c r="B184" i="19"/>
  <c r="C184" i="19"/>
  <c r="D184" i="19"/>
  <c r="B185" i="19"/>
  <c r="C185" i="19"/>
  <c r="D185" i="19"/>
  <c r="B186" i="19"/>
  <c r="C186" i="19"/>
  <c r="D186" i="19"/>
  <c r="B187" i="19"/>
  <c r="C187" i="19"/>
  <c r="D187" i="19"/>
  <c r="B188" i="19"/>
  <c r="C188" i="19"/>
  <c r="D188" i="19"/>
  <c r="B189" i="19"/>
  <c r="C189" i="19"/>
  <c r="D189" i="19"/>
  <c r="B190" i="19"/>
  <c r="C190" i="19"/>
  <c r="D190" i="19"/>
  <c r="B191" i="19"/>
  <c r="C191" i="19"/>
  <c r="D191" i="19"/>
  <c r="B192" i="19"/>
  <c r="C192" i="19"/>
  <c r="D192" i="19"/>
  <c r="B193" i="19"/>
  <c r="C193" i="19"/>
  <c r="D193" i="19"/>
  <c r="B194" i="19"/>
  <c r="C194" i="19"/>
  <c r="D194" i="19"/>
  <c r="B195" i="19"/>
  <c r="C195" i="19"/>
  <c r="D195" i="19"/>
  <c r="B196" i="19"/>
  <c r="C196" i="19"/>
  <c r="D196" i="19"/>
  <c r="B197" i="19"/>
  <c r="C197" i="19"/>
  <c r="D197" i="19"/>
  <c r="B198" i="19"/>
  <c r="C198" i="19"/>
  <c r="D198" i="19"/>
  <c r="B199" i="19"/>
  <c r="C199" i="19"/>
  <c r="D199" i="19"/>
  <c r="B200" i="19"/>
  <c r="C200" i="19"/>
  <c r="D200" i="19"/>
  <c r="B201" i="19"/>
  <c r="C201" i="19"/>
  <c r="D201" i="19"/>
  <c r="B202" i="19"/>
  <c r="C202" i="19"/>
  <c r="D202" i="19"/>
  <c r="B203" i="19"/>
  <c r="C203" i="19"/>
  <c r="D203" i="19"/>
  <c r="B204" i="19"/>
  <c r="C204" i="19"/>
  <c r="D204" i="19"/>
  <c r="B205" i="19"/>
  <c r="C205" i="19"/>
  <c r="D205" i="19"/>
  <c r="B206" i="19"/>
  <c r="C206" i="19"/>
  <c r="D206" i="19"/>
  <c r="B207" i="19"/>
  <c r="C207" i="19"/>
  <c r="D207" i="19"/>
  <c r="B208" i="19"/>
  <c r="C208" i="19"/>
  <c r="D208" i="19"/>
  <c r="B209" i="19"/>
  <c r="C209" i="19"/>
  <c r="D209" i="19"/>
  <c r="B210" i="19"/>
  <c r="C210" i="19"/>
  <c r="D210" i="19"/>
  <c r="B211" i="19"/>
  <c r="C211" i="19"/>
  <c r="D211" i="19"/>
  <c r="B212" i="19"/>
  <c r="C212" i="19"/>
  <c r="D212" i="19"/>
  <c r="B213" i="19"/>
  <c r="C213" i="19"/>
  <c r="D213" i="19"/>
  <c r="B214" i="19"/>
  <c r="C214" i="19"/>
  <c r="D214" i="19"/>
  <c r="B215" i="19"/>
  <c r="C215" i="19"/>
  <c r="D215" i="19"/>
  <c r="B216" i="19"/>
  <c r="C216" i="19"/>
  <c r="D216" i="19"/>
  <c r="B217" i="19"/>
  <c r="C217" i="19"/>
  <c r="D217" i="19"/>
  <c r="B218" i="19"/>
  <c r="C218" i="19"/>
  <c r="D218" i="19"/>
  <c r="B219" i="19"/>
  <c r="C219" i="19"/>
  <c r="D219" i="19"/>
  <c r="J9" i="19" l="1"/>
  <c r="K9" i="19"/>
  <c r="C13" i="19"/>
  <c r="M9" i="19"/>
  <c r="D13" i="19"/>
  <c r="B13" i="19"/>
  <c r="T126" i="22"/>
  <c r="T125" i="22"/>
  <c r="T124" i="22"/>
  <c r="T123" i="22"/>
  <c r="T122" i="22"/>
  <c r="T121" i="22"/>
  <c r="T120" i="22"/>
  <c r="T119" i="22"/>
  <c r="T118" i="22"/>
  <c r="T117" i="22"/>
  <c r="T116" i="22"/>
  <c r="T115" i="22"/>
  <c r="T114" i="22"/>
  <c r="T113" i="22"/>
  <c r="T112" i="22"/>
  <c r="T111" i="22"/>
  <c r="T110" i="22"/>
  <c r="T109" i="22"/>
  <c r="T108" i="22"/>
  <c r="T107" i="22"/>
  <c r="T106" i="22"/>
  <c r="T105" i="22"/>
  <c r="T104" i="22"/>
  <c r="T103" i="22"/>
  <c r="T102" i="22"/>
  <c r="T101" i="22"/>
  <c r="T100" i="22"/>
  <c r="T99" i="22"/>
  <c r="T98" i="22"/>
  <c r="T97" i="22"/>
  <c r="T96" i="22"/>
  <c r="T95" i="22"/>
  <c r="T94" i="22"/>
  <c r="T93" i="22"/>
  <c r="T92" i="22"/>
  <c r="T91" i="22"/>
  <c r="T90" i="22"/>
  <c r="T89" i="22"/>
  <c r="T88" i="22"/>
  <c r="T87" i="22"/>
  <c r="T86" i="22"/>
  <c r="T85" i="22"/>
  <c r="T84" i="22"/>
  <c r="T83" i="22"/>
  <c r="T82" i="22"/>
  <c r="T81" i="22"/>
  <c r="T80" i="22"/>
  <c r="T79" i="22"/>
  <c r="T78" i="22"/>
  <c r="T77" i="22"/>
  <c r="T76" i="22"/>
  <c r="T75" i="22"/>
  <c r="T74" i="22"/>
  <c r="T73" i="22"/>
  <c r="T72" i="22"/>
  <c r="T71" i="22"/>
  <c r="T70" i="22"/>
  <c r="T69" i="22"/>
  <c r="T68" i="22"/>
  <c r="T67" i="22"/>
  <c r="T66" i="22"/>
  <c r="T65" i="22"/>
  <c r="T64" i="22"/>
  <c r="T63" i="22"/>
  <c r="T62" i="22"/>
  <c r="T61" i="22"/>
  <c r="T60" i="22"/>
  <c r="T59" i="22"/>
  <c r="T58" i="22"/>
  <c r="T57" i="22"/>
  <c r="T56" i="22"/>
  <c r="T55" i="22"/>
  <c r="T54" i="22"/>
  <c r="T53" i="22"/>
  <c r="T52" i="22"/>
  <c r="T51" i="22"/>
  <c r="T50" i="22"/>
  <c r="T49" i="22"/>
  <c r="T48" i="22"/>
  <c r="T47" i="22"/>
  <c r="T46" i="22"/>
  <c r="T45" i="22"/>
  <c r="T44" i="22"/>
  <c r="T43" i="22"/>
  <c r="T42" i="22"/>
  <c r="T41" i="22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T8" i="22"/>
  <c r="T7" i="22"/>
  <c r="T6" i="22"/>
  <c r="T5" i="22"/>
  <c r="T4" i="22"/>
  <c r="T3" i="22"/>
  <c r="T2" i="22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" i="8"/>
  <c r="B9" i="19" l="1"/>
</calcChain>
</file>

<file path=xl/sharedStrings.xml><?xml version="1.0" encoding="utf-8"?>
<sst xmlns="http://schemas.openxmlformats.org/spreadsheetml/2006/main" count="8797" uniqueCount="5343">
  <si>
    <t>[4]</t>
  </si>
  <si>
    <t>em euros</t>
  </si>
  <si>
    <t>Informação sucinta sobre caracterização da despesa</t>
  </si>
  <si>
    <t>Ministério</t>
  </si>
  <si>
    <t>Tipo</t>
  </si>
  <si>
    <t>Designação</t>
  </si>
  <si>
    <t>Programa Orçamental</t>
  </si>
  <si>
    <t>Código de Serviço</t>
  </si>
  <si>
    <t>SI</t>
  </si>
  <si>
    <t>AÇAO GOVERNATIVA</t>
  </si>
  <si>
    <t>ADMINISTRAÇÃO INTERNA</t>
  </si>
  <si>
    <t>SEGURANÇA INTERNA</t>
  </si>
  <si>
    <t>SFA</t>
  </si>
  <si>
    <t>AUTORIDADE NACIONAL DE EMERGÊNCIA E PROTEÇAO CIVIL</t>
  </si>
  <si>
    <t>Transf. OE</t>
  </si>
  <si>
    <t>AUTORIDADE NACIONAL DE EMERGÊNCIA E PROTECÇAO CIVIL-TRANSFERENCIAS OE</t>
  </si>
  <si>
    <t>AUTORIDADE NACIONAL DE SEGURANÇA RODOVIARIA</t>
  </si>
  <si>
    <t>COFRE DE PREVIDÊNCIA DA P.S.P.</t>
  </si>
  <si>
    <t>EPR-RG</t>
  </si>
  <si>
    <t>ESCOLA NACIONAL DE BOMBEIROS</t>
  </si>
  <si>
    <t>GUARDA NACIONAL REPUBLICANA</t>
  </si>
  <si>
    <t>INSPECÇÃO GERAL DA ADMINISTRAÇÃO  INTERNA</t>
  </si>
  <si>
    <t>POLÍCIA DE SEGURANÇA PÚBLICA</t>
  </si>
  <si>
    <t>SECRETARIA GERAL DO MINISTÉRIO DA ADMINISTRAÇÃO INTERNA</t>
  </si>
  <si>
    <t>SERVIÇO DE ESTRANGEIROS E FRONTEIRAS</t>
  </si>
  <si>
    <t>SERVIÇOS SOCIAIS DA G.N.R.</t>
  </si>
  <si>
    <t>SERVIÇOS SOCIAIS DA P.S.P.</t>
  </si>
  <si>
    <t>AÇAO GOVERNATIVA - MA</t>
  </si>
  <si>
    <t>AGRICULTURA</t>
  </si>
  <si>
    <t>DIREÇÃO REGIONAL DE AGRICULTURA E PESCAS DE LISBOA E VALE DO TEJO</t>
  </si>
  <si>
    <t>DIREÇÃO REGIONAL DE AGRICULTURA E PESCAS DO ALENTEJO</t>
  </si>
  <si>
    <t>DIREÇÃO REGIONAL DE AGRICULTURA E PESCAS DO ALGARVE</t>
  </si>
  <si>
    <t>DIREÇAO REGIONAL DE AGRICULTURA E PESCAS DO CENTRO</t>
  </si>
  <si>
    <t>DIREÇAO REGIONAL DE AGRICULTURA E PESCAS DO NORTE</t>
  </si>
  <si>
    <t>DIREÇAO-GERAL DA AGRICULTURA E DESENVOLVIMENTO RURAL</t>
  </si>
  <si>
    <t>DIREÇÃO-GERAL DE ALIMENTAÇAO E VETERINÁRIA</t>
  </si>
  <si>
    <t>EDIA - EMPRESA DE DESENVOLVIMENTO E INFRAESTRUTURAS DO ALQUEVA, S.A.</t>
  </si>
  <si>
    <t>ESTRUTURA DE MISSAO PARA O PROGRAMA DE DESENVOLVIMENTO RURAL DO CONTINENTE</t>
  </si>
  <si>
    <t>FUNDO SANITARIO E DE SEGURANÇA ALIMENTAR MAIS</t>
  </si>
  <si>
    <t>GABINETE DE PLANEAMENTO E POLITICAS</t>
  </si>
  <si>
    <t>INSTITUTO DA VINHA E DO VINHO, I.P.</t>
  </si>
  <si>
    <t>INSTITUTO DE FINANCIAMENTO DA AGRICULTURA E PESCAS, I.P. - TRANSF. OE</t>
  </si>
  <si>
    <t>INSTITUTO DE FINANCIAMENTO DA AGRICULTURA E PESCAS,I.P.</t>
  </si>
  <si>
    <t>INSTITUTO DOS VINHOS DO DOURO E DO PORTO, I.P.</t>
  </si>
  <si>
    <t>INSTITUTO NACIONAL DE INVESTIGAÇAO AGRARIA E VETERINARIA, I.P.</t>
  </si>
  <si>
    <t>INSTITUTO NACIONAL DE INVESTIGAÇAO AGRARIA E VETERINARIA, I.P. - TRANSF. OE</t>
  </si>
  <si>
    <t>AÇÃO GOVERNATIVA - MATE</t>
  </si>
  <si>
    <t>AMBIENTE E DA AÇÃO CLIMÁTICA</t>
  </si>
  <si>
    <t>AMBIENTE E AÇÃO CLIMÁTICA</t>
  </si>
  <si>
    <t>AGENCIA PARA A ENERGIA</t>
  </si>
  <si>
    <t>AGENCIA PORTUGUESA DO AMBIENTE, I.P.</t>
  </si>
  <si>
    <t>AGENCIA PORTUGUESA DO AMBIENTE, I.P.-TRANSF. OE</t>
  </si>
  <si>
    <t>EPR-RS</t>
  </si>
  <si>
    <t>AVEIROPOLIS - SOC. PARA O DES. DO PROG. POLIS EM AVEIRO, S.A.</t>
  </si>
  <si>
    <t>CONSELHO NACIONAL DA ÁGUA</t>
  </si>
  <si>
    <t>CONSELHO NACIONAL DO AMBIENTE E DESENVOLVIMENTO SUSTENTÁVEL</t>
  </si>
  <si>
    <t>COSTA POLIS SOC PARA O DESENVOLVIMENTO DO PROG POLIS NA COSTA DA CAPARICA, S.A.</t>
  </si>
  <si>
    <t>DIREÇÃO-GERAL DE ENERGIA E GEOLOGIA</t>
  </si>
  <si>
    <t>DIREÇAO-GERAL DO TERRITORIO</t>
  </si>
  <si>
    <t>ENTIDADE NACIONAL PARA O SETOR ENERGÉTICO, E.P.E</t>
  </si>
  <si>
    <t>ENTIDADE REGULADORA DOS SERVIÇOS DAS ÁGUAS E DOS RESIDUOS</t>
  </si>
  <si>
    <t>ENTIDADE REGULADORA DOS SERVIÇOS ENERGÉTICOS, I.P.</t>
  </si>
  <si>
    <t>FUNDO AMBIENTAL</t>
  </si>
  <si>
    <t>FUNDO AMBIENTAL - TRANSF OE</t>
  </si>
  <si>
    <t>FUNDO FLORESTAL PERMANENTE</t>
  </si>
  <si>
    <t>FUNDO FLORESTAL PERMANENTE - TRANSF. OE</t>
  </si>
  <si>
    <t>FUNDO PARA A SUSTENTABILIDADE SISTÉMICA DO SETOR ENERGÉTICO</t>
  </si>
  <si>
    <t>FUNDO PARA A SUSTENTABILIDADE SISTEMICA DO SETOR ENERGETICO - TRANSF. OE</t>
  </si>
  <si>
    <t>INSPEÇAO-GERAL DA AGRICULTURA,DO MAR, DO AMBIENTE E DO ORDENAMENTO DO TERRITORIO</t>
  </si>
  <si>
    <t>INSTITUTO DA CONSERVAÇAO DA NATUREZA E DAS FLORESTAS, I.P.</t>
  </si>
  <si>
    <t>INSTITUTO DA CONSERVAÇAO DA NATUREZA E DAS FLORESTAS, I.P. - TRANSF. OE</t>
  </si>
  <si>
    <t>LABORATORIO NACIONAL DE ENERGIA E GEOLOGIA,  I.P.</t>
  </si>
  <si>
    <t>LABORATORIO NACIONAL DE ENERGIA E GEOLOGIA, I.P. - TRANSF. OE</t>
  </si>
  <si>
    <t>MARINA DO PARQUE DAS NAÇOES - SOC CONCESSIONARIA DA MARINA PARQUE DAS NAÇOES, SA</t>
  </si>
  <si>
    <t>METRO DO PORTO CONSULTORIA - CONSULT. EM TRANSP. URBANOS E PARTICIP., UNIP, LDA</t>
  </si>
  <si>
    <t>METRO DO PORTO, S.A.</t>
  </si>
  <si>
    <t>METROPOLITANO DE LISBOA, EPE</t>
  </si>
  <si>
    <t>MOBI.E, S.A.</t>
  </si>
  <si>
    <t>POLIS LITORAL NORTE, S.A.</t>
  </si>
  <si>
    <t>POLIS LITORAL RIA DE AVEIRO, S.A.</t>
  </si>
  <si>
    <t>POLIS LITORAL RIA FORMOSA, S.A.</t>
  </si>
  <si>
    <t>POLIS LITORAL SUDOESTE-SOC. PARA A REQ. E VALOR DO SUD ALENTEJANO E C VICENTINA</t>
  </si>
  <si>
    <t>SECRETARIA-GERAL DO MINISTERIO DO AMBIENTE</t>
  </si>
  <si>
    <t>SOFLUSA - SOCIEDADE FLUVIAL DE TRANSPORTES, S.A.</t>
  </si>
  <si>
    <t>TRANSTEJO - TRANSPORTES TEJO, S.A.</t>
  </si>
  <si>
    <t>VIANAPOLIS, SOC. PARA O DESENVOLVIMENTO DO PROG POLIS EM VIANA DO CASTELO, S.A.</t>
  </si>
  <si>
    <t>ACADEMIA DAS CIÊNCIAS DE LISBOA</t>
  </si>
  <si>
    <t>CIENCIA, TECNOLOGIA E ENSINO SUPERIOR</t>
  </si>
  <si>
    <t>AGENCIA NACIONAL PARA A GESTAO DO PROGRAMA ERASMUS + EDUCAÇAO E FORMAÇAO</t>
  </si>
  <si>
    <t>AUP - ASSOCIAÇÃO DAS UNIVERSIDADES PORTUGUESAS</t>
  </si>
  <si>
    <t>CENTRO CIENTÍFICO E CULTURAL DE MACAU, I.P.</t>
  </si>
  <si>
    <t>DIREÇÃO-GERAL DO ENSINO SUPERIOR</t>
  </si>
  <si>
    <t>ESCOLA SUPERIOR DE ENFERMAGEM DE COIMBRA</t>
  </si>
  <si>
    <t>ESCOLA SUPERIOR DE ENFERMAGEM DE COIMBRA - TRANSF. OE</t>
  </si>
  <si>
    <t>ESCOLA SUPERIOR DE ENFERMAGEM DE LISBOA</t>
  </si>
  <si>
    <t>ESCOLA SUPERIOR DE ENFERMAGEM DE LISBOA - TRANSF. OE</t>
  </si>
  <si>
    <t>ESCOLA SUPERIOR DE ENFERMAGEM DO PORTO</t>
  </si>
  <si>
    <t>ESCOLA SUPERIOR DE ENFERMAGEM DO PORTO - TRANSF. OE</t>
  </si>
  <si>
    <t>ESCOLA SUPERIOR DE HOTELARIA E TURISMO DO ESTORIL</t>
  </si>
  <si>
    <t>ESCOLA SUPERIOR DE HOTELARIA E TURISMO DO ESTORIL - TRANSF. OE</t>
  </si>
  <si>
    <t>ESCOLA SUPERIOR NÁUTICA INFANTE D. HENRIQUE - TRANSF. OE</t>
  </si>
  <si>
    <t>ESCOLA SUPERIOR NÁUTICA INFANTE D.HENRIQUE</t>
  </si>
  <si>
    <t>FUNDAÇÃO DA FACULDADE DE CIÊNCIAS DA UNIVERSIDADE DE LISBOA</t>
  </si>
  <si>
    <t>FUNDAÇAO GASPAR FRUTUOSO</t>
  </si>
  <si>
    <t>FUNDAÇÃO LUÍS DE MOLINA</t>
  </si>
  <si>
    <t>FUNDAÇÃO PARA A CIÊNCIA E TECNOLOGIA, I.P.</t>
  </si>
  <si>
    <t>FUNDAÇÃO PARA A CIÊNCIA E TECNOLOGIA, I.P. - TRANSF. OE</t>
  </si>
  <si>
    <t>FUNDAÇÃO PARA O DESENVOLVIMENTO CIÊNCIAS ECONÓMICAS FINANCEIRAS E EMPRESARIAIS</t>
  </si>
  <si>
    <t>IMAR - INSTITUTO DO MAR</t>
  </si>
  <si>
    <t>INSTITUTO POLITÉCNICO DA GUARDA</t>
  </si>
  <si>
    <t>INSTITUTO POLITÉCNICO DA GUARDA - TRANSF. OE</t>
  </si>
  <si>
    <t>INSTITUTO POLITÉCNICO DE BEJA</t>
  </si>
  <si>
    <t>INSTITUTO POLITÉCNICO DE BEJA - TRANSF. OE</t>
  </si>
  <si>
    <t>INSTITUTO POLITÉCNICO DE BRAGANCA</t>
  </si>
  <si>
    <t>INSTITUTO POLITÉCNICO DE BRAGANÇA - TRANSF. OE</t>
  </si>
  <si>
    <t>INSTITUTO POLITÉCNICO DE CASTELO BRANCO</t>
  </si>
  <si>
    <t>INSTITUTO POLITÉCNICO DE CASTELO BRANCO - TRANSF. OE</t>
  </si>
  <si>
    <t>INSTITUTO POLITÉCNICO DE COIMBRA</t>
  </si>
  <si>
    <t>INSTITUTO POLITÉCNICO DE COIMBRA - TRANSF. OE</t>
  </si>
  <si>
    <t>INSTITUTO POLITÉCNICO DE LEIRIA</t>
  </si>
  <si>
    <t>INSTITUTO POLITÉCNICO DE LEIRIA - TRANSF. OE</t>
  </si>
  <si>
    <t>INSTITUTO POLITÉCNICO DE LISBOA</t>
  </si>
  <si>
    <t>INSTITUTO POLITÉCNICO DE LISBOA - TRANSF. OE</t>
  </si>
  <si>
    <t>INSTITUTO POLITÉCNICO DE PORTALEGRE</t>
  </si>
  <si>
    <t>INSTITUTO POLITÉCNICO DE PORTALEGRE - TRANSF. OE</t>
  </si>
  <si>
    <t>INSTITUTO POLITECNICO DE SANTARÉM</t>
  </si>
  <si>
    <t>INSTITUTO POLITÉCNICO DE SANTARÉM - TRANSF. OE</t>
  </si>
  <si>
    <t>INSTITUTO POLITÉCNICO DE SETÚBAL</t>
  </si>
  <si>
    <t>INSTITUTO POLITÉCNICO DE SETÚBAL - TRANSF. OE</t>
  </si>
  <si>
    <t>INSTITUTO POLITÉCNICO DE TOMAR</t>
  </si>
  <si>
    <t>INSTITUTO POLITÉCNICO DE TOMAR - TRANSF. OE</t>
  </si>
  <si>
    <t>INSTITUTO POLITÉCNICO DE VIANA DO CASTELO</t>
  </si>
  <si>
    <t>INSTITUTO POLITÉCNICO DE VISEU</t>
  </si>
  <si>
    <t>INSTITUTO POLITÉCNICO DE VISEU - TRANSF. OE</t>
  </si>
  <si>
    <t>INSTITUTO POLITÉCNICO DO CÁVADO E DO AVE - FUNDAÇÃO PÚBLICA</t>
  </si>
  <si>
    <t>INSTITUTO POLITÉCNICO DO CÁVADO E DO AVE - FUNDAÇÃO PÚBLICA - TRANSF. OE</t>
  </si>
  <si>
    <t>INSTITUTO POLITÉCNICO DO PORTO</t>
  </si>
  <si>
    <t>INSTITUTO POLITÉCNICO DO PORTO - TRANSF. OE</t>
  </si>
  <si>
    <t>INSTITUTO POLTÉCNICO DE VIANA DO CASTELO - TRANSF. OE</t>
  </si>
  <si>
    <t>INSTITUTO SUPERIOR DE ENGENHARIA DE LISBOA</t>
  </si>
  <si>
    <t>INSTITUTO SUPERIOR DE ENGENHARIA DE LISBOA - TRANSF. OE</t>
  </si>
  <si>
    <t>INSTITUTO SUPERIOR DE ENGENHARIA DO PORTO</t>
  </si>
  <si>
    <t>INSTITUTO SUPERIOR DE ENGENHARIA DO PORTO - TRANSF. OE</t>
  </si>
  <si>
    <t>ISCTE - INSTITUTO UNIVERSITÁRIO DE LISBOA - FUNDAÇÃO PÚBLICA</t>
  </si>
  <si>
    <t>ISCTE - INSTITUTO UNIVERSITÁRIO DE LISBOA - FUNDAÇÃO PÚBLICA - TRANSF. OE</t>
  </si>
  <si>
    <t>SAS - INSTITUTO POLITÉCNICO DA GUARDA</t>
  </si>
  <si>
    <t>SAS - INSTITUTO POLITECNICO DA GUARDA - TRANSF. OE</t>
  </si>
  <si>
    <t>SAS - INSTITUTO POLITÉCNICO DE BEJA</t>
  </si>
  <si>
    <t>SAS - INSTITUTO POLITÉCNICO DE BEJA - TRANSF. OE</t>
  </si>
  <si>
    <t>SAS - INSTITUTO POLITÉCNICO DE BRAGANÇA</t>
  </si>
  <si>
    <t>SAS - INSTITUTO POLITÉCNICO DE BRAGANÇA - TRANSF. OE</t>
  </si>
  <si>
    <t>SAS - INSTITUTO POLITÉCNICO DE CASTELO BRANCO</t>
  </si>
  <si>
    <t>SAS - INSTITUTO POLITÉCNICO DE CASTELO BRANCO - TRANSF. OE</t>
  </si>
  <si>
    <t>SAS - INSTITUTO POLITÉCNICO DE COIMBRA</t>
  </si>
  <si>
    <t>SAS - INSTITUTO POLITÉCNICO DE COIMBRA - TRANSF. OE</t>
  </si>
  <si>
    <t>SAS - INSTITUTO POLITÉCNICO DE LEIRIA</t>
  </si>
  <si>
    <t>SAS - INSTITUTO POLITÉCNICO DE LEIRIA - TRANSF. OE</t>
  </si>
  <si>
    <t>SAS - INSTITUTO POLITÉCNICO DE LISBOA</t>
  </si>
  <si>
    <t>SAS - INSTITUTO POLITÉCNICO DE LISBOA - TRANSF. OE</t>
  </si>
  <si>
    <t>SAS - INSTITUTO POLITÉCNICO DE PORTALEGRE</t>
  </si>
  <si>
    <t>SAS - INSTITUTO POLITÉCNICO DE PORTALEGRE - TRANSF. OE</t>
  </si>
  <si>
    <t>SAS - INSTITUTO POLITÉCNICO DE SANTAREM</t>
  </si>
  <si>
    <t>SAS - INSTITUTO POLITÉCNICO DE SANTARÉM - TRANSF. OE</t>
  </si>
  <si>
    <t>SAS - INSTITUTO POLITÉCNICO DE SETÚBAL</t>
  </si>
  <si>
    <t>SAS - INSTITUTO POLITÉCNICO DE SETÚBAL - TRANSF. OE</t>
  </si>
  <si>
    <t>SAS - INSTITUTO POLITÉCNICO DE TOMAR</t>
  </si>
  <si>
    <t>SAS - INSTITUTO POLITÉCNICO DE TOMAR - TRANSF. OE</t>
  </si>
  <si>
    <t>SAS - INSTITUTO POLITÉCNICO DE VIANA DO CASTELO</t>
  </si>
  <si>
    <t>SAS - INSTITUTO POLITÉCNICO DE VISEU</t>
  </si>
  <si>
    <t>SAS - INSTITUTO POLITECNICO DE VISEU - TRANSF.OE</t>
  </si>
  <si>
    <t>SAS - INSTITUTO POLITÉCNICO DO PORTO</t>
  </si>
  <si>
    <t>SAS - INSTITUTO POLITÉCNICO DO PORTO - TRANSF. OE</t>
  </si>
  <si>
    <t>SAS - UNIVERSIDADE BEIRA INTERIOR</t>
  </si>
  <si>
    <t>SAS - UNIVERSIDADE DA BEIRA INTERIOR - TRANSF. OE</t>
  </si>
  <si>
    <t>SAS - UNIVERSIDADE DA MADEIRA</t>
  </si>
  <si>
    <t>SAS - UNIVERSIDADE DA MADEIRA - TRANSF. OE</t>
  </si>
  <si>
    <t>SAS - UNIVERSIDADE DE COIMBRA</t>
  </si>
  <si>
    <t>SAS - UNIVERSIDADE DE COIMBRA - TRANSF. OE</t>
  </si>
  <si>
    <t>SAS - UNIVERSIDADE DE ÉVORA</t>
  </si>
  <si>
    <t>SAS - UNIVERSIDADE DE ÉVORA - TRANSF. OE</t>
  </si>
  <si>
    <t>SAS - UNIVERSIDADE DE LISBOA (UL)</t>
  </si>
  <si>
    <t>SAS - UNIVERSIDADE DE LISBOA (UL) - TRANSF. OE</t>
  </si>
  <si>
    <t>SAS - UNIVERSIDADE DE TRÁS-OS-MONTES E ALTO DOURO</t>
  </si>
  <si>
    <t>SAS - UNIVERSIDADE DE TRÁS-OS-MONTES E ALTO DOURO - TRANSF. OE</t>
  </si>
  <si>
    <t>SAS - UNIVERSIDADE DO ALGARVE</t>
  </si>
  <si>
    <t>SAS - UNIVERSIDADE DO ALGARVE - TRANSF. OE</t>
  </si>
  <si>
    <t>SAS - UNIVERSIDADE DO MINHO</t>
  </si>
  <si>
    <t>SAS - UNIVERSIDADE DO MINHO - TRANSF. OE</t>
  </si>
  <si>
    <t>SAS - UNIVERSIDADE DOS AÇORES</t>
  </si>
  <si>
    <t>SAS - UNIVERSIDADE DOS AÇORES - TRANSF. OE</t>
  </si>
  <si>
    <t>SAS-INSTITUTO POLITÉCNICO DE VIANA DO CASTELO - TRANSF. OE</t>
  </si>
  <si>
    <t>TDC- THE DISCOVERIES CENTRE FOR REGENERATIVE AND PRECISION MEDICINE - ASSOCIAÇÃO</t>
  </si>
  <si>
    <t>UL - FACULDADE DE ARQUITECTURA</t>
  </si>
  <si>
    <t>UL - FACULDADE DE ARQUITETURA - TRANSF. OE</t>
  </si>
  <si>
    <t>UL - FACULDADE DE BELAS-ARTES</t>
  </si>
  <si>
    <t>UL - FACULDADE DE BELAS-ARTES - TRANSF. OE</t>
  </si>
  <si>
    <t>UL - FACULDADE DE CIÊNCIAS</t>
  </si>
  <si>
    <t>UL - FACULDADE DE CIÊNCIAS - TRANSF. OE</t>
  </si>
  <si>
    <t>UL - FACULDADE DE DIREITO</t>
  </si>
  <si>
    <t>UL - FACULDADE DE DIREITO - TRANSF. OE</t>
  </si>
  <si>
    <t>UL - FACULDADE DE FARMÁCIA</t>
  </si>
  <si>
    <t>UL - FACULDADE DE FARMÁCIA - TRANSF. OE</t>
  </si>
  <si>
    <t>UL - FACULDADE DE LETRAS</t>
  </si>
  <si>
    <t>UL - FACULDADE DE LETRAS - TRANSF. OE</t>
  </si>
  <si>
    <t>UL - FACULDADE DE MEDICINA</t>
  </si>
  <si>
    <t>UL - FACULDADE DE MEDICINA - TRANSF. OE</t>
  </si>
  <si>
    <t>UL - FACULDADE DE MEDICINA DENTÁRIA</t>
  </si>
  <si>
    <t>UL - FACULDADE DE MEDICINA DENTÁRIA - TRANSF. OE</t>
  </si>
  <si>
    <t>UL - FACULDADE DE MEDICINA VETERINARIA</t>
  </si>
  <si>
    <t>UL - FACULDADE DE MEDICINA VETERINÁRIA - TRANSF. OE</t>
  </si>
  <si>
    <t>UL - FACULDADE DE MOTRICIDADE HUMANA</t>
  </si>
  <si>
    <t>UL - FACULDADE DE MOTRICIDADE HUMANA - TRANSF. OE</t>
  </si>
  <si>
    <t>UL - FACULDADE DE PSICOLOGIA</t>
  </si>
  <si>
    <t>UL - FACULDADE DE PSICOLOGIA - TRANSF. OE</t>
  </si>
  <si>
    <t>UL - INSTITUTO DE CIÊNCIAS SOCIAIS</t>
  </si>
  <si>
    <t>UL - INSTITUTO DE CIÊNCIAS SOCIAIS . TRANSF. OE</t>
  </si>
  <si>
    <t>UL - INSTITUTO DE EDUCAÇÃO</t>
  </si>
  <si>
    <t>UL - INSTITUTO DE EDUCAÇÃO - TRANSF. OE</t>
  </si>
  <si>
    <t>UL - INSTITUTO DE GEOGRAFIA E ORDENAMENTO DO TERRITÓRIO</t>
  </si>
  <si>
    <t>UL - INSTITUTO DE GEOGRAFIA E ORDENAMENTO DO TERRITÓRIO - TRANSF. OE</t>
  </si>
  <si>
    <t>UL - INSTITUTO SUPERIOR CIÊNCIAS SOCIAIS POLITICAS</t>
  </si>
  <si>
    <t>UL - INSTITUTO SUPERIOR DE AGRONOMIA</t>
  </si>
  <si>
    <t>UL - INSTITUTO SUPERIOR DE AGRONOMIA - TRANSF. OE</t>
  </si>
  <si>
    <t>UL - INSTITUTO SUPERIOR DE CIÊNCIAS SOCIAIS E POLÍTICAS - TRANSF. OE</t>
  </si>
  <si>
    <t>UL - INSTITUTO SUPERIOR DE ECONOMIA E GESTÃO</t>
  </si>
  <si>
    <t>UL - INSTITUTO SUPERIOR DE ECONOMIA E GESTÃO - TRANSF. OE</t>
  </si>
  <si>
    <t>UL - INSTITUTO SUPERIOR TÉCNICO</t>
  </si>
  <si>
    <t>UL - INSTITUTO SUPERIOR TÉCNICO - TRANSF. OE</t>
  </si>
  <si>
    <t>UNINOVA - INSTITUTO DE DESENVOLVIMENTO DE NOVAS TECNOLOGIAS</t>
  </si>
  <si>
    <t>UNIVERSIDADE ABERTA</t>
  </si>
  <si>
    <t>UNIVERSIDADE ABERTA - TRANSF.OE</t>
  </si>
  <si>
    <t>UNIVERSIDADE DA BEIRA INTERIOR</t>
  </si>
  <si>
    <t>UNIVERSIDADE DA BEIRA INTERIOR - TRANSF. OE</t>
  </si>
  <si>
    <t>UNIVERSIDADE DA MADEIRA</t>
  </si>
  <si>
    <t>UNIVERSIDADE DA MADEIRA - TRANSF. OE</t>
  </si>
  <si>
    <t>UNIVERSIDADE DE AVEIRO - FUNDAÇÃO PÚBLICA</t>
  </si>
  <si>
    <t>UNIVERSIDADE DE AVEIRO - FUNDAÇÃO PÚBLICA - TRANSF. OE</t>
  </si>
  <si>
    <t>UNIVERSIDADE DE COIMBRA</t>
  </si>
  <si>
    <t>UNIVERSIDADE DE COIMBRA - TRANSF. OE</t>
  </si>
  <si>
    <t>UNIVERSIDADE DE ÉVORA</t>
  </si>
  <si>
    <t>UNIVERSIDADE DE ÉVORA - TRANSF. OE</t>
  </si>
  <si>
    <t>UNIVERSIDADE DE LISBOA (UL) - REITORIA</t>
  </si>
  <si>
    <t>UNIVERSIDADE DE LISBOA (UL) - REITORIA - TRANSF. OE</t>
  </si>
  <si>
    <t>UNIVERSIDADE DE TRÁS-OS-MONTES E ALTO DOURO</t>
  </si>
  <si>
    <t>UNIVERSIDADE DE TRÁS-OS-MONTES E ALTO DOURO - TRANSF. OE</t>
  </si>
  <si>
    <t>UNIVERSIDADE DO ALGARVE</t>
  </si>
  <si>
    <t>UNIVERSIDADE DO ALGARVE - TRANSF. OE</t>
  </si>
  <si>
    <t>UNIVERSIDADE DO MINHO - FUNDAÇÃO PÚBLICA</t>
  </si>
  <si>
    <t>UNIVERSIDADE DO MINHO - FUNDAÇÃO PÚBLICA -  TRANSF. OE</t>
  </si>
  <si>
    <t>UNIVERSIDADE DO PORTO - FUNDAÇÃO PÚBLICA</t>
  </si>
  <si>
    <t>UNIVERSIDADE DO PORTO - FUNDAÇÃO PÚBLICA - TRANSF. OE</t>
  </si>
  <si>
    <t>UNIVERSIDADE DOS AÇORES</t>
  </si>
  <si>
    <t>UNIVERSIDADE DOS AÇORES - TRANSF. OE</t>
  </si>
  <si>
    <t>UNIVERSIDADE NOVA DE LISBOA - FUNDAÇÃO PÚBLICA</t>
  </si>
  <si>
    <t>UNIVERSIDADE NOVA DE LISBOA - FUNDAÇÃO PÚBLICA - TRANSF. OE</t>
  </si>
  <si>
    <t>COMISSÃO DE COORDENAÇÃO E DESENV. REGIONAL DE LISBOA E VALE DO TEJO - TRANSF OE</t>
  </si>
  <si>
    <t>COESAO TERRITORIAL</t>
  </si>
  <si>
    <t>GOVERNAÇAO</t>
  </si>
  <si>
    <t>COMISSÃO DE COORDENAÇÃO E DESENVOLVIMENTO REGIONAL DE LISBOA E VALE DO TEJO</t>
  </si>
  <si>
    <t>COMISSÃO DE COORDENAÇÃO E DESENVOLVIMENTO REGIONAL DO ALENTEJO</t>
  </si>
  <si>
    <t>COMISSÃO DE COORDENAÇÃO E DESENVOLVIMENTO REGIONAL DO ALENTEJO - TRANSF. OE</t>
  </si>
  <si>
    <t>COMISSÃO DE COORDENAÇÃO E DESENVOLVIMENTO REGIONAL DO ALGARVE</t>
  </si>
  <si>
    <t>COMISSÃO DE COORDENAÇÃO E DESENVOLVIMENTO REGIONAL DO ALGARVE - TRANSF. OE</t>
  </si>
  <si>
    <t>COMISSÃO DE COORDENAÇÃO E DESENVOLVIMENTO REGIONAL DO CENTRO</t>
  </si>
  <si>
    <t>COMISSÃO DE COORDENAÇÃO E DESENVOLVIMENTO REGIONAL DO CENTRO - TRANSF. OE</t>
  </si>
  <si>
    <t>COMISSÃO DE COORDENAÇÃO E DESENVOLVIMENTO REGIONAL DO NORTE</t>
  </si>
  <si>
    <t>COMISSÃO DE COORDENAÇÃO E DESENVOLVIMENTO REGIONAL DO NORTE - TRANSF. OE</t>
  </si>
  <si>
    <t>GABINETES DOS MEMBROS DO GOVERNO - COESAO TERRITORIAL</t>
  </si>
  <si>
    <t>CINEMATECA PORTUGUESA - MUSEU DO CINEMA, IP</t>
  </si>
  <si>
    <t>CULTURA</t>
  </si>
  <si>
    <t>COA PARQUE- FUNDAÇAO PARA A SALVAGUARDA E VALORIZAÇAO DO VALE DO COA</t>
  </si>
  <si>
    <t>DIREÇAO-GERAL DO PATRIMONIO CULTURAL</t>
  </si>
  <si>
    <t>DIRECÇÃO REGIONAL DE CULTURA DO ALENTEJO</t>
  </si>
  <si>
    <t>DIRECÇÃO REGIONAL DE CULTURA DO ALGARVE</t>
  </si>
  <si>
    <t>DIRECÇÃO REGIONAL DE CULTURA DO CENTRO</t>
  </si>
  <si>
    <t>DIRECÇÃO REGIONAL DE CULTURA DO NORTE</t>
  </si>
  <si>
    <t>DIRECÇAO-GERAL DO PATRIMONIO CULTURAL - TRANSF. OE</t>
  </si>
  <si>
    <t>FUNDAÇAO CENTRO CULTURAL DE BELEM</t>
  </si>
  <si>
    <t>FUNDO DE FOMENTO CULTURAL</t>
  </si>
  <si>
    <t>FUNDO DE FOMENTO CULTURAL - TRANSF. OE</t>
  </si>
  <si>
    <t>FUNDO DE SALVAGUARDA DO PATRIMÓNIO CULTURAL</t>
  </si>
  <si>
    <t>GABINETES DOS MEMBROS DO GOVERNO-MC</t>
  </si>
  <si>
    <t>GESTAO ADMINISTRATIVA E FINANCEIRA DA CULTURA</t>
  </si>
  <si>
    <t>INSTITUTO DO CINEMA E DO  AUDIOVISUAL , I.P.</t>
  </si>
  <si>
    <t>OPART - ORGANISMO DE PRODUÇAO ARTISTICA, EPE</t>
  </si>
  <si>
    <t>RADIO E TELEVISAO DE PORTUGAL, SA</t>
  </si>
  <si>
    <t>RADIO E TELEVISAO DE PORTUGAL, SA - TRANSF. OE</t>
  </si>
  <si>
    <t>TEATRO NACIONAL D. MARIA II, E.P.E.</t>
  </si>
  <si>
    <t>TEATRO NACIONAL DE SAO JOAO, EPE</t>
  </si>
  <si>
    <t>ARSENAL DO ALFEITE, SA</t>
  </si>
  <si>
    <t>DEFESA NACIONAL</t>
  </si>
  <si>
    <t>DEFESA</t>
  </si>
  <si>
    <t>DEFAERLOC - LOCAÇÃO DE AERONAVES MILITARES, S.A.</t>
  </si>
  <si>
    <t>DEFLOC - LOCAÇÃO DE EQUIPAMENTOS DE DEFESA, S.A.</t>
  </si>
  <si>
    <t>DIRECÇÃO GERAL DE POLÍTICA DE DEFESA NACIONAL</t>
  </si>
  <si>
    <t>DIRECÇAO-GERAL DE RECURSOS DA DEFESA NACIONAL</t>
  </si>
  <si>
    <t>EMPORDEF - ENGENHARIA NAVAL, SA</t>
  </si>
  <si>
    <t>EMPORDEF SGPS  - EMPRESA PORTUGUESA DE DEFESA, SA</t>
  </si>
  <si>
    <t>ESTADO-MAIOR GENERAL DAS FORÇAS ARMADAS</t>
  </si>
  <si>
    <t>EXERCITO</t>
  </si>
  <si>
    <t>EXTRA - EXPLOSIVOS DA TRAFARIA, SA</t>
  </si>
  <si>
    <t>FORÇA AEREA</t>
  </si>
  <si>
    <t>GABINETE DE MEMBROS DO GOVERNO</t>
  </si>
  <si>
    <t>IDD - PLATAFORMA DAS INDUSTRIAS DE DEFESA NACIONAIS, S.A.</t>
  </si>
  <si>
    <t>INSPECÇÃO GERAL DE DEFESA NACIONAL</t>
  </si>
  <si>
    <t>INSTITUTO DE AÇÃO SOCIAL DAS FORCAS ARMADAS</t>
  </si>
  <si>
    <t>INSTITUTO DE ACÇÃO SOCIAL DAS FORÇAS ARMADAS - TRANSF. OE</t>
  </si>
  <si>
    <t>INSTITUTO DE DEFESA NACIONAL</t>
  </si>
  <si>
    <t>INSTITUTO HIDROGRÁFICO</t>
  </si>
  <si>
    <t>INSTITUTO HIDROGRÁFICO - TRANSF. OE</t>
  </si>
  <si>
    <t>MARINHA</t>
  </si>
  <si>
    <t>POLICIA JUDICIÁRIA MILITAR</t>
  </si>
  <si>
    <t>SECRETARIA GERAL DO MINISTÉRIO DA DEFESA</t>
  </si>
  <si>
    <t>AÇÃO GOVERNATIVA - METD</t>
  </si>
  <si>
    <t>ECONOMIA E TRANSIÇÃO DIGITAL</t>
  </si>
  <si>
    <t>ECONOMIA</t>
  </si>
  <si>
    <t>AGENCIA NACIONAL DE INOVAÇAO, SA</t>
  </si>
  <si>
    <t>AUTORIDADE DA CONCORRÊNCIA</t>
  </si>
  <si>
    <t>ENATUR - EMPRESA NACIONAL DE TURISMO, S.A.</t>
  </si>
  <si>
    <t>ENTIDADE REGIONAL DE TURISMO DA REGIÃO DE LISBOA</t>
  </si>
  <si>
    <t>FUNDO DE APOIO AO TURISMO E AO CINEMA</t>
  </si>
  <si>
    <t>FUNDO DE CAPITAL E QUASE CAPITAL</t>
  </si>
  <si>
    <t>FUNDO DE COINVESTIMENTO 200M</t>
  </si>
  <si>
    <t>FUNDO DE CONTRAGARANTIA MUTUO</t>
  </si>
  <si>
    <t>FUNDO DE DIVIDA E GARANTIAS</t>
  </si>
  <si>
    <t>FUNDO DE FUNDOS PARA A INTERNACIONALIZAÇÃO</t>
  </si>
  <si>
    <t>FUNDO DE INOVAÇAO, TECNOLOGIA E ECONOMIA CIRCULAR</t>
  </si>
  <si>
    <t>FUNDO DE INOVAÇAO, TECNOLOGIA E ECONOMIA CIRCULAR - TRANSF. OE</t>
  </si>
  <si>
    <t>GESTAO ADMINISTRATIVA E FINANCEIRA DO MIN DA ECONOMIA E DA TRANSIÇÃO DIGITAL</t>
  </si>
  <si>
    <t>IAPMEI - AGENCIA PARA A COMPETITIVIDADE E INOVAÇAO, I.P. - TRANSF. OE</t>
  </si>
  <si>
    <t>IAPMEI - AGENCIA PARA A COMPETITIVIDADE E INOVAÇAO, IP</t>
  </si>
  <si>
    <t>INSTITUIÇAO FINANCEIRA DE DESENVOLVIMENTO, SA</t>
  </si>
  <si>
    <t>INSTITUTO DO TURISMO DE PORTUGAL I.P.</t>
  </si>
  <si>
    <t>INSTITUTO DO TURISMO DE PORTUGAL I.P. - TRANSF. OE</t>
  </si>
  <si>
    <t>INSTITUTO PORTUGUÊS DA QUALIDADE I.P.</t>
  </si>
  <si>
    <t>INSTITUTO PORTUGUÊS DE ACREDITAÇÃO I.P.</t>
  </si>
  <si>
    <t>REGIÃO DE TURISMO DO ALGARVE</t>
  </si>
  <si>
    <t>SPGM - SOCIEDADE DE INVESTIMENTO, SA</t>
  </si>
  <si>
    <t>TURISMO CENTRO DE PORTUGAL</t>
  </si>
  <si>
    <t>TURISMO DO ALENTEJO, E.R.T.</t>
  </si>
  <si>
    <t>TURISMO DO PORTO E NORTE DE PORTUGAL, E.R.</t>
  </si>
  <si>
    <t>AÇÃO GOVERNATIVA</t>
  </si>
  <si>
    <t>EDUCAÇÃO</t>
  </si>
  <si>
    <t>ENSINO BASICO E SECUNDARIO E ADMINISTRAÇAO ESCOLAR</t>
  </si>
  <si>
    <t>AGENCIA NACIONAL PARA A GESTAO DO PROGRAMA ERASMUS + JUVENTUDE EM AÇAO</t>
  </si>
  <si>
    <t>AGÊNCIA NACIONAL PARA A QUALIFICAÇÃO E O ENSINO PROFISSIONAL, I.P.</t>
  </si>
  <si>
    <t>AGÊNCIA NACIONAL PARA A QUALIFICAÇÃO E O ENSINO PROFISSIONAL,I.P.- TRANSF. OE</t>
  </si>
  <si>
    <t>AUTORIDADE ANTIDOPAGEM DE PORTUGAL</t>
  </si>
  <si>
    <t>AUTORIDADE PARA PREVENÇÃO E COMBATE À VIOLÊNCIA DESPORTO</t>
  </si>
  <si>
    <t>CONSELHO NACIONAL DE EDUCAÇÃO</t>
  </si>
  <si>
    <t>DIREÇÃO GERAL DA ADMINISTRAÇÃO ESCOLAR</t>
  </si>
  <si>
    <t>DIREÇÃO GERAL DA EDUCAÇÃO</t>
  </si>
  <si>
    <t>DIREÇÃO-GERAL DE ESTATÍSTICAS  DA EDUCAÇÃO E CIÊNCIA</t>
  </si>
  <si>
    <t>DIREÇÃO-GERAL DOS ESTABELECIMENTOS ESCOLARES</t>
  </si>
  <si>
    <t>EDITORIAL DO MINISTÉRIO DA EDUCAÇÃO E CIÊNCIA</t>
  </si>
  <si>
    <t>ESCOLA PORTUGUESA DE CABO VERDE - CELP</t>
  </si>
  <si>
    <t>ESCOLA PORTUGUESA DE CABO VERDE - CELP - TRANSF. OE</t>
  </si>
  <si>
    <t>ESCOLA PORTUGUESA DE DÍLI - CELP - RUY CINATTI</t>
  </si>
  <si>
    <t>ESCOLA PORTUGUESA DE DÍLI - CELP - RUY CINATTI - TRANSF. OE</t>
  </si>
  <si>
    <t>ESCOLA PORTUGUESA DE MOÇAMBIQUE</t>
  </si>
  <si>
    <t>ESCOLA PORTUGUESA DE MOÇAMBIQUE - TRANSF. OE</t>
  </si>
  <si>
    <t>ESCOLA PORTUGUESA DE S. TOMÉ E PRÍNCIPE - CELP</t>
  </si>
  <si>
    <t>ESCOLA PORTUGUESA DE S. TOMÉ E PRÍNCIPE - CELP - TRANSF. OE</t>
  </si>
  <si>
    <t>ESTABELECIMENTOS DE EDUCAÇÃO E ENSINOS BÁSICO E SECUNDÁRIO</t>
  </si>
  <si>
    <t>FUNDAÇÃO DO DESPORTO</t>
  </si>
  <si>
    <t>INSPEÇÃO GERAL DA EDUCAÇÃO E CIÊNCIA</t>
  </si>
  <si>
    <t>INSTITUTO DE AVALIAÇÃO EDUCATIVA, I.P.</t>
  </si>
  <si>
    <t>INSTITUTO DE AVALIAÇÃO EDUCATIVA, I.P.(IAVE, IP) - TRANSF.OE</t>
  </si>
  <si>
    <t>INSTITUTO DE GESTÃO FINANCEIRA DA EDUCAÇÃO, I.P.(IGEFE,I.P.)</t>
  </si>
  <si>
    <t>INSTITUTO DE GESTÃO FINANCEIRA DA EDUCAÇÃO, I.P.(IGFE,I.P.) TRANSF OE</t>
  </si>
  <si>
    <t>INSTITUTO PORTUGUES DO DESPORTO E JUVENTUDE, IP</t>
  </si>
  <si>
    <t>INSTITUTO PORTUGUES DO DESPORTO E JUVENTUDE, IP - TRANSF. OE</t>
  </si>
  <si>
    <t>PARQUE ESCOLAR - E.P.E.</t>
  </si>
  <si>
    <t>SECRETARIA GERAL</t>
  </si>
  <si>
    <t>ASSEMBLEIA DA REPÚBLICA</t>
  </si>
  <si>
    <t>ENCARGOS GERAIS DO ESTADO</t>
  </si>
  <si>
    <t>ORGAOS DE SOBERANIA</t>
  </si>
  <si>
    <t>ASSEMBLEIA DA REPÚBLICA - TRANSF. OE</t>
  </si>
  <si>
    <t>COFRE PRIVATIVO DO TRIBUNAL DE CONTAS - AÇORES</t>
  </si>
  <si>
    <t>COFRE PRIVATIVO DO TRIBUNAL DE CONTAS - SEDE</t>
  </si>
  <si>
    <t>COFRE PRIVATIVO TRIBUNAL CONTAS - MADEIRA</t>
  </si>
  <si>
    <t>COMISSAO DE ACESSO AOS DOCUMENTOS ADMINISTRATIVOS</t>
  </si>
  <si>
    <t>COMISSAO NACIONAL DE ELEIÇOES</t>
  </si>
  <si>
    <t>COMISSAO NACIONAL DE PROTECAO DE DADOS</t>
  </si>
  <si>
    <t>CONSELHO DAS FINANÇAS PUBLICAS</t>
  </si>
  <si>
    <t>CONSELHO DAS FINANÇAS PUBLICAS - TRANSF. OE</t>
  </si>
  <si>
    <t>CONSELHO DE PREVENÇAO DA CORRUPÇAO</t>
  </si>
  <si>
    <t>CONSELHO ECONÓMICO E SOCIAL</t>
  </si>
  <si>
    <t>CONSELHO NACIONAL DE ETICA PARA AS CIENCIAS DA VIDA</t>
  </si>
  <si>
    <t>CONSELHO SUPERIOR DE MAGISTRATURA</t>
  </si>
  <si>
    <t>CONSELHO SUPERIOR DE MAGISTRATURA - TRANSF. OE</t>
  </si>
  <si>
    <t>ENTIDADE REGULADORA PARA A COMUNICAÇAO SOCIAL</t>
  </si>
  <si>
    <t>GABINETE DO REPRESENTANTE  DA REPÚBLICA - REGIÃO AUTÓNOMA DA MADEIRA</t>
  </si>
  <si>
    <t>GABINETE DO REPRESENTANTE  DA REPÚBLICA - REGIÃO AUTÓNOMA DOS AÇORES</t>
  </si>
  <si>
    <t>MEC. NAC. MONOTOR. DA IMPLEMENTACAO DA CONV. S. DIREITOS PESSOAS C. DEFICIENCIA</t>
  </si>
  <si>
    <t>PRESIDÊNCIA DA REPÚBLICA</t>
  </si>
  <si>
    <t>PRESIDÊNCIA DA REPÚBLICA - TRANSF. OE</t>
  </si>
  <si>
    <t>PROCURADORIA GERAL DA REPUBLICA</t>
  </si>
  <si>
    <t>SERVIÇO DO PROVEDOR DE JUSTIÇA</t>
  </si>
  <si>
    <t>SUBVENÇOES E TRANSFERENCIAS PARA OUTRAS ENTIDADES  - TRANSF. OE</t>
  </si>
  <si>
    <t>SUPREMO TRIBUNAL ADMINISTRATIVO</t>
  </si>
  <si>
    <t>SUPREMO TRIBUNAL DE JUSTIÇA</t>
  </si>
  <si>
    <t>TRANSFERENCIAS PARA A ADMINISTRAÇAO LOCAL</t>
  </si>
  <si>
    <t>TRIBUNAL CONSTITUCIONAL</t>
  </si>
  <si>
    <t>TRIBUNAL CONSTITUCIONAL - TRANSF. OE</t>
  </si>
  <si>
    <t>TRIBUNAL DE CONTAS - SECÇÃO REGIONAL DA MADEIRA</t>
  </si>
  <si>
    <t>TRIBUNAL DE CONTAS - SECÇÃO REGIONAL DOS AÇORES</t>
  </si>
  <si>
    <t>TRIBUNAL DE CONTAS - SEDE</t>
  </si>
  <si>
    <t>AÇÃO GOVERNATIVA DO MINISTÉRIO DAS FINANÇAS</t>
  </si>
  <si>
    <t>FINANÇAS</t>
  </si>
  <si>
    <t>AGÊNCIA DE GESTÃO DA TESOURARIA E DA DÍVIDA PÚBLICA, E.P.E.</t>
  </si>
  <si>
    <t>AUTORIDADE DE SUPERVISAO DE SEGUROS E FUNDOS DE PENSOES</t>
  </si>
  <si>
    <t>AUTORIDADE TRIBUTARIA E ADUANEIRA</t>
  </si>
  <si>
    <t>BANIF IMOBILIARIA, S.A.</t>
  </si>
  <si>
    <t>BANIF, S.A.</t>
  </si>
  <si>
    <t>COMISSAO DE NORMALIZAÇAO CONTABILISTICA</t>
  </si>
  <si>
    <t>COMISSAO DO MERCADO DE VALORES MOBILIARIOS</t>
  </si>
  <si>
    <t>CONSEST - PROMOÇÃO IMOBILIÁRIA, S.A.</t>
  </si>
  <si>
    <t>DESPESAS EXCECIONAIS - DIREÇAO-GERAL DO TESOURO E FINANÇAS</t>
  </si>
  <si>
    <t>DIREÇAO GERAL DO ORÇAMENTO</t>
  </si>
  <si>
    <t>DIREÇAO-GERAL DE TESOURO E FINANÇAS</t>
  </si>
  <si>
    <t>DOTAÇAO PROVISIONAL</t>
  </si>
  <si>
    <t>ENCARGOS DA DIVIDA</t>
  </si>
  <si>
    <t>GESTAO DA DIVIDA PUBLICA</t>
  </si>
  <si>
    <t>ENTIDADE DE SERVIÇOS PARTILHADOS DA ADMINISTRAÇAO PUBLICA, I.P.</t>
  </si>
  <si>
    <t>ENTIDADE DE SERVIÇOS PARTILHADOS DA ADMINISTRAÇAO PUBLICA, I.P. - TRANSF OE</t>
  </si>
  <si>
    <t>ESTAMO - PARTICIPAÇÕES IMOBILIÁRIAS, S.A.</t>
  </si>
  <si>
    <t>FUNDO DE ACIDENTES DE TRABALHO</t>
  </si>
  <si>
    <t>FUNDO DE ESTABILIZAÇAO TRIBUTARIO</t>
  </si>
  <si>
    <t>FUNDO DE ESTABILIZAÇAO TRIBUTARIO - TRANSF OE</t>
  </si>
  <si>
    <t>FUNDO DE GARANTIA AUTOMOVEL</t>
  </si>
  <si>
    <t>FUNDO DE GARANTIA DE CRÉDITO AGRÍCOLA MÚTUO</t>
  </si>
  <si>
    <t>FUNDO DE GARANTIA DE DEPÓSITOS</t>
  </si>
  <si>
    <t>FUNDO DE REABILITAÇAO E CONSERVAÇAO PATRIMONIAL</t>
  </si>
  <si>
    <t>FUNDO DE REGULARIZAÇAO DA DIVIDA PUBLICA</t>
  </si>
  <si>
    <t>FUNDO DE RESOLUÇÃO</t>
  </si>
  <si>
    <t>FUNDO DE RESOLUÇAO - TRANSF OE</t>
  </si>
  <si>
    <t>FUNDO P/ A REVITALIZAÇÃO E MODERNIZAÇÃO DO TECIDO EMPRESARIAL, S.G.P.S., S.A.</t>
  </si>
  <si>
    <t>GABINETE DE PLANEAMENTO, ESTRATEGIA, AVALIAÇAO E RELAÇOES INTERNACIONAIS</t>
  </si>
  <si>
    <t>INSPEÇAO-GERAL DE FINANÇAS</t>
  </si>
  <si>
    <t>OITANTE, S.A.</t>
  </si>
  <si>
    <t>PARBANCA, S.G.P.S., S.A.</t>
  </si>
  <si>
    <t>PARPARTICIPADAS, S.G.P.S., S.A.</t>
  </si>
  <si>
    <t>PARPÚBLICA - PARTICIPAÇÕES PÚBLICAS, S.G.P.S., S.A.</t>
  </si>
  <si>
    <t>PARUPS, S.A.</t>
  </si>
  <si>
    <t>PARVALOREM, S.A.</t>
  </si>
  <si>
    <t>RECURSOS PRÓPRIOS COMUNITÁRIOS</t>
  </si>
  <si>
    <t>SAGESECUR - EST., DESENV. E PART. EM PROJ. DE INV. EM VALORES MOBILIÁRIOS, S.A.</t>
  </si>
  <si>
    <t>SECRETARIA-GERAL DO MINISTÉRIO DAS FINANÇAS</t>
  </si>
  <si>
    <t>SISTEMA DE INDEMNIZAÇÃO AOS INVESTIDORES</t>
  </si>
  <si>
    <t>UNIDADE TECNICA DE ACOMPANHAMENTO DE PROJETOS</t>
  </si>
  <si>
    <t>UNIDADE TECNICA DE ACOMPANHAMENTO E MONITORIZAÇAO DO SETOR PUBLICO EMPRESARIAL</t>
  </si>
  <si>
    <t>WIL - PROJETOS TURISTICOS, S.A.</t>
  </si>
  <si>
    <t>AUTORIDADE DA MOBILIDADE E DOS TRANSPORTES</t>
  </si>
  <si>
    <t>INFRAESTRUTURAS E HABITAÇAO</t>
  </si>
  <si>
    <t>INFRAESTRUTURAS E HABITAÇÃO</t>
  </si>
  <si>
    <t>AUTORIDADE NACIONAL DAS COMUNICAÇÕES</t>
  </si>
  <si>
    <t>AUTORIDADE NACIONAL DE AVIAÇÃO CIVIL</t>
  </si>
  <si>
    <t>COMISSAO NACIONAL DE CONGRESSOS DA ESTRADA</t>
  </si>
  <si>
    <t>CP - COMBOIOS DE PORTUGAL EPE</t>
  </si>
  <si>
    <t>FUNDAÇÃO MUSEU NACIONAL FERROVIÁRIO ARMANDO GINESTAL MACHADO</t>
  </si>
  <si>
    <t>FUNDO COMPENSACAO UNIVERSAL COMUNICAOES ELETRONICAS</t>
  </si>
  <si>
    <t>FUNDO PARA O SERVIÇO PUBLICO DE TRANSPORTES</t>
  </si>
  <si>
    <t>GABINETE DE PREV. E INV. DE ACIDENTES COM AERONAVES E DE ACIDENTES FERROVIARIOS</t>
  </si>
  <si>
    <t>GABINETES DOS MEMBROS DO GOVERNO - MIH</t>
  </si>
  <si>
    <t>INFRAESTRUTURAS DE PORTUGAL - TRANSF. OE</t>
  </si>
  <si>
    <t>INFRAESTRUTURAS DE PORTUGAL, S.A.</t>
  </si>
  <si>
    <t>INSTITUTO DA HABITAÇÃO E DA REABILITAÇÃO URBANA, IP</t>
  </si>
  <si>
    <t>INSTITUTO DA MOBILIDADE E DOS TRANSPORTES</t>
  </si>
  <si>
    <t>INSTITUTO DOS MERCADOS PUBLICOS, DO IMOBILIARIO E DA CONSTRUCAO</t>
  </si>
  <si>
    <t>LABORATÓRIO NACIONAL DE ENGENHARIA CIVIL</t>
  </si>
  <si>
    <t>LABORATÓRIO NACIONAL DE ENGENHARIA CIVIL - TRANSF. OE</t>
  </si>
  <si>
    <t>METRO - MONDEGO, SA</t>
  </si>
  <si>
    <t>CENTRO DE ESTUDOS JUDICIÁRIOS</t>
  </si>
  <si>
    <t>JUSTIÇA</t>
  </si>
  <si>
    <t>COMISSAO DE PROTECÇAO DE VITIMAS DE CRIMES</t>
  </si>
  <si>
    <t>COMISSAO PARA O ACOMPANHAMENTO DOS AUXILIARES DE JUSTIÇA</t>
  </si>
  <si>
    <t>DIRECÇAO-GERAL  DE REINSERÇAO E SERVIÇOS PRISIONAIS</t>
  </si>
  <si>
    <t>DIRECÇÃO-GERAL DA  ADMINISTRAÇÃO DA JUSTIÇA</t>
  </si>
  <si>
    <t>DIRECCAO-GERAL DA POLITICA DE JUSTICA</t>
  </si>
  <si>
    <t>FUNDO DE MODERNIZAÇAO DA JUSTIÇA</t>
  </si>
  <si>
    <t>GABINETES DOS MEMBROS DO GOVERNO</t>
  </si>
  <si>
    <t>INSPECÇÃO GERAL DOS SERVIÇOS DE JUSTIÇA</t>
  </si>
  <si>
    <t>INSTITUTO DOS REGISTOS E DO NOTARIADO, I.P.</t>
  </si>
  <si>
    <t>INSTITUTO GESTÃO FINANCEIRA E EQUIPAMENTOS DA JUSTIÇA, I.P. - TRANSF. OE</t>
  </si>
  <si>
    <t>INSTITUTO GESTAO FINANCEIRA E EQUIPAMENTOS DA JUSTIÇA, IP</t>
  </si>
  <si>
    <t>INSTITUTO NACIONAL DA PROPRIEDADE INDUSTRIAL,I.P.</t>
  </si>
  <si>
    <t>INSTITUTO NACIONAL DE MEDICINA LEGAL E CIENCIAS FORENSES,I.P.</t>
  </si>
  <si>
    <t>POLICIA JUDICIÁRIA</t>
  </si>
  <si>
    <t>SECRETARIA GERAL DO MINISTÉRIO DA JUSTIÇA</t>
  </si>
  <si>
    <t>TRIBUNAL CENTRAL ADMINISTRATIVO - NORTE</t>
  </si>
  <si>
    <t>TRIBUNAL CENTRAL ADMINISTRATIVO - SUL</t>
  </si>
  <si>
    <t>TRIBUNAL DA RELAÇÃO DE COIMBRA</t>
  </si>
  <si>
    <t>TRIBUNAL DA RELAÇÃO DE ÉVORA</t>
  </si>
  <si>
    <t>TRIBUNAL DA RELAÇÃO DE GUIMARÃES</t>
  </si>
  <si>
    <t>TRIBUNAL DA RELAÇÃO DE LISBOA</t>
  </si>
  <si>
    <t>TRIBUNAL DA RELAÇÃO DO PORTO</t>
  </si>
  <si>
    <t>AÇAO GOVERNATIVA - MM</t>
  </si>
  <si>
    <t>MAR</t>
  </si>
  <si>
    <t>AUTORIDADE DE GESTAO DO PROGRAMA OPERACIONAL MAR 2020</t>
  </si>
  <si>
    <t>DIREÇAO-GERAL DE POLITICA DO MAR</t>
  </si>
  <si>
    <t>DIREÇAO-GERAL DE RECURSOS NATURAIS, SEGURANÇA E SERVIÇOS MARITIMOS</t>
  </si>
  <si>
    <t>ESTRUTURA DE MISSAO PARA A EXTENSAO DA PLATAFORMA CONTINENTAL</t>
  </si>
  <si>
    <t>ESTRUTURA DE MISSÃO PARA AS COMEMORAÇÕES DO V CENTENÁRIO DA CIRCUM-NAVEGAÇÃO</t>
  </si>
  <si>
    <t>FUNDO AZUL</t>
  </si>
  <si>
    <t>FUNDO AZUL - TRANSF OE</t>
  </si>
  <si>
    <t>FUNDO DE COMPENSAÇAO SALARIAL DOS PROFISSIONAIS DA PESCA</t>
  </si>
  <si>
    <t>GABINETE INVESTIGAÇAO ACIDENTES MARITIMOS AUTORIDADE PARA A METEOROL AERONAUTICA</t>
  </si>
  <si>
    <t>INSTITUTO PORTUGUES DO MAR E DA ATMOSFERA, I.P.</t>
  </si>
  <si>
    <t>INSTITUTO PORTUGUES DO MAR E DA ATMOSFERA, I.P.-TRANSF. OE</t>
  </si>
  <si>
    <t>MODERNIZAÇÃO DO ESTADO E DA ADMINISTRAÇÃO PÚBLICA</t>
  </si>
  <si>
    <t>AGENCIA PARA A MODERNIZAÇAO ADMINISTRATIVA, I.P.</t>
  </si>
  <si>
    <t>AGENCIA PARA A MODERNIZAÇAO ADMINISTRATIVA, I.P. - TRANSF. OE</t>
  </si>
  <si>
    <t>COMISSAO DE RECRUTAMENTO E SELEÇAO PARA A AP - CRESAP</t>
  </si>
  <si>
    <t>DIREÇÃO-GERAL DA ADMINISTRAÇÃO E DO EMPREGO PÚBLICO</t>
  </si>
  <si>
    <t>DIREÇAO-GERAL DA QUALIFICAÇAO DOS TRABALHADORES EM FUNÇOES PUBLICAS - INA</t>
  </si>
  <si>
    <t>DIREÇAO-GERAL DAS AUTARQUIAS LOCAIS</t>
  </si>
  <si>
    <t>FUNDO DE APOIO MUNICIPAL</t>
  </si>
  <si>
    <t>FUNDO DE APOIO MUNICIPAL - TRANSF. OE</t>
  </si>
  <si>
    <t>INSTITUTO DE PROTEÇAO E ASSISTENCIA NA DOENÇA, I.P.</t>
  </si>
  <si>
    <t>SERVIÇOS SOCIAIS DA ADMINISTRAÇAO PUBLICA</t>
  </si>
  <si>
    <t>SERVIÇOS SOCIAIS DA ADMINISTRAÇAO PUBLICA  - TRANSF OE</t>
  </si>
  <si>
    <t>NEGÓCIOS ESTRANGEIROS</t>
  </si>
  <si>
    <t>REPRESENTAÇAO EXTERNA</t>
  </si>
  <si>
    <t>AICEP - AGENCIA PARA O INVESTIMENTO E COMERCIO EXTERNO DE PORTUGAL, EPE</t>
  </si>
  <si>
    <t>CAMOES - INSTITUTO DA COOPERAÇAO E DA LINGUA, I.P.</t>
  </si>
  <si>
    <t>CAMOES - INSTITUTO DA COOPERAÇAO E DA LINGUA, I.P.-TRANSF.OE</t>
  </si>
  <si>
    <t>FUNDO PARA AS RELAÇÕES INTERNACIONAIS, I.P.</t>
  </si>
  <si>
    <t>GESTAO ADMINISTRATIVA E FINANCEIRA DO ORÇAMENTO DO MNE</t>
  </si>
  <si>
    <t>PRESIDENCIA PORTUGUESA-PPUE 2021</t>
  </si>
  <si>
    <t>AGENCIA PARA O DESENVOLVIMENTO E COESAO</t>
  </si>
  <si>
    <t>PLANEAMENTO</t>
  </si>
  <si>
    <t>AGENCIA PARA O DESENVOLVIMENTO E COESAO - TRANSF. OE</t>
  </si>
  <si>
    <t>FUNDO PARA A INOVAÇÃO SOCIAL</t>
  </si>
  <si>
    <t>GABINETES DOS MEMBROS DO GOVERNO - PLANEAMENTO</t>
  </si>
  <si>
    <t>UNIDADE NACIONAL DO MECANISMO FINANCEIRO DO ESPAÇO ECONÓMICO EUROPEU</t>
  </si>
  <si>
    <t>AGENCIA PARA A GESTAO INTEGRADA DE FOGOS RURAIS, I. P.</t>
  </si>
  <si>
    <t>PRESIDÊNCIA DO CONSELHO DE MINISTROS</t>
  </si>
  <si>
    <t>ALTO COMISSARIADO PARA AS MIGRAÇOES, IP</t>
  </si>
  <si>
    <t>ALTO COMISSARIADO PARA AS MIGRAÇOES, IP - TRANSF. OE</t>
  </si>
  <si>
    <t>FUNDAÇAO LUSO-AMERICANA PARA O DESENVOLVIMENTO</t>
  </si>
  <si>
    <t>GABINETE DO SECRETÁRIO-GERAL  ESTRUTURAS COMUNS AO SIED E SIS</t>
  </si>
  <si>
    <t>GABINETE DO SECRETARIO-GERAL  ESTRUTURAS COMUNS AO SIED E SIS - TRANSF. OE</t>
  </si>
  <si>
    <t>GABINETES DOS MEMBROS DO GOVERNO-PCM</t>
  </si>
  <si>
    <t>GESTAO ADMINISTRATIVA E FINANCEIRA DA PCM</t>
  </si>
  <si>
    <t>INSTITUTO NACIONAL DE ESTATÍSTICA, I.P.</t>
  </si>
  <si>
    <t>SERVIÇO DE INFORMAÇÕES DE SEGURANCA</t>
  </si>
  <si>
    <t>SERVIÇO DE INFORMAÇOES DE SEGURANÇA - TRANSF. OE</t>
  </si>
  <si>
    <t>SERVIÇO DE INFORMAÇÕES ESTRATÉGICAS DE DEFESA</t>
  </si>
  <si>
    <t>SERVIÇO DE INFORMAÇÕES ESTRATÉGICAS DE DEFESA - TRANSF. OE</t>
  </si>
  <si>
    <t>AÇAO GOVERNATIVA - MS</t>
  </si>
  <si>
    <t>SAÚDE</t>
  </si>
  <si>
    <t>SAUDE</t>
  </si>
  <si>
    <t>ADMINISTRAÇAO CENTRAL DO SISTEMA DE SAUDE, I.P.</t>
  </si>
  <si>
    <t>ADMINISTRAÇAO CENTRAL DO SISTEMA DE SAUDE, I.P. - TRANSF. OE</t>
  </si>
  <si>
    <t>ADMINISTRAÇÃO REGIONAL DE SAUDE DE LISBOA E VALE DO TEJO, I.P.</t>
  </si>
  <si>
    <t>ADMINISTRAÇAO REGIONAL DE SAUDE DO ALENTEJO - TRANSF. OE</t>
  </si>
  <si>
    <t>ADMINISTRAÇÃO REGIONAL DE SAUDE DO ALENTEJO,I.P.</t>
  </si>
  <si>
    <t>ADMINISTRAÇAO REGIONAL DE SAUDE DO ALGARVE -TRANSF. OE</t>
  </si>
  <si>
    <t>ADMINISTRAÇÃO REGIONAL DE SAUDE DO ALGARVE, I.P.</t>
  </si>
  <si>
    <t>ADMINISTRAÇAO REGIONAL DE SAUDE DO CENTRO - TRANSF. OE</t>
  </si>
  <si>
    <t>ADMINISTRAÇÃO REGIONAL DE SAÚDE DO CENTRO, I.P.</t>
  </si>
  <si>
    <t>ADMINISTRAÇAO REGIONAL DE SAUDE DO NORTE - TRANSF. OE</t>
  </si>
  <si>
    <t>ADMINISTRAÇÃO REGIONAL DE SAUDE DO NORTE, I.P.</t>
  </si>
  <si>
    <t>ADMINISTRAÇAO REGIONAL SAUDE DE LISBOA E VALE  TEJO-TRANSF. OE</t>
  </si>
  <si>
    <t>CENTRO HOSPITALAR  E UNIVERSITARIO DO ALGARVE, EPE</t>
  </si>
  <si>
    <t>CENTRO HOSPITALAR BARREIRO MONTIJO, EPE</t>
  </si>
  <si>
    <t>CENTRO HOSPITALAR DA COVA DA BEIRA,EPE</t>
  </si>
  <si>
    <t>CENTRO HOSPITALAR DE ENTRE DOURO E VOUGA,EPE</t>
  </si>
  <si>
    <t>CENTRO HOSPITALAR DE LEIRIA, EPE</t>
  </si>
  <si>
    <t>CENTRO HOSPITALAR DE LISBOA OCIDENTAL,EPE</t>
  </si>
  <si>
    <t>CENTRO HOSPITALAR DE SETUBAL, EPE</t>
  </si>
  <si>
    <t>CENTRO HOSPITALAR DO BAIXO VOUGA, EPE</t>
  </si>
  <si>
    <t>CENTRO HOSPITALAR DO MEDIO AVE,EPE</t>
  </si>
  <si>
    <t>CENTRO HOSPITALAR DO MEDIO TEJO, EPE</t>
  </si>
  <si>
    <t>CENTRO HOSPITALAR DO OESTE, EPE</t>
  </si>
  <si>
    <t>CENTRO HOSPITALAR DO TAMEGA E SOUSA,EPE</t>
  </si>
  <si>
    <t>CENTRO HOSPITALAR E UNIVERSITARIO DE COIMBRA, EPE</t>
  </si>
  <si>
    <t>CENTRO HOSPITALAR POVOA DO VARZIM - VILA DO CONDE, EPE</t>
  </si>
  <si>
    <t>CENTRO HOSPITALAR PSIQUIATRICO DE LISBOA</t>
  </si>
  <si>
    <t>CENTRO HOSPITALAR PSIQUIATRICO DE LISBOA - TRANSF. OE</t>
  </si>
  <si>
    <t>CENTRO HOSPITALAR TONDELA-VISEU, EPE</t>
  </si>
  <si>
    <t>CENTRO HOSPITALAR TRAS-OS-MONTES E ALTO DOURO, EPE</t>
  </si>
  <si>
    <t>CENTRO HOSPITALAR UNIVERSITÁRIO  DO PORTO,EPE</t>
  </si>
  <si>
    <t>CENTRO HOSPITALAR UNIVERSITÁRIO DE LISBOA CENTRAL, EPE</t>
  </si>
  <si>
    <t>CENTRO HOSPITALAR UNIVERSITÁRIO DE LISBOA NORTE,EPE</t>
  </si>
  <si>
    <t>CENTRO HOSPITALAR UNIVERSITÁRIO DE SAO JOAO, EPE</t>
  </si>
  <si>
    <t>CENTRO HOSPITALAR VILA NOVA DE GAIA/ESPINHO, EPE</t>
  </si>
  <si>
    <t>CENTRO MEDICO DE REABIL. DA REG. CENTRO - ROVISCO PAIS</t>
  </si>
  <si>
    <t>CENTRO MEDICO REABILITAÇAO DA REGIAO CENTRO ROVISCO PAIS-TRANSF.OE</t>
  </si>
  <si>
    <t>DIRECÇÃO GERAL DA SAÚDE</t>
  </si>
  <si>
    <t>EAS - EMPRESA DE AMBIENTE NA SAUDE, UNIPESSOAL  LDA</t>
  </si>
  <si>
    <t>ENTIDADE REGULADORA DA SAUDE, I.P.</t>
  </si>
  <si>
    <t>FUNDO PARA A INVESTIGAÇAO EM SAUDE</t>
  </si>
  <si>
    <t>HOSPITAL ARCEBISPO JOAO CRISOSTOMO - CANTANHEDE</t>
  </si>
  <si>
    <t>HOSPITAL ARCEBISPO JOAO CRISOSTOMO - CANTANHEDE - TRANSF. OE</t>
  </si>
  <si>
    <t>HOSPITAL DA SENHORA DA OLIVEIRA GUIMARAES, EPE</t>
  </si>
  <si>
    <t>HOSPITAL DE BRAGA, EPE</t>
  </si>
  <si>
    <t>HOSPITAL DISTRITAL DA FIGUEIRA DA FOZ, EPE</t>
  </si>
  <si>
    <t>HOSPITAL DISTRITAL DE SANTAREM, EPE</t>
  </si>
  <si>
    <t>HOSPITAL DO ESPIRITO SANTO, DE EVORA, EPE</t>
  </si>
  <si>
    <t>HOSPITAL DR. FRANCISCO ZAGALO - OVAR</t>
  </si>
  <si>
    <t>HOSPITAL DR. FRANCISCO ZAGALO - OVAR - TRANSF. OE</t>
  </si>
  <si>
    <t>HOSPITAL GARCIA DA ORTA, EPE - ALMADA</t>
  </si>
  <si>
    <t>HOSPITAL MAGALHAES LEMOS - PORTO, EPE</t>
  </si>
  <si>
    <t>HOSPITAL PROF. DOUTOR FERNANDO FONSECA, EPE</t>
  </si>
  <si>
    <t>HOSPITAL SANTA MARIA MAIOR - BARCELOS, EPE</t>
  </si>
  <si>
    <t>INFARMED - AUTORIDADE NAC. DO MEDICAMENTO E PROD. DE SAUDE, I.P.</t>
  </si>
  <si>
    <t>INSPECÇAO-GERAL DAS ACTIVIDADES EM SAUDE</t>
  </si>
  <si>
    <t>INSTITUTO DE OFTALMOLOGIA DR. GAMA PINTO- TRANSF. OE</t>
  </si>
  <si>
    <t>INSTITUTO NACIONAL DE EMERGENCIA MEDICA, I.P.</t>
  </si>
  <si>
    <t>INSTITUTO NACIONAL DE SAÚDE DR. RICARDO JORGE I.P.</t>
  </si>
  <si>
    <t>INSTITUTO NACIONAL DE SAUDE DR. RICARDO JORGE, I.P.- TRANSF. OE</t>
  </si>
  <si>
    <t>INSTITUTO OFTALMOLOGICO DR. GAMA PINTO</t>
  </si>
  <si>
    <t>INSTITUTO PORTUGUES DE ONCOLOGIA - COIMBRA, EPE</t>
  </si>
  <si>
    <t>INSTITUTO PORTUGUES DE ONCOLOGIA - LISBOA, EPE</t>
  </si>
  <si>
    <t>INSTITUTO PORTUGUES DE ONCOLOGIA - PORTO, EPE</t>
  </si>
  <si>
    <t>INSTITUTO PORTUGUES DO SANGUE E DA TRANSPLANTAÇAO</t>
  </si>
  <si>
    <t>SECRETARIA-GERAL DO MINISTERIO DA SAUDE</t>
  </si>
  <si>
    <t>SERVIÇO DE INTERVENÇAO NOS COMPORTAMENTOS ADITIVOS E NAS DEPENDENCIAS</t>
  </si>
  <si>
    <t>SERVIÇOS PARTILHADOS DO MINISTERIO DA SAUDE</t>
  </si>
  <si>
    <t>SUCH - SERVIÇO DE UTILIZAÇAO COMUM DOS HOSPITAIS</t>
  </si>
  <si>
    <t>UNIDADE LOCAL DE SAUDE DA GUARDA, EPE</t>
  </si>
  <si>
    <t>UNIDADE LOCAL DE SAUDE DE CASTELO BRANCO, EPE</t>
  </si>
  <si>
    <t>UNIDADE LOCAL DE SAUDE DE MATOSINHOS, EPE</t>
  </si>
  <si>
    <t>UNIDADE LOCAL DE SAUDE DO ALTO MINHO, EPE</t>
  </si>
  <si>
    <t>UNIDADE LOCAL DE SAUDE DO BAIXO ALENTEJO, EPE</t>
  </si>
  <si>
    <t>UNIDADE LOCAL DE SAUDE DO LITORAL ALENTEJANO, E.P.E</t>
  </si>
  <si>
    <t>UNIDADE LOCAL DE SAUDE DO NORDESTE,EPE</t>
  </si>
  <si>
    <t>UNIDADE LOCAL DE SAUDE DO NORTE ALENTEJANO, EPE</t>
  </si>
  <si>
    <t>AÇAO GOVERNATIVA - MTSSS</t>
  </si>
  <si>
    <t>TRABALHO, SOLIDARIEDADE E SEGURANÇA SOCIAL</t>
  </si>
  <si>
    <t>AUTORIDADE PARA AS CONDIÇOES DE TRABALHO</t>
  </si>
  <si>
    <t>CAIXA-GERAL DE APOSENTAÇOES I. P.</t>
  </si>
  <si>
    <t>CAIXA-GERAL DE APOSENTAÇOES I.P. - TRANSF. OE</t>
  </si>
  <si>
    <t>CASA PIA DE LISBOA, IP</t>
  </si>
  <si>
    <t>CENTRO DE EDUCAÇAO E FORMAÇAO PROFISSIONAL INTEGRADA (CEFPI)</t>
  </si>
  <si>
    <t>CENTRO DE FORM. PROF. DOS TRAB. DE ESCRITORIO, COM., SERV. E NOVAS TECNOLOGIAS</t>
  </si>
  <si>
    <t>CENTRO DE FORMAÇAO E INOVAÇAO TECNOLOGICA (INOVINTER)</t>
  </si>
  <si>
    <t>CENTRO DE FORMAÇAO PROF. DA INDUST. DE CONSTRUÇAO CIVIL E OBRAS PUBLICAS DO SUL</t>
  </si>
  <si>
    <t>CENTRO DE FORMAÇAO PROF. P/ SETOR DA CONSTRUÇAO CIVIL E OBRAS PUBLICAS DO NORTE</t>
  </si>
  <si>
    <t>CENTRO DE FORMAÇAO PROFISSIONAL DA INDUSTRIA DE CALÇADO</t>
  </si>
  <si>
    <t>CENTRO DE FORMAÇAO PROFISSIONAL DA INDUSTRIA DE CORTIÇA</t>
  </si>
  <si>
    <t>CENTRO DE FORMAÇAO PROFISSIONAL DA INDUSTRIA DE FUNDIÇAO</t>
  </si>
  <si>
    <t>CENTRO DE FORMAÇAO PROFISSIONAL DA INDUSTRIA DE OURIVESARIA E RELOJOARIA (CINDOR</t>
  </si>
  <si>
    <t>CENTRO DE FORMAÇAO PROFISSIONAL DA INDUSTRIA ELECTRONICA</t>
  </si>
  <si>
    <t>CENTRO DE FORMAÇAO PROFISSIONAL DA INDUSTRIA METALURGICA E METALOMECANICA</t>
  </si>
  <si>
    <t>CENTRO DE FORMAÇAO PROFISSIONAL DA INDUSTRIA TEXTIL, VEST., CONF. E LANIFICIOS</t>
  </si>
  <si>
    <t>CENTRO DE FORMAÇAO PROFISSIONAL DA REPARAÇAO AUTOMOVEL</t>
  </si>
  <si>
    <t>CENTRO DE FORMAÇAO PROFISSIONAL DAS INDUSTRIAS DA MADEIRA E MOBILIARIO</t>
  </si>
  <si>
    <t>CENTRO DE FORMAÇAO PROFISSIONAL DAS PESCAS E DO MAR</t>
  </si>
  <si>
    <t>CENTRO DE FORMAÇAO PROFISSIONAL PARA A INDUSTRIA DE CERAMICA</t>
  </si>
  <si>
    <t>CENTRO DE FORMAÇAO PROFISSIONAL PARA O ARTESANATO E PATRIMONIO</t>
  </si>
  <si>
    <t>CENTRO DE FORMAÇAO PROFISSIONAL PARA O COMERCIO E AFINS</t>
  </si>
  <si>
    <t>CENTRO DE FORMAÇAO PROFISSIONAL PARA O SECTOR ALIMENTAR</t>
  </si>
  <si>
    <t>CENTRO DE FORMAÇAO SINDICAL E APERFEIÇOAMENTO PROFISSIONAL</t>
  </si>
  <si>
    <t>CENTRO DE REABILITAÇAO PROFISSIONAL DE GAIA</t>
  </si>
  <si>
    <t>CENTRO PROTOCOLAR DE FORMAÇAO PROFISSIONAL PARA JORNALISTAS</t>
  </si>
  <si>
    <t>CENTRO PROTOCOLAR DE FORMAÇAO PROFISSIONAL PARA O SECTOR DA JUSTIÇA</t>
  </si>
  <si>
    <t>CENTRO RELAÇOES LABORAIS</t>
  </si>
  <si>
    <t>COMISSAO NACIONAL DE PROMOÇAO DOS DIREITOS E PROTEÇAO DAS CRIANÇAS E JOVENS</t>
  </si>
  <si>
    <t>COMISSÃO PARA A IGUALDADE NO TRABALHO E  EMPREGO</t>
  </si>
  <si>
    <t>COOPERATIVA ANTONIO SERGIO PARA A ECONOMIA SOCIAL</t>
  </si>
  <si>
    <t>DIRECÇÃO -GERAL DO EMPREGO E DAS RELAÇÕES DE TRABALHO</t>
  </si>
  <si>
    <t>DIRECÇÃO-GERAL DA  SEGURANÇA SOCIAL</t>
  </si>
  <si>
    <t>FUNDO DE REESTRUTURAÇAO DO SETOR SOLIDARIO</t>
  </si>
  <si>
    <t>GABINETE DE ESTRATEGIA E PLANEAMENTO</t>
  </si>
  <si>
    <t>INSPECÇÃO-GERAL DO MTSSS</t>
  </si>
  <si>
    <t>INSTITUTO DE EMPREGO E  FORMAÇÃO PROFISSIONAL IP</t>
  </si>
  <si>
    <t>INSTITUTO NACIONAL PARA  REABILITAÇÃO IP</t>
  </si>
  <si>
    <t>SANTA CASA DA MISERICORDIA DE LISBOA</t>
  </si>
  <si>
    <t>SECRETARIA -GERAL DO MTSSS</t>
  </si>
  <si>
    <t>Códigos de Fonte de Financiamento que integram o OE 2020</t>
  </si>
  <si>
    <t>Código Fonte Financiamento</t>
  </si>
  <si>
    <t>Designação Fonte Financiamento</t>
  </si>
  <si>
    <t>100</t>
  </si>
  <si>
    <t>ESFORÇO FINANCEIRO NACIONAL (OE)</t>
  </si>
  <si>
    <t>110</t>
  </si>
  <si>
    <t>RECEITAS DE IMPOSTOS (RI) NÃO AFETAS A PROJETOS COFINANCIADOS</t>
  </si>
  <si>
    <t>111</t>
  </si>
  <si>
    <t>RI NÃO AFETAS A PROJETOS COFINANCIADOS</t>
  </si>
  <si>
    <t>113</t>
  </si>
  <si>
    <t>SALDOS DE RI NÃO AFETAS A PROJETOS COFINANCIADOS</t>
  </si>
  <si>
    <t>117</t>
  </si>
  <si>
    <t>RI - INDEMNIZAÇÕES COMPENSATÓRIAS AFETAS A PROJETOS COFINANCIADOS (CPN)</t>
  </si>
  <si>
    <t>118</t>
  </si>
  <si>
    <t>RI - INDEMNIZAÇÕES COMPENSATÓRIAS - NÃO AFETAS A PROJETOS COFINANCIADOS</t>
  </si>
  <si>
    <t>119</t>
  </si>
  <si>
    <t>TRANSFERÊNCIAS DE RI ENTRE ORGANISMOS</t>
  </si>
  <si>
    <t>120</t>
  </si>
  <si>
    <t>RECEITA PRÓPRIA (RP) NÃO AFETA A PROJETOS COFINANCIADOS</t>
  </si>
  <si>
    <t>121</t>
  </si>
  <si>
    <t>SALDOS DE RP TRANSITADOS</t>
  </si>
  <si>
    <t>122</t>
  </si>
  <si>
    <t>RP DO ANO SEM POSSIBILIDADE DE TRANSIÇÃO</t>
  </si>
  <si>
    <t>123</t>
  </si>
  <si>
    <t>RP DO ANO COM POSSIBILIDADE DE TRANSIÇÃO</t>
  </si>
  <si>
    <t>129</t>
  </si>
  <si>
    <t>TRANSFERÊNCIAS DE RP ENTRE ORGANISMOS</t>
  </si>
  <si>
    <t>140</t>
  </si>
  <si>
    <t>FINANCIAMENTO NACIONAL POR CONTA DE FUNDOS EUROPEUS</t>
  </si>
  <si>
    <t>141</t>
  </si>
  <si>
    <t>RECEITAS DE IMPOSTOS</t>
  </si>
  <si>
    <t>142</t>
  </si>
  <si>
    <t>RECEITAS PRÓPRIAS</t>
  </si>
  <si>
    <t>143</t>
  </si>
  <si>
    <t>TRANSFERÊNCIAS NO ÂMBITO DAS ADMINISTRAÇÕES PÚBLICAS</t>
  </si>
  <si>
    <t>150</t>
  </si>
  <si>
    <t>RECEITAS DE IMPOSTOS AFETAS A PROJETOS COFINANCIADOS</t>
  </si>
  <si>
    <t>151</t>
  </si>
  <si>
    <t>RI AFETAS A PROJETOS COFINANCIADOS-FEDER</t>
  </si>
  <si>
    <t>152</t>
  </si>
  <si>
    <t>RI AFETAS A PROJETOS COFINANCIADOS-F.COESÃO</t>
  </si>
  <si>
    <t>153</t>
  </si>
  <si>
    <t>RI AFETAS A PROJETOS COFINANCIADOS-FSE</t>
  </si>
  <si>
    <t>154</t>
  </si>
  <si>
    <t>RI AFETAS A PROJETOS COFINANCIADOS-FEOGA ORIENTAÇÃO/FEADER</t>
  </si>
  <si>
    <t>155</t>
  </si>
  <si>
    <t>RI AFETAS A PROJETOS COFINANCIADOS-FEOGA GARANTIA/FEAGA</t>
  </si>
  <si>
    <t>156</t>
  </si>
  <si>
    <t>RI AFETAS A PROJETOS COFINANCIADOS-FUNDO EUROPEU DAS PESCAS / FEAMP</t>
  </si>
  <si>
    <t>157</t>
  </si>
  <si>
    <t>RI AFETAS A PROJETOS COFINANCIADOS-OUTROS</t>
  </si>
  <si>
    <t>158</t>
  </si>
  <si>
    <t>SALDOS DE RI AFETAS A PROJETOS COFINANCIADOS</t>
  </si>
  <si>
    <t>159</t>
  </si>
  <si>
    <t>TRANSFERÊNCIAS DE RI AFETAS A PROJETOS COFINANCIADOS ENTRE ORGANISMOS</t>
  </si>
  <si>
    <t>160</t>
  </si>
  <si>
    <t>RECEITA PRÓPRIA AFETA A PROJETOS COFINANCIADOS</t>
  </si>
  <si>
    <t>161</t>
  </si>
  <si>
    <t>RP AFETAS A PROJETOS COFINANCIADOS-FEDER</t>
  </si>
  <si>
    <t>162</t>
  </si>
  <si>
    <t>RP AFETAS A PROJETOS COFINANCIADOS-F.COESÃO</t>
  </si>
  <si>
    <t>163</t>
  </si>
  <si>
    <t>RP AFETAS A PROJETOS COFINANCIADOS-FSE</t>
  </si>
  <si>
    <t>164</t>
  </si>
  <si>
    <t>RP AFETAS A PROJETOS COFINANCIADOS-FEOGA ORIENTAÇÃO/FEADER</t>
  </si>
  <si>
    <t>165</t>
  </si>
  <si>
    <t>RP AFETAS A PROJETOS COFINANCIADOS-FEOGA GARANTIA/FEAGA</t>
  </si>
  <si>
    <t>166</t>
  </si>
  <si>
    <t>RP AFETAS A PROJETOS COFINANCIADOS-FUNDO EUROPEU DAS PESCAS / FEAMP</t>
  </si>
  <si>
    <t>167</t>
  </si>
  <si>
    <t>RP AFETAS A PROJETOS COFINANCIADOS-OUTROS</t>
  </si>
  <si>
    <t>168</t>
  </si>
  <si>
    <t>SALDOS DE RP AFETAS A PROJETOS COFINANCIADOS</t>
  </si>
  <si>
    <t>169</t>
  </si>
  <si>
    <t>TRANSFERÊNCIAS DE RP AFETAS A PROJETOS COFINANCIADOS ENTRE ORGANISMOS</t>
  </si>
  <si>
    <t>170</t>
  </si>
  <si>
    <t>RECEITAS DE IMPOSTOS CONSIGNADAS</t>
  </si>
  <si>
    <t>171</t>
  </si>
  <si>
    <t>RECEITAS DE IMPOSTOS CONSIGNADAS NÃO AFETAS A PROJETOS COFINANCIADOS</t>
  </si>
  <si>
    <t>172</t>
  </si>
  <si>
    <t>RECEITAS DE IMPOSTOS CONSIGNADAS AFETAS A PROJETOS COFINANCIADOS (CPN)</t>
  </si>
  <si>
    <t>173</t>
  </si>
  <si>
    <t>SALDOS DE RI CONSIGNADAS NÃO AFETAS A PROJETOS COFINANCIADOS</t>
  </si>
  <si>
    <t>174</t>
  </si>
  <si>
    <t>SALDOS DE RI CONSIGNADAS AFETAS A PROJETOS COFINANCIADOS (CPN)</t>
  </si>
  <si>
    <t>200</t>
  </si>
  <si>
    <t>FINANCIAMENTO DA UE</t>
  </si>
  <si>
    <t>210</t>
  </si>
  <si>
    <t>FEDER</t>
  </si>
  <si>
    <t>211</t>
  </si>
  <si>
    <t>FEDER - COMPETITIVIDADE E INTERNACIONALIZAÇÃO</t>
  </si>
  <si>
    <t>212</t>
  </si>
  <si>
    <t>FEDER - NORTE 2020</t>
  </si>
  <si>
    <t>213</t>
  </si>
  <si>
    <t>FEDER - CENTRO 2020</t>
  </si>
  <si>
    <t>214</t>
  </si>
  <si>
    <t>FEDER - LISBOA 2020</t>
  </si>
  <si>
    <t>215</t>
  </si>
  <si>
    <t>FEDER - ALENTEJO 2020</t>
  </si>
  <si>
    <t>216</t>
  </si>
  <si>
    <t>FEDER - CRESC ALGARVE 2020</t>
  </si>
  <si>
    <t>217</t>
  </si>
  <si>
    <t>FEDER - PO ASSISTÊNCIA TÉCNICA</t>
  </si>
  <si>
    <t>218</t>
  </si>
  <si>
    <t>FEDER - QREN</t>
  </si>
  <si>
    <t>220</t>
  </si>
  <si>
    <t>FEDER COOPERAÇÃO</t>
  </si>
  <si>
    <t>221</t>
  </si>
  <si>
    <t>FEDER - PO TRANSFONTEIRIÇO ESPANHA-PORTUGAL</t>
  </si>
  <si>
    <t>222</t>
  </si>
  <si>
    <t>FEDER - PO TRANSNACIONAL</t>
  </si>
  <si>
    <t>223</t>
  </si>
  <si>
    <t>FEDER - PO INTERREGIONAL</t>
  </si>
  <si>
    <t>230</t>
  </si>
  <si>
    <t>FUNDO DE COESÃO</t>
  </si>
  <si>
    <t>231</t>
  </si>
  <si>
    <t>FUNDO DE COESÃO - COMPETITIVIDADE E INTERNACIONALIZAÇÃO</t>
  </si>
  <si>
    <t>232</t>
  </si>
  <si>
    <t>FUNDO DE COESÃO - SEUR</t>
  </si>
  <si>
    <t>233</t>
  </si>
  <si>
    <t>FUNDO DE COESÃO - QREN</t>
  </si>
  <si>
    <t>240</t>
  </si>
  <si>
    <t>FUNDO SOCIAL EUROPEU</t>
  </si>
  <si>
    <t>241</t>
  </si>
  <si>
    <t>FUNDO SOCIAL EUROPEU - COMPETITIVIDADE E INTERNACIONALIZAÇÃO</t>
  </si>
  <si>
    <t>242</t>
  </si>
  <si>
    <t>FUNDO SOCIAL EUROPEU - PO INCLUSÃO SOCIAL E EMPREGO</t>
  </si>
  <si>
    <t>243</t>
  </si>
  <si>
    <t>FUNDO SOCIAL EUROPEU - PO CAPITAL HUMANO</t>
  </si>
  <si>
    <t>244</t>
  </si>
  <si>
    <t>FUNDO SOCIAL EUROPEU - NORTE 2020</t>
  </si>
  <si>
    <t>245</t>
  </si>
  <si>
    <t>FUNDO SOCIAL EUROPEU - CENTRO 2020</t>
  </si>
  <si>
    <t>246</t>
  </si>
  <si>
    <t>FUNDO SOCIAL EUROPEU - LISBOA 2020</t>
  </si>
  <si>
    <t>247</t>
  </si>
  <si>
    <t>FUNDO SOCIAL EUROPEU - ALENTEJO 2020</t>
  </si>
  <si>
    <t>248</t>
  </si>
  <si>
    <t>FUNDO SOCIAL EUROPEU - CRESC ALGARVE 2020</t>
  </si>
  <si>
    <t>249</t>
  </si>
  <si>
    <t>FUNDO SOCIAL EUROPEU - QREN</t>
  </si>
  <si>
    <t>250</t>
  </si>
  <si>
    <t>FEOGA  ORIENTAÇÃO / FEADER</t>
  </si>
  <si>
    <t>251</t>
  </si>
  <si>
    <t>FEOGA  ORIENTAÇÃO</t>
  </si>
  <si>
    <t>252</t>
  </si>
  <si>
    <t>FEADER - PROGRAMA DE DESENVOLVIMENTO RURAL CONTINENTE</t>
  </si>
  <si>
    <t>260</t>
  </si>
  <si>
    <t>FEOGA  GARANTIA / FEAGA</t>
  </si>
  <si>
    <t>261</t>
  </si>
  <si>
    <t>FEOGA GARANTIA</t>
  </si>
  <si>
    <t>262</t>
  </si>
  <si>
    <t>FEAGA</t>
  </si>
  <si>
    <t>270</t>
  </si>
  <si>
    <t>FEAMP - MAR 2020</t>
  </si>
  <si>
    <t>271</t>
  </si>
  <si>
    <t>FUNDO EUROPEU DAS PESCAS / FEAMP</t>
  </si>
  <si>
    <t>280</t>
  </si>
  <si>
    <t>OUTROS E SALDOS DE FE</t>
  </si>
  <si>
    <t>281</t>
  </si>
  <si>
    <t>FUNDO EUROPEU DE AUXÍLIO ÀS PESSOAS MAIS CARENCIADAS - FEAC</t>
  </si>
  <si>
    <t>282</t>
  </si>
  <si>
    <t>OUTROS</t>
  </si>
  <si>
    <t>288</t>
  </si>
  <si>
    <t>SALDOS DE FUNDOS EUROPEUS</t>
  </si>
  <si>
    <t>290</t>
  </si>
  <si>
    <t>FINANCIAMENTO EUROPEU  POR CONTA DE FUNDOS NACIONAIS</t>
  </si>
  <si>
    <t>300</t>
  </si>
  <si>
    <t>310</t>
  </si>
  <si>
    <t>ESTADO  RECEITAS DE IMPOSTOS (RI) NÃO AFETAS A PROJETOS COFINANCIADOS</t>
  </si>
  <si>
    <t>311</t>
  </si>
  <si>
    <t>313</t>
  </si>
  <si>
    <t>317</t>
  </si>
  <si>
    <t>TRANSFERÊNCIAS RI ENTRE ORGANISMOS-INDEMNIZ COMPENSATÓRIAS AFETAS PROJ COF (CPN)</t>
  </si>
  <si>
    <t>318</t>
  </si>
  <si>
    <t>TRANSFERÊNCIAS DE RI ENTRE ORGANISMOS - INDEMNIZAÇÕES COMPENSATÓRIAS NÃO AFETAS</t>
  </si>
  <si>
    <t>319</t>
  </si>
  <si>
    <t>320</t>
  </si>
  <si>
    <t>CRÉDITOS EXTERNOS CONSIGNADOS PELO ESTADO</t>
  </si>
  <si>
    <t>330</t>
  </si>
  <si>
    <t>FINANCIAMENTO NACIONAL RI POR CONTA DE FUNDOS EUROPEUS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</si>
  <si>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</si>
  <si>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</si>
  <si>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</si>
  <si>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</si>
  <si>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</si>
  <si>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</si>
  <si>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</si>
  <si>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</si>
  <si>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</si>
  <si>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</si>
  <si>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</si>
  <si>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</si>
  <si>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</si>
  <si>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</si>
  <si>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</si>
  <si>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</si>
  <si>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</si>
  <si>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</si>
  <si>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</si>
  <si>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</si>
  <si>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</si>
  <si>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</si>
  <si>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</si>
  <si>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</si>
  <si>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</si>
  <si>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400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</si>
  <si>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</si>
  <si>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</si>
  <si>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</si>
  <si>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</si>
  <si>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</si>
  <si>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</si>
  <si>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</si>
  <si>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</si>
  <si>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</si>
  <si>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420</t>
  </si>
  <si>
    <t>421</t>
  </si>
  <si>
    <t>422</t>
  </si>
  <si>
    <t>423</t>
  </si>
  <si>
    <t>430</t>
  </si>
  <si>
    <t>431</t>
  </si>
  <si>
    <t>432</t>
  </si>
  <si>
    <t>433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</si>
  <si>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</si>
  <si>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</si>
  <si>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</si>
  <si>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</si>
  <si>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</si>
  <si>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</si>
  <si>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</si>
  <si>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</si>
  <si>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</si>
  <si>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</si>
  <si>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</si>
  <si>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</si>
  <si>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</si>
  <si>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460</t>
  </si>
  <si>
    <t>461</t>
  </si>
  <si>
    <t>FEOGA  GARANTIA</t>
  </si>
  <si>
    <t>462</t>
  </si>
  <si>
    <t>470</t>
  </si>
  <si>
    <t>471</t>
  </si>
  <si>
    <t>480</t>
  </si>
  <si>
    <t>481</t>
  </si>
  <si>
    <t>482</t>
  </si>
  <si>
    <t>488</t>
  </si>
  <si>
    <t>490</t>
  </si>
  <si>
    <t>FINANCIAMENTO EUROPEU POR CONTA DE FUNDOS NACIONAIS</t>
  </si>
  <si>
    <t>500</t>
  </si>
  <si>
    <t>510</t>
  </si>
  <si>
    <t>RECEITA PRÓPRIA DO ANO</t>
  </si>
  <si>
    <t>511</t>
  </si>
  <si>
    <t>RECEITA PRÓPRIA DO ANO - COM ORIGEM EM RI PROVENIENTES DO OE</t>
  </si>
  <si>
    <t>512</t>
  </si>
  <si>
    <t>COM ORIGEM EM REEMBOLSOS DE BENEFICIÁRIOS DE FUNDOS EUROPEUS</t>
  </si>
  <si>
    <t>513</t>
  </si>
  <si>
    <t>COM OUTRAS ORIGENS</t>
  </si>
  <si>
    <t>520</t>
  </si>
  <si>
    <t>521</t>
  </si>
  <si>
    <t>RECEITA PRÓPRIA - COM ORIGEM EM RI PROVENIENTES DO OE</t>
  </si>
  <si>
    <t>522</t>
  </si>
  <si>
    <t>523</t>
  </si>
  <si>
    <t>530</t>
  </si>
  <si>
    <t>FINANCIAMENTO NACIONAL RP POR CONTA DE FUNDOS EUROPEUS</t>
  </si>
  <si>
    <t>540</t>
  </si>
  <si>
    <t>550</t>
  </si>
  <si>
    <t>TRANSFERÊNCIAS NO ÂMBITO DAS AP DE RP POR CONTA DE FUNDOS EUROPEUS</t>
  </si>
  <si>
    <t>700</t>
  </si>
  <si>
    <t>OPERAÇÕES DE FINANCIAMENTO</t>
  </si>
  <si>
    <t>710</t>
  </si>
  <si>
    <t>CONTRAÇÃO DE EMPRÉSTIMOS</t>
  </si>
  <si>
    <t>711</t>
  </si>
  <si>
    <t>NO SISTEMA BANCÁRIO INTERNO</t>
  </si>
  <si>
    <t>712</t>
  </si>
  <si>
    <t>NO SISTEMA BANCÁRIO EXTERNO</t>
  </si>
  <si>
    <t>713</t>
  </si>
  <si>
    <t>ENTIDADE DA AC - COM ORIGEM EM RECEITAS DE IMPOSTOS, NÃO AFETAS A PROJ. COFINANC</t>
  </si>
  <si>
    <t>714</t>
  </si>
  <si>
    <t>ENTIDADE DAS ADMINISTRAÇÕES PÚBLICAS - COM ORIGEM EM OUTRAS RECEITAS</t>
  </si>
  <si>
    <t>715</t>
  </si>
  <si>
    <t>JUNTO DE OUTRAS ENTIDADES</t>
  </si>
  <si>
    <t>716</t>
  </si>
  <si>
    <t>ENTIDADE DA AC - COM ORIGEM EM RECEITAS DE IMPOSTOS AFETAS A PROJETOS COFINANCIA (CPN)</t>
  </si>
  <si>
    <t>720</t>
  </si>
  <si>
    <t>DOTAÇÕES DE CAPITAL</t>
  </si>
  <si>
    <t>721</t>
  </si>
  <si>
    <t>722</t>
  </si>
  <si>
    <t>723</t>
  </si>
  <si>
    <t>REALIZADAS POR OUTRAS ENTIDADES</t>
  </si>
  <si>
    <t>724</t>
  </si>
  <si>
    <t>SALDOS DE DOTAÇÕES DE CAPITAL COM ORIGEM EM FINANCIAMENTO NACIONAL</t>
  </si>
  <si>
    <t>725</t>
  </si>
  <si>
    <t>SALDOS DE DOTAÇÕES DE CAPITAL COM ORIGEM EM FINANCIAMENTO EUROPEU</t>
  </si>
  <si>
    <t>726</t>
  </si>
  <si>
    <t>ENTIDADE DA AC - COM ORIGEM EM RECEITAS DE IMPOSTOS AFETA A PROJETOS COFINANCIAD (CPN)</t>
  </si>
  <si>
    <t>111 - RI NÃO AFETAS A PROJETOS COFINANCIADOS</t>
  </si>
  <si>
    <t>113 - SALDOS DE RI NÃO AFETAS A PROJETOS COFINANCIADOS</t>
  </si>
  <si>
    <t>117 - RI - INDEMNIZAÇÕES COMPENSATÓRIAS AFETAS A PROJETOS COFINANCIADOS (CPN)</t>
  </si>
  <si>
    <t>118 - RI - INDEMNIZAÇÕES COMPENSATÓRIAS - NÃO AFETAS A PROJETOS COFINANCIADOS</t>
  </si>
  <si>
    <t>119 - TRANSFERÊNCIAS DE RI ENTRE ORGANISMOS</t>
  </si>
  <si>
    <t>121 - SALDOS DE RP TRANSITADOS</t>
  </si>
  <si>
    <t>122 - RP DO ANO SEM POSSIBILIDADE DE TRANSIÇÃO</t>
  </si>
  <si>
    <t>123 - RP DO ANO COM POSSIBILIDADE DE TRANSIÇÃO</t>
  </si>
  <si>
    <t>129 - TRANSFERÊNCIAS DE RP ENTRE ORGANISMOS</t>
  </si>
  <si>
    <t>141 - RECEITAS DE IMPOSTOS</t>
  </si>
  <si>
    <t>142 - RECEITAS PRÓPRIAS</t>
  </si>
  <si>
    <t>143 - TRANSFERÊNCIAS NO ÂMBITO DAS ADMINISTRAÇÕES PÚBLICAS</t>
  </si>
  <si>
    <t>151 - RI AFETAS A PROJETOS COFINANCIADOS-FEDER</t>
  </si>
  <si>
    <t>152 - RI AFETAS A PROJETOS COFINANCIADOS-F.COESÃO</t>
  </si>
  <si>
    <t>153 - RI AFETAS A PROJETOS COFINANCIADOS-FSE</t>
  </si>
  <si>
    <t>154 - RI AFETAS A PROJETOS COFINANCIADOS-FEOGA ORIENTAÇÃO/FEADER</t>
  </si>
  <si>
    <t>155 - RI AFETAS A PROJETOS COFINANCIADOS-FEOGA GARANTIA/FEAGA</t>
  </si>
  <si>
    <t>156 - RI AFETAS A PROJETOS COFINANCIADOS-FUNDO EUROPEU DAS PESCAS / FEAMP</t>
  </si>
  <si>
    <t>157 - RI AFETAS A PROJETOS COFINANCIADOS-OUTROS</t>
  </si>
  <si>
    <t>158 - SALDOS DE RI AFETAS A PROJETOS COFINANCIADOS</t>
  </si>
  <si>
    <t>159 - TRANSFERÊNCIAS DE RI AFETAS A PROJETOS COFINANCIADOS ENTRE ORGANISMOS</t>
  </si>
  <si>
    <t>161 - RP AFETAS A PROJETOS COFINANCIADOS-FEDER</t>
  </si>
  <si>
    <t>162 - RP AFETAS A PROJETOS COFINANCIADOS-F.COESÃO</t>
  </si>
  <si>
    <t>163 - RP AFETAS A PROJETOS COFINANCIADOS-FSE</t>
  </si>
  <si>
    <t>164 - RP AFETAS A PROJETOS COFINANCIADOS-FEOGA ORIENTAÇÃO/FEADER</t>
  </si>
  <si>
    <t>165 - RP AFETAS A PROJETOS COFINANCIADOS-FEOGA GARANTIA/FEAGA</t>
  </si>
  <si>
    <t>166 - RP AFETAS A PROJETOS COFINANCIADOS-FUNDO EUROPEU DAS PESCAS / FEAMP</t>
  </si>
  <si>
    <t>167 - RP AFETAS A PROJETOS COFINANCIADOS-OUTROS</t>
  </si>
  <si>
    <t>168 - SALDOS DE RP AFETAS A PROJETOS COFINANCIADOS</t>
  </si>
  <si>
    <t>169 - TRANSFERÊNCIAS DE RP AFETAS A PROJETOS COFINANCIADOS ENTRE ORGANISMOS</t>
  </si>
  <si>
    <t>171 - RECEITAS DE IMPOSTOS CONSIGNADAS NÃO AFETAS A PROJETOS COFINANCIADOS</t>
  </si>
  <si>
    <t>172 - RECEITAS DE IMPOSTOS CONSIGNADAS AFETAS A PROJETOS COFINANCIADOS (CPN)</t>
  </si>
  <si>
    <t>173 - SALDOS DE RI CONSIGNADAS NÃO AFETAS A PROJETOS COFINANCIADOS</t>
  </si>
  <si>
    <t>174 - SALDOS DE RI CONSIGNADAS AFETAS A PROJETOS COFINANCIADOS (CPN)</t>
  </si>
  <si>
    <t>211 - FEDER - COMPETITIVIDADE E INTERNACIONALIZAÇÃO</t>
  </si>
  <si>
    <t>212 - FEDER - NORTE 2020</t>
  </si>
  <si>
    <t>213 - FEDER - CENTRO 2020</t>
  </si>
  <si>
    <t>214 - FEDER - LISBOA 2020</t>
  </si>
  <si>
    <t>215 - FEDER - ALENTEJO 2020</t>
  </si>
  <si>
    <t>216 - FEDER - CRESC ALGARVE 2020</t>
  </si>
  <si>
    <t>217 - FEDER - PO ASSISTÊNCIA TÉCNICA</t>
  </si>
  <si>
    <t>218 - FEDER - QREN</t>
  </si>
  <si>
    <t>221 - FEDER - PO TRANSFONTEIRIÇO ESPANHA-PORTUGAL</t>
  </si>
  <si>
    <t>222 - FEDER - PO TRANSNACIONAL</t>
  </si>
  <si>
    <t>223 - FEDER - PO INTERREGIONAL</t>
  </si>
  <si>
    <t>231 - FUNDO DE COESÃO - COMPETITIVIDADE E INTERNACIONALIZAÇÃO</t>
  </si>
  <si>
    <t>232 - FUNDO DE COESÃO - SEUR</t>
  </si>
  <si>
    <t>233 - FUNDO DE COESÃO - QREN</t>
  </si>
  <si>
    <t>241 - FUNDO SOCIAL EUROPEU - COMPETITIVIDADE E INTERNACIONALIZAÇÃO</t>
  </si>
  <si>
    <t>242 - FUNDO SOCIAL EUROPEU - PO INCLUSÃO SOCIAL E EMPREGO</t>
  </si>
  <si>
    <t>243 - FUNDO SOCIAL EUROPEU - PO CAPITAL HUMANO</t>
  </si>
  <si>
    <t>244 - FUNDO SOCIAL EUROPEU - NORTE 2020</t>
  </si>
  <si>
    <t>245 - FUNDO SOCIAL EUROPEU - CENTRO 2020</t>
  </si>
  <si>
    <t>246 - FUNDO SOCIAL EUROPEU - LISBOA 2020</t>
  </si>
  <si>
    <t>247 - FUNDO SOCIAL EUROPEU - ALENTEJO 2020</t>
  </si>
  <si>
    <t>248 - FUNDO SOCIAL EUROPEU - CRESC ALGARVE 2020</t>
  </si>
  <si>
    <t>249 - FUNDO SOCIAL EUROPEU - QREN</t>
  </si>
  <si>
    <t>251 - FEOGA  ORIENTAÇÃO</t>
  </si>
  <si>
    <t>252 - FEADER - PROGRAMA DE DESENVOLVIMENTO RURAL CONTINENTE</t>
  </si>
  <si>
    <t>261 - FEOGA GARANTIA</t>
  </si>
  <si>
    <t>262 - FEAGA</t>
  </si>
  <si>
    <t>271 - FUNDO EUROPEU DAS PESCAS / FEAMP</t>
  </si>
  <si>
    <t>281 - FUNDO EUROPEU DE AUXÍLIO ÀS PESSOAS MAIS CARENCIADAS - FEAC</t>
  </si>
  <si>
    <t>282 - OUTROS</t>
  </si>
  <si>
    <t>288 - SALDOS DE FUNDOS EUROPEUS</t>
  </si>
  <si>
    <t>290 - FINANCIAMENTO EUROPEU  POR CONTA DE FUNDOS NACIONAIS</t>
  </si>
  <si>
    <t>311 - RI NÃO AFETAS A PROJETOS COFINANCIADOS</t>
  </si>
  <si>
    <t>313 - SALDOS DE RI NÃO AFETAS A PROJETOS COFINANCIADOS</t>
  </si>
  <si>
    <t>317 - TRANSFERÊNCIAS RI ENTRE ORGANISMOS-INDEMNIZ COMPENSATÓRIAS AFETAS PROJ COF (CPN)</t>
  </si>
  <si>
    <t>318 - TRANSFERÊNCIAS DE RI ENTRE ORGANISMOS - INDEMNIZAÇÕES COMPENSATÓRIAS NÃO AFETAS</t>
  </si>
  <si>
    <t>319 - TRANSFERÊNCIAS DE RI ENTRE ORGANISMOS</t>
  </si>
  <si>
    <t>320 - CRÉDITOS EXTERNOS CONSIGNADOS PELO ESTADO</t>
  </si>
  <si>
    <t>330 - FINANCIAMENTO NACIONAL RI POR CONTA DE FUNDOS EUROPEUS</t>
  </si>
  <si>
    <t>351 - RI AFETAS A PROJETOS COFINANCIADOS-FEDER</t>
  </si>
  <si>
    <t>352 - RI AFETAS A PROJETOS COFINANCIADOS-F.COESÃO</t>
  </si>
  <si>
    <t>353 - RI AFETAS A PROJETOS COFINANCIADOS-FSE</t>
  </si>
  <si>
    <t>354 - RI AFETAS A PROJETOS COFINANCIADOS-FEOGA ORIENTAÇÃO/FEADER</t>
  </si>
  <si>
    <t>355 - RI AFETAS A PROJETOS COFINANCIADOS-FEOGA GARANTIA/FEAGA</t>
  </si>
  <si>
    <t>356 - RI AFETAS A PROJETOS COFINANCIADOS-FUNDO EUROPEU DAS PESCAS / FEAMP</t>
  </si>
  <si>
    <t>357 - RI AFETAS A PROJETOS COFINANCIADOS-OUTROS</t>
  </si>
  <si>
    <t>358 - SALDOS DE RI AFETAS A PROJETOS COFINANCIADOS</t>
  </si>
  <si>
    <t>359 - TRANSFERÊNCIAS DE RI AFETAS A PROJETOS COFINANCIADOS ENTRE ORGANISMOS</t>
  </si>
  <si>
    <t>361 - RP AFETAS A PROJETOS COFINANCIADOS-FEDER</t>
  </si>
  <si>
    <t>362 - RP AFETAS A PROJETOS COFINANCIADOS-F.COESÃO</t>
  </si>
  <si>
    <t>363 - RP AFETAS A PROJETOS COFINANCIADOS-FSE</t>
  </si>
  <si>
    <t>364 - RP AFETAS A PROJETOS COFINANCIADOS-FEOGA ORIENTAÇÃO/FEADER</t>
  </si>
  <si>
    <t>365 - RP AFETAS A PROJETOS COFINANCIADOS-FEOGA GARANTIA/FEAGA</t>
  </si>
  <si>
    <t>366 - RP AFETAS A PROJETOS COFINANCIADOS-FUNDO EUROPEU DAS PESCAS / FEAMP</t>
  </si>
  <si>
    <t>367 - RP AFETAS A PROJETOS COFINANCIADOS-OUTROS</t>
  </si>
  <si>
    <t>368 - SALDOS DE RP AFETAS A PROJETOS COFINANCIADOS</t>
  </si>
  <si>
    <t>369 - TRANSFERÊNCIAS DE RP AFETAS A PROJETOS COFINANCIADOS ENTRE ORGANISMOS</t>
  </si>
  <si>
    <t>371 - RECEITAS DE IMPOSTOS CONSIGNADAS NÃO AFETAS A PROJETOS COFINANCIADOS</t>
  </si>
  <si>
    <t>372 - RECEITAS DE IMPOSTOS CONSIGNADAS AFETAS A PROJETOS COFINANCIADOS (CPN)</t>
  </si>
  <si>
    <t>373 - SALDOS DE RI CONSIGNADAS NÃO AFETAS A PROJETOS COFINANCIADOS</t>
  </si>
  <si>
    <t>374 - SALDOS DE RI CONSIGNADAS AFETAS A PROJETOS COFINANCIADOS (CPN)</t>
  </si>
  <si>
    <t>411 - FEDER - COMPETITIVIDADE E INTERNACIONALIZAÇÃO</t>
  </si>
  <si>
    <t>412 - FEDER - NORTE 2020</t>
  </si>
  <si>
    <t>413 - FEDER - CENTRO 2020</t>
  </si>
  <si>
    <t>414 - FEDER - LISBOA 2020</t>
  </si>
  <si>
    <t>415 - FEDER - ALENTEJO 2020</t>
  </si>
  <si>
    <t>416 - FEDER - CRESC ALGARVE 2020</t>
  </si>
  <si>
    <t>417 - FEDER - PO ASSISTÊNCIA TÉCNICA</t>
  </si>
  <si>
    <t>418 - FEDER - QREN</t>
  </si>
  <si>
    <t>421 - FEDER - PO TRANSFONTEIRIÇO ESPANHA-PORTUGAL</t>
  </si>
  <si>
    <t>422 - FEDER - PO TRANSNACIONAL</t>
  </si>
  <si>
    <t>423 - FEDER - PO INTERREGIONAL</t>
  </si>
  <si>
    <t>431 - FUNDO DE COESÃO - COMPETITIVIDADE E INTERNACIONALIZAÇÃO</t>
  </si>
  <si>
    <t>432 - FUNDO DE COESÃO - SEUR</t>
  </si>
  <si>
    <t>433 - FUNDO DE COESÃO - QREN</t>
  </si>
  <si>
    <t>441 - FUNDO SOCIAL EUROPEU - COMPETITIVIDADE E INTERNACIONALIZAÇÃO</t>
  </si>
  <si>
    <t>442 - FUNDO SOCIAL EUROPEU - PO INCLUSÃO SOCIAL E EMPREGO</t>
  </si>
  <si>
    <t>443 - FUNDO SOCIAL EUROPEU - PO CAPITAL HUMANO</t>
  </si>
  <si>
    <t>444 - FUNDO SOCIAL EUROPEU - NORTE 2020</t>
  </si>
  <si>
    <t>445 - FUNDO SOCIAL EUROPEU - CENTRO 2020</t>
  </si>
  <si>
    <t>446 - FUNDO SOCIAL EUROPEU - LISBOA 2020</t>
  </si>
  <si>
    <t>447 - FUNDO SOCIAL EUROPEU - ALENTEJO 2020</t>
  </si>
  <si>
    <t>448 - FUNDO SOCIAL EUROPEU - CRESC ALGARVE 2020</t>
  </si>
  <si>
    <t>449 - FUNDO SOCIAL EUROPEU - QREN</t>
  </si>
  <si>
    <t>451 - FEOGA  ORIENTAÇÃO</t>
  </si>
  <si>
    <t>452 - FEADER - PROGRAMA DE DESENVOLVIMENTO RURAL CONTINENTE</t>
  </si>
  <si>
    <t>461 - FEOGA  GARANTIA</t>
  </si>
  <si>
    <t>462 - FEAGA</t>
  </si>
  <si>
    <t>471 - FUNDO EUROPEU DAS PESCAS / FEAMP</t>
  </si>
  <si>
    <t>481 - FUNDO EUROPEU DE AUXÍLIO ÀS PESSOAS MAIS CARENCIADAS - FEAC</t>
  </si>
  <si>
    <t>482 - OUTROS</t>
  </si>
  <si>
    <t>488 - SALDOS DE FUNDOS EUROPEUS</t>
  </si>
  <si>
    <t>490 - FINANCIAMENTO EUROPEU POR CONTA DE FUNDOS NACIONAIS</t>
  </si>
  <si>
    <t>511 - RECEITA PRÓPRIA DO ANO - COM ORIGEM EM RI PROVENIENTES DO OE</t>
  </si>
  <si>
    <t>512 - COM ORIGEM EM REEMBOLSOS DE BENEFICIÁRIOS DE FUNDOS EUROPEUS</t>
  </si>
  <si>
    <t>513 - COM OUTRAS ORIGENS</t>
  </si>
  <si>
    <t>521 - RECEITA PRÓPRIA - COM ORIGEM EM RI PROVENIENTES DO OE</t>
  </si>
  <si>
    <t>522 - COM OUTRAS ORIGENS</t>
  </si>
  <si>
    <t>523 - COM ORIGEM EM REEMBOLSOS DE BENEFICIÁRIOS DE FUNDOS EUROPEUS</t>
  </si>
  <si>
    <t>530 - FINANCIAMENTO NACIONAL RP POR CONTA DE FUNDOS EUROPEUS</t>
  </si>
  <si>
    <t>540 - TRANSFERÊNCIAS DE RP ENTRE ORGANISMOS</t>
  </si>
  <si>
    <t>550 - TRANSFERÊNCIAS NO ÂMBITO DAS AP DE RP POR CONTA DE FUNDOS EUROPEUS</t>
  </si>
  <si>
    <t>711 - NO SISTEMA BANCÁRIO INTERNO</t>
  </si>
  <si>
    <t>712 - NO SISTEMA BANCÁRIO EXTERNO</t>
  </si>
  <si>
    <t>713 - ENTIDADE DA AC - COM ORIGEM EM RECEITAS DE IMPOSTOS, NÃO AFETAS A PROJ. COFINANC</t>
  </si>
  <si>
    <t>714 - ENTIDADE DAS ADMINISTRAÇÕES PÚBLICAS - COM ORIGEM EM OUTRAS RECEITAS</t>
  </si>
  <si>
    <t>715 - JUNTO DE OUTRAS ENTIDADES</t>
  </si>
  <si>
    <t>716 - ENTIDADE DA AC - COM ORIGEM EM RECEITAS DE IMPOSTOS AFETAS A PROJETOS COFINANCIA (CPN)</t>
  </si>
  <si>
    <t>721 - ENTIDADE DA AC - COM ORIGEM EM RECEITAS DE IMPOSTOS, NÃO AFETAS A PROJ. COFINANC</t>
  </si>
  <si>
    <t>722 - ENTIDADE DAS ADMINISTRAÇÕES PÚBLICAS - COM ORIGEM EM OUTRAS RECEITAS</t>
  </si>
  <si>
    <t>723 - REALIZADAS POR OUTRAS ENTIDADES</t>
  </si>
  <si>
    <t>724 - SALDOS DE DOTAÇÕES DE CAPITAL COM ORIGEM EM FINANCIAMENTO NACIONAL</t>
  </si>
  <si>
    <t>725 - SALDOS DE DOTAÇÕES DE CAPITAL COM ORIGEM EM FINANCIAMENTO EUROPEU</t>
  </si>
  <si>
    <t>726 - ENTIDADE DA AC - COM ORIGEM EM RECEITAS DE IMPOSTOS AFETA A PROJETOS COFINANCIAD (CPN)</t>
  </si>
  <si>
    <t>Tabela de Classificação Económica da Despesa - OE 2020</t>
  </si>
  <si>
    <t>Eco Despesa</t>
  </si>
  <si>
    <t>Designação Económica Despesa</t>
  </si>
  <si>
    <t>010000</t>
  </si>
  <si>
    <t>DESPESAS COM O PESSOAL</t>
  </si>
  <si>
    <t>010100</t>
  </si>
  <si>
    <t>REMUNERAÇÕES CERTAS E PERMANENTES</t>
  </si>
  <si>
    <t>010101</t>
  </si>
  <si>
    <t>TITULARES DE ÓRGÃOS DE SOBERANIA E MEMBROS DE ÓRGÃOS AUTARQU</t>
  </si>
  <si>
    <t>010102</t>
  </si>
  <si>
    <t>ÓRGÃOS SOCIAIS</t>
  </si>
  <si>
    <t>010103</t>
  </si>
  <si>
    <t>PESSOAL DOS QUADROS-REGIME DE FUNÇÃO PUBLICA</t>
  </si>
  <si>
    <t>010104</t>
  </si>
  <si>
    <t>PESSOAL DOS QUADROS-REG DE CONTRATO INDIVIDUAL TRABALHO</t>
  </si>
  <si>
    <t>010105</t>
  </si>
  <si>
    <t>PESSOAL ALEM DOS QUADROS</t>
  </si>
  <si>
    <t>010106</t>
  </si>
  <si>
    <t>PESSOAL CONTRATADO A TERMO</t>
  </si>
  <si>
    <t>010107</t>
  </si>
  <si>
    <t>PESSOAL EM REGIME DE TAREFA OU AVENCA</t>
  </si>
  <si>
    <t>010108</t>
  </si>
  <si>
    <t>PESSOAL AGUARDANDO APOSENTAÇÃO</t>
  </si>
  <si>
    <t>010109</t>
  </si>
  <si>
    <t>PESSOAL EM QUALQUER OUTRA SITUAÇÃO</t>
  </si>
  <si>
    <t>010110</t>
  </si>
  <si>
    <t>GRATIFICAÇÕES</t>
  </si>
  <si>
    <t>010111</t>
  </si>
  <si>
    <t>REPRESENTAÇÃO</t>
  </si>
  <si>
    <t>010112</t>
  </si>
  <si>
    <t>SUPLEMENTOS E PRÉMIOS</t>
  </si>
  <si>
    <t>010113</t>
  </si>
  <si>
    <t>SUBSIDIO DE REFEIÇÃO</t>
  </si>
  <si>
    <t>010114</t>
  </si>
  <si>
    <t>SUBSIDIO DE FERIAS E DE NATAL</t>
  </si>
  <si>
    <t>010115</t>
  </si>
  <si>
    <t>REMUNERAÇÕES POR DOENÇA E MATERNIDADE/PATERNIDADE</t>
  </si>
  <si>
    <t>010200</t>
  </si>
  <si>
    <t>ABONOS VARIÁVEIS OU EVENTUAIS</t>
  </si>
  <si>
    <t>010201</t>
  </si>
  <si>
    <t>GRATIFICAÇÕES VARIÁVEIS OU EVENTUAIS</t>
  </si>
  <si>
    <t>010202</t>
  </si>
  <si>
    <t>HORAS EXTRAORDINÁRIAS</t>
  </si>
  <si>
    <t>010203</t>
  </si>
  <si>
    <t>ALIMENTAÇÃO E ALOJAMENTO</t>
  </si>
  <si>
    <t>010204</t>
  </si>
  <si>
    <t>AJUDAS DE CUSTO</t>
  </si>
  <si>
    <t>010205</t>
  </si>
  <si>
    <t>ABONO P/ FALHAS</t>
  </si>
  <si>
    <t>010206</t>
  </si>
  <si>
    <t>FORMAÇÃO</t>
  </si>
  <si>
    <t>010207</t>
  </si>
  <si>
    <t>COLABORAÇÃO TÉCNICA E ESPECIALIZADA</t>
  </si>
  <si>
    <t>010208</t>
  </si>
  <si>
    <t>SUBSÍDIOS E ABONOS DE FIXAÇÃO, RESIDÊNCIA E ALOJAMENTO</t>
  </si>
  <si>
    <t>010209</t>
  </si>
  <si>
    <t>SUBSIDIO DE PREVENÇÃO</t>
  </si>
  <si>
    <t>010210</t>
  </si>
  <si>
    <t>SUBSIDIO DE TRABALHO NOTURNO</t>
  </si>
  <si>
    <t>010211</t>
  </si>
  <si>
    <t>SUBSIDIO DE TURNO</t>
  </si>
  <si>
    <t>010212</t>
  </si>
  <si>
    <t>INDEMNIZAÇÕES POR CESSAÇÃO DE FUNÇÕES</t>
  </si>
  <si>
    <t>010213</t>
  </si>
  <si>
    <t>OUTROS SUPLEMENTOS E PRÉMIOS</t>
  </si>
  <si>
    <t>010214</t>
  </si>
  <si>
    <t>OUTROS ABONOS EM NUMERÁRIO OU ESPÉCIE</t>
  </si>
  <si>
    <t>010300</t>
  </si>
  <si>
    <t>SEGURANÇA SOCIAL</t>
  </si>
  <si>
    <t>010301</t>
  </si>
  <si>
    <t>ENCARGOS COM A SAÚDE</t>
  </si>
  <si>
    <t>010302</t>
  </si>
  <si>
    <t>OUTROS ENCARGOS COM SAÚDE</t>
  </si>
  <si>
    <t>010303</t>
  </si>
  <si>
    <t>SUBSIDIO FAMILIAR A CRIANÇAS E JOVENS</t>
  </si>
  <si>
    <t>010304</t>
  </si>
  <si>
    <t>OUTRAS PRESTAÇÕES FAMILIARES</t>
  </si>
  <si>
    <t>010305</t>
  </si>
  <si>
    <t>CONTRIBUIÇÕES P/ A SEGURANÇA SOCIAL</t>
  </si>
  <si>
    <t>010306</t>
  </si>
  <si>
    <t>ACIDENTES EM SERVIÇO E DOENÇAS PROFISSIONAIS</t>
  </si>
  <si>
    <t>010307</t>
  </si>
  <si>
    <t>PENSÕES DE RESERVA</t>
  </si>
  <si>
    <t>010308</t>
  </si>
  <si>
    <t>OUTRAS PENSÕES</t>
  </si>
  <si>
    <t>010309</t>
  </si>
  <si>
    <t>SEGUROS</t>
  </si>
  <si>
    <t>010310</t>
  </si>
  <si>
    <t>OUTRAS DESPESAS DE SEGURANÇA SOCIAL</t>
  </si>
  <si>
    <t>020000</t>
  </si>
  <si>
    <t>AQUISIÇÃO DE BENS E SERVIÇOS CORRENTES</t>
  </si>
  <si>
    <t>020100</t>
  </si>
  <si>
    <t>AQUISIÇÃO DE BENS</t>
  </si>
  <si>
    <t>020101</t>
  </si>
  <si>
    <t>MATERIAS-PRIMAS E SUBSIDIARIAS</t>
  </si>
  <si>
    <t>020102</t>
  </si>
  <si>
    <t>COMBUSTÍVEIS E LUBRIFICANTES</t>
  </si>
  <si>
    <t>020103</t>
  </si>
  <si>
    <t>MUNIÇÕES, EXPLOSIVOS E ARTIFÍCIOS</t>
  </si>
  <si>
    <t>020104</t>
  </si>
  <si>
    <t>LIMPEZA E HIGIENE</t>
  </si>
  <si>
    <t>020105</t>
  </si>
  <si>
    <t>ALIMENTACAO-REFEICOES CONFECCIONADAS</t>
  </si>
  <si>
    <t>020106</t>
  </si>
  <si>
    <t>ALIMENTACAO-GENEROS P/ CONFECCIONAR</t>
  </si>
  <si>
    <t>020107</t>
  </si>
  <si>
    <t>VESTUÁRIO E ARTIGOS PESSOAIS</t>
  </si>
  <si>
    <t>020108</t>
  </si>
  <si>
    <t>MATERIAL DE ESCRITÓRIO</t>
  </si>
  <si>
    <t>020109</t>
  </si>
  <si>
    <t>PRODUTOS QUÍMICOS E FARMACÊUTICOS</t>
  </si>
  <si>
    <t>020110</t>
  </si>
  <si>
    <t>PRODUTOS VENDIDOS NAS FARMÁCIAS</t>
  </si>
  <si>
    <t>020111</t>
  </si>
  <si>
    <t>MATERIAL DE CONSUMO CLINICO</t>
  </si>
  <si>
    <t>020112</t>
  </si>
  <si>
    <t>MATERIAL DE TRANSPORTE-PECAS</t>
  </si>
  <si>
    <t>020113</t>
  </si>
  <si>
    <t>MATERIAL DE CONSUMO HOTELEIRO</t>
  </si>
  <si>
    <t>020114</t>
  </si>
  <si>
    <t>OUTRO MATERIAL-PECAS</t>
  </si>
  <si>
    <t>020115</t>
  </si>
  <si>
    <t>PRÉMIOS, CONDECORAÇÕES E OFERTAS</t>
  </si>
  <si>
    <t>020116</t>
  </si>
  <si>
    <t>MERCADORIAS PARA A VENDA</t>
  </si>
  <si>
    <t>020117</t>
  </si>
  <si>
    <t>FERRAMENTAS E UTENSÍLIOS</t>
  </si>
  <si>
    <t>020118</t>
  </si>
  <si>
    <t>LIVROS E DOCUMENTAÇÃO TÉCNICA</t>
  </si>
  <si>
    <t>020119</t>
  </si>
  <si>
    <t>ARTIGOS HONORÍFICOS E DE DECORAÇÃO</t>
  </si>
  <si>
    <t>020120</t>
  </si>
  <si>
    <t>MATERIAL DE EDUCAÇÃO, CULTURA E RECREIO</t>
  </si>
  <si>
    <t>020121</t>
  </si>
  <si>
    <t>OUTROS BENS</t>
  </si>
  <si>
    <t>020200</t>
  </si>
  <si>
    <t>AQUISIÇÃO DE SERVIÇOS</t>
  </si>
  <si>
    <t>020201</t>
  </si>
  <si>
    <t>ENCARGOS DAS INSTALAÇÕES</t>
  </si>
  <si>
    <t>020202</t>
  </si>
  <si>
    <t>020203</t>
  </si>
  <si>
    <t>CONSERVAÇÃO DE BENS</t>
  </si>
  <si>
    <t>020204</t>
  </si>
  <si>
    <t>LOCAÇÃO DE EDIFÍCIOS</t>
  </si>
  <si>
    <t>020205</t>
  </si>
  <si>
    <t>LOCAÇÃO DE MATERIAL DE INFORMÁTICA</t>
  </si>
  <si>
    <t>020206</t>
  </si>
  <si>
    <t>LOCAÇÃO DE MATERIAL DE TRANSPORTE</t>
  </si>
  <si>
    <t>020207</t>
  </si>
  <si>
    <t>LOCAÇÃO DE BENS DE DEFESA</t>
  </si>
  <si>
    <t>020208</t>
  </si>
  <si>
    <t>LOCAÇÃO DE OUTROS BENS</t>
  </si>
  <si>
    <t>020209</t>
  </si>
  <si>
    <t>COMUNICAÇÕES</t>
  </si>
  <si>
    <t>020210</t>
  </si>
  <si>
    <t>TRANSPORTES</t>
  </si>
  <si>
    <t>020211</t>
  </si>
  <si>
    <t>REPRESENTAÇÃO DOS SERVIÇOS</t>
  </si>
  <si>
    <t>020212</t>
  </si>
  <si>
    <t>020213</t>
  </si>
  <si>
    <t>DESLOCAÇÕES E ESTADAS</t>
  </si>
  <si>
    <t>020214</t>
  </si>
  <si>
    <t>ESTUDOS, PARECERES, PROJETOS E CONSULTADORIA</t>
  </si>
  <si>
    <t>020215</t>
  </si>
  <si>
    <t>020216</t>
  </si>
  <si>
    <t>SEMINÁRIOS, EXPOSIÇÕES E SIMILARES</t>
  </si>
  <si>
    <t>020217</t>
  </si>
  <si>
    <t>PUBLICIDADE</t>
  </si>
  <si>
    <t>020218</t>
  </si>
  <si>
    <t>VIGILÂNCIA E SEGURANÇA</t>
  </si>
  <si>
    <t>020219</t>
  </si>
  <si>
    <t>ASSISTÊNCIA TÉCNICA</t>
  </si>
  <si>
    <t>020220</t>
  </si>
  <si>
    <t>OUTROS TRABALHOS ESPECIALIZADOS</t>
  </si>
  <si>
    <t>020221</t>
  </si>
  <si>
    <t>UTILIZAÇÃO DE INFRAESTRUTURAS DE TRANSPORTES</t>
  </si>
  <si>
    <t>020222</t>
  </si>
  <si>
    <t>SERVIÇOS DE SAÚDE</t>
  </si>
  <si>
    <t>020223</t>
  </si>
  <si>
    <t>OUTROS SERVIÇOS DE SAÚDE</t>
  </si>
  <si>
    <t>020224</t>
  </si>
  <si>
    <t>ENCARGOS DE COBRANÇA DE RECEITAS</t>
  </si>
  <si>
    <t>020225</t>
  </si>
  <si>
    <t>OUTROS SERVIÇOS</t>
  </si>
  <si>
    <t>030000</t>
  </si>
  <si>
    <t>JUROS E OUTROS ENCARGOS</t>
  </si>
  <si>
    <t>030100</t>
  </si>
  <si>
    <t>JUROS DA DIVIDA PUBLICA</t>
  </si>
  <si>
    <t>030101</t>
  </si>
  <si>
    <t>SOCIEDADES E QUASE SOCIEDADES NÃO FINANCEIRAS  - PRIVADAS</t>
  </si>
  <si>
    <t>030102</t>
  </si>
  <si>
    <t>SOCIEDADES E QUASE SOCIEDADES NÃO FINANCEIRAS  - PUBLICAS</t>
  </si>
  <si>
    <t>030103</t>
  </si>
  <si>
    <t>SOCIEDADES FINANCEIRAS - BANCOS E OUTRAS INSTITUIÇÕES FINANC</t>
  </si>
  <si>
    <t>030104</t>
  </si>
  <si>
    <t>SOCIEDADES FINANCEIRAS - COMPANHIAS DE SEGUROS E FUNDOS DE P</t>
  </si>
  <si>
    <t>030105</t>
  </si>
  <si>
    <t>ADMINISTRAÇÃO PUBLICA CENTRAL - ESTADO</t>
  </si>
  <si>
    <t>030106</t>
  </si>
  <si>
    <t>ADMINISTRAÇÃO PUBLICA CENTRAL - SFA</t>
  </si>
  <si>
    <t>030107</t>
  </si>
  <si>
    <t>ADMINISTRAÇÃO PUBLICA REGIONAL</t>
  </si>
  <si>
    <t>030108</t>
  </si>
  <si>
    <t>ADMINISTRAÇÃO PUBLICA LOCAL - CONTINENTE</t>
  </si>
  <si>
    <t>030109</t>
  </si>
  <si>
    <t>ADMINISTRAÇÃO PUBLICA LOCAL - REGIÕES AUTÓNOMAS</t>
  </si>
  <si>
    <t>030110</t>
  </si>
  <si>
    <t>030111</t>
  </si>
  <si>
    <t>INSTITUIÇÕES SEM FINS LUCRATIVOS</t>
  </si>
  <si>
    <t>030112</t>
  </si>
  <si>
    <t>FAMÍLIAS - EMPRESÁRIOS EM NOME INDIVIDUAL</t>
  </si>
  <si>
    <t>030113</t>
  </si>
  <si>
    <t>FAMÍLIAS - OUTRAS</t>
  </si>
  <si>
    <t>030114</t>
  </si>
  <si>
    <t>RESTO DO MUNDO - UE INSTITUIÇÕES</t>
  </si>
  <si>
    <t>030115</t>
  </si>
  <si>
    <t>RESTO DO MUNDO - UE PAÍSES MEMBROS</t>
  </si>
  <si>
    <t>030116</t>
  </si>
  <si>
    <t>RESTO DO MUNDO - PAÍSES TERCEIROS E ORGANIZAÇÕES INTERNACION</t>
  </si>
  <si>
    <t>030200</t>
  </si>
  <si>
    <t>OUTROS ENCARGOS CORRENTES DA DIVIDA PUBLICA</t>
  </si>
  <si>
    <t>030201</t>
  </si>
  <si>
    <t>DESPESAS DIVERSAS</t>
  </si>
  <si>
    <t>030300</t>
  </si>
  <si>
    <t>JUROS DE LOCAÇÃO FINANCEIRA</t>
  </si>
  <si>
    <t>030301</t>
  </si>
  <si>
    <t>TERRENOS</t>
  </si>
  <si>
    <t>030302</t>
  </si>
  <si>
    <t>HABITAÇÕES</t>
  </si>
  <si>
    <t>030303</t>
  </si>
  <si>
    <t>EDIFÍCIOS</t>
  </si>
  <si>
    <t>030304</t>
  </si>
  <si>
    <t>CONSTRUÇÕES DIVERSAS</t>
  </si>
  <si>
    <t>030305</t>
  </si>
  <si>
    <t>MATERIAL DE TRANSPORTE</t>
  </si>
  <si>
    <t>030306</t>
  </si>
  <si>
    <t>MATERIAL DE INFORMÁTICA</t>
  </si>
  <si>
    <t>030307</t>
  </si>
  <si>
    <t>MAQUINARIA E EQUIPAMENTO</t>
  </si>
  <si>
    <t>030308</t>
  </si>
  <si>
    <t>OUTROS INVESTIMENTOS</t>
  </si>
  <si>
    <t>030400</t>
  </si>
  <si>
    <t>JUROS TRIBUTÁRIOS</t>
  </si>
  <si>
    <t>030401</t>
  </si>
  <si>
    <t>INDEMNIZATÓRIOS</t>
  </si>
  <si>
    <t>030402</t>
  </si>
  <si>
    <t>030500</t>
  </si>
  <si>
    <t>OUTROS JUROS</t>
  </si>
  <si>
    <t>030501</t>
  </si>
  <si>
    <t>REMUNERAÇÕES DE DEPÓSITOS NO TESOURO</t>
  </si>
  <si>
    <t>030502</t>
  </si>
  <si>
    <t>030600</t>
  </si>
  <si>
    <t>OUTROS ENCARGOS FINANCEIROS</t>
  </si>
  <si>
    <t>030601</t>
  </si>
  <si>
    <t>040000</t>
  </si>
  <si>
    <t>TRANSFERÊNCIAS CORRENTES</t>
  </si>
  <si>
    <t>040100</t>
  </si>
  <si>
    <t>SOCIEDADES E QUASE SOC NÃO FINANCEIRAS</t>
  </si>
  <si>
    <t>040101</t>
  </si>
  <si>
    <t>PUBLICAS</t>
  </si>
  <si>
    <t>040102</t>
  </si>
  <si>
    <t>PRIVADAS</t>
  </si>
  <si>
    <t>040200</t>
  </si>
  <si>
    <t>SOCIEDADES FINANCEIRAS</t>
  </si>
  <si>
    <t>040201</t>
  </si>
  <si>
    <t>BANCOS E OUTRAS INSTITUIÇÕES FINANCEIRAS</t>
  </si>
  <si>
    <t>040202</t>
  </si>
  <si>
    <t>COMPANHIAS DE SEGUROS E FUNDOS DE PENSÕES</t>
  </si>
  <si>
    <t>040300</t>
  </si>
  <si>
    <t>ADMINISTRAÇÃO CENTRAL</t>
  </si>
  <si>
    <t>040301</t>
  </si>
  <si>
    <t>ESTADO</t>
  </si>
  <si>
    <t>040302</t>
  </si>
  <si>
    <t>ESTADO - SUBSISTEMA DE PROTEÇÃO SOCIAL DE CIDADANIA - AÇÃO</t>
  </si>
  <si>
    <t>040303</t>
  </si>
  <si>
    <t>ESTADO - PARTICIPAÇÃO PORTUGUESA EM PROJETOS COFINANCIADOS</t>
  </si>
  <si>
    <t>040304</t>
  </si>
  <si>
    <t>ESTADO - PARTICIPAÇÃO COMUNITÁRIA EM PROJETOS CO-FINANCIADO</t>
  </si>
  <si>
    <t>040305</t>
  </si>
  <si>
    <t>SERVIÇOS E FUNDOS AUTÓNOMOS</t>
  </si>
  <si>
    <t>040306</t>
  </si>
  <si>
    <t>SER.FUND. AUT. - SUBSIST. DE PROTEÇÃO SOCIAL DE CIDADANIA -</t>
  </si>
  <si>
    <t>040307</t>
  </si>
  <si>
    <t>SER.FUND. AUT. - SUBSIST. DE PROT.A FAMÍLIA E POLIT. ATIVAS</t>
  </si>
  <si>
    <t>040308</t>
  </si>
  <si>
    <t>SFA - PARTICIPAÇÃO PORTUGUESA EM PROJETOS COFINANCIADOS</t>
  </si>
  <si>
    <t>040309</t>
  </si>
  <si>
    <t>SFA - PARTICIPAÇÃO COMUNITÁRIA EM PROJETOS COFINANCIADOS</t>
  </si>
  <si>
    <t>040400</t>
  </si>
  <si>
    <t>ADMINISTRAÇÃO REGIONAL</t>
  </si>
  <si>
    <t>040401</t>
  </si>
  <si>
    <t>REGIÃO AUTÓNOMA DOS AÇORES</t>
  </si>
  <si>
    <t>040402</t>
  </si>
  <si>
    <t>REGIÃO AUTÓNOMA DA MADEIRA</t>
  </si>
  <si>
    <t>040500</t>
  </si>
  <si>
    <t>ADMINISTRAÇÃO LOCAL</t>
  </si>
  <si>
    <t>040501</t>
  </si>
  <si>
    <t>CONTINENTE</t>
  </si>
  <si>
    <t>040502</t>
  </si>
  <si>
    <t>040503</t>
  </si>
  <si>
    <t>040600</t>
  </si>
  <si>
    <t>040700</t>
  </si>
  <si>
    <t>INSTITUIÇÕES S/ FINS LUCRATIVOS</t>
  </si>
  <si>
    <t>040701</t>
  </si>
  <si>
    <t>040702</t>
  </si>
  <si>
    <t>INSTITUIÇÕES S/ FINS LUCRATIVOS - SUBSISTEMA PROTEÇÃO SOCIAL DE CIDADANIA</t>
  </si>
  <si>
    <t>040703</t>
  </si>
  <si>
    <t>040800</t>
  </si>
  <si>
    <t>FAMÍLIAS</t>
  </si>
  <si>
    <t>040801</t>
  </si>
  <si>
    <t>EMPRESÁRIO EM NOME INDIVIDUAL</t>
  </si>
  <si>
    <t>040802</t>
  </si>
  <si>
    <t>OUTRAS</t>
  </si>
  <si>
    <t>040803</t>
  </si>
  <si>
    <t>SUBSISTEMA DE PROTEÇÃO SOCIAL DE CIDADANIA - REG. SOLIDARIE</t>
  </si>
  <si>
    <t>040804</t>
  </si>
  <si>
    <t>SUBSISTEMA DE PROTEÇÃO SOCIAL DE CIDADANIA - AÇÃO SOCIAL</t>
  </si>
  <si>
    <t>040805</t>
  </si>
  <si>
    <t>SUBSISTEMA DE PROTEÇÃO A FAMÍLIA - ENCARGOS FAMILIARES</t>
  </si>
  <si>
    <t>040806</t>
  </si>
  <si>
    <t>SUBSISTEMA DE PROTEÇÃO A FAMÍLIA - DEFICIÊNCIA</t>
  </si>
  <si>
    <t>040807</t>
  </si>
  <si>
    <t>SUBSISTEMA DE PROTEÇÃO A FAMÍLIA - DEPENDÊNCIA</t>
  </si>
  <si>
    <t>040808</t>
  </si>
  <si>
    <t>SUBSIST. DE PROT. A FAMÍLIA E POLIT. ATIVAS DE EMPR. E FORM</t>
  </si>
  <si>
    <t>040809</t>
  </si>
  <si>
    <t>SUBSISTEMA PREVIDENCIAL</t>
  </si>
  <si>
    <t>040810</t>
  </si>
  <si>
    <t>REGIMES ESPECIAIS</t>
  </si>
  <si>
    <t>040811</t>
  </si>
  <si>
    <t>REGIMES COMPLEMENTARES</t>
  </si>
  <si>
    <t>040900</t>
  </si>
  <si>
    <t>RESTO DO MUNDO</t>
  </si>
  <si>
    <t>040901</t>
  </si>
  <si>
    <t>RESTO DO MUNDO - UNIÃO EUROPEIA -  INSTITUIÇÕES</t>
  </si>
  <si>
    <t>040902</t>
  </si>
  <si>
    <t>RESTO DO MUNDO - UNIÃO EUROPEIA - PAÍSES MEMBROS</t>
  </si>
  <si>
    <t>040903</t>
  </si>
  <si>
    <t>050000</t>
  </si>
  <si>
    <t>SUBSÍDIOS</t>
  </si>
  <si>
    <t>050100</t>
  </si>
  <si>
    <t>050101</t>
  </si>
  <si>
    <t>050102</t>
  </si>
  <si>
    <t>PUBLICAS - POLIT. ATIVAS DE EMPR. E FORM. PROF. - AÇÕES DE</t>
  </si>
  <si>
    <t>050103</t>
  </si>
  <si>
    <t>050104</t>
  </si>
  <si>
    <t>PRIVADAS - POLIT. ATIVAS DE EMPR. E FORM. PROF. - AÇÕES DE</t>
  </si>
  <si>
    <t>050200</t>
  </si>
  <si>
    <t>050201</t>
  </si>
  <si>
    <t>050202</t>
  </si>
  <si>
    <t>BANCOS E OUT. INSTIT. FINANC.-POLIT. ACT. EMPR.FORM. PROF.-A</t>
  </si>
  <si>
    <t>050203</t>
  </si>
  <si>
    <t>050204</t>
  </si>
  <si>
    <t>COMP. SEG. FUND. PENSOES-POLIT. ACT. EMPR.FORM. PROF.-AÇÕES</t>
  </si>
  <si>
    <t>050300</t>
  </si>
  <si>
    <t>050301</t>
  </si>
  <si>
    <t>050302</t>
  </si>
  <si>
    <t>ESTADO - POLIT. ATIVAS DE EMPR. E FORM. PROF. - AÇÕES DE F</t>
  </si>
  <si>
    <t>050303</t>
  </si>
  <si>
    <t>050304</t>
  </si>
  <si>
    <t>SFA - POLIT. ATIVAS DE EMPR. E FORM. PROF. - AÇÕES DE FORM</t>
  </si>
  <si>
    <t>050400</t>
  </si>
  <si>
    <t>050401</t>
  </si>
  <si>
    <t>REGIÃO AUTÓNOMA DOS ACORES</t>
  </si>
  <si>
    <t>050402</t>
  </si>
  <si>
    <t>RAA - POLIT. ACT. DE EMPR. E FORM. PROF. - AÇÕES DE FORM. P</t>
  </si>
  <si>
    <t>050403</t>
  </si>
  <si>
    <t>050404</t>
  </si>
  <si>
    <t>RAM - POLIT. ACT. DE EMPR. E FORM. PROF. - AÇÕES DE FORM. P</t>
  </si>
  <si>
    <t>050500</t>
  </si>
  <si>
    <t>050501</t>
  </si>
  <si>
    <t>050502</t>
  </si>
  <si>
    <t>CONTINENTE - POLIT. ACT. DE EMPR. E FORM. PROF. - AÇÕES DE</t>
  </si>
  <si>
    <t>050503</t>
  </si>
  <si>
    <t>050504</t>
  </si>
  <si>
    <t>050505</t>
  </si>
  <si>
    <t>050506</t>
  </si>
  <si>
    <t>050600</t>
  </si>
  <si>
    <t>050700</t>
  </si>
  <si>
    <t>050701</t>
  </si>
  <si>
    <t>050702</t>
  </si>
  <si>
    <t>INSTIT S/ FINS LUCRA. - SUBSIST. PROT. SOCIAL DE CIDADANIA -</t>
  </si>
  <si>
    <t>050703</t>
  </si>
  <si>
    <t>INSTIT S/ FINS LUCRA. - POLIT. ACT. DE EMPR. E FORM. PROF. -</t>
  </si>
  <si>
    <t>050800</t>
  </si>
  <si>
    <t>050801</t>
  </si>
  <si>
    <t>050802</t>
  </si>
  <si>
    <t>050803</t>
  </si>
  <si>
    <t>060000</t>
  </si>
  <si>
    <t>OUTRAS DESPESAS CORRENTES</t>
  </si>
  <si>
    <t>060100</t>
  </si>
  <si>
    <t>DOTAÇÃO PROVISIONAL</t>
  </si>
  <si>
    <t>060200</t>
  </si>
  <si>
    <t>DIVERSAS</t>
  </si>
  <si>
    <t>060201</t>
  </si>
  <si>
    <t>IMPOSTOS E TAXAS</t>
  </si>
  <si>
    <t>060202</t>
  </si>
  <si>
    <t>ATIVOS INCORPÓREOS</t>
  </si>
  <si>
    <t>060203</t>
  </si>
  <si>
    <t>070000</t>
  </si>
  <si>
    <t>AQUISIÇÃO DE BENS DE CAPITAL</t>
  </si>
  <si>
    <t>070100</t>
  </si>
  <si>
    <t>INVESTIMENTOS</t>
  </si>
  <si>
    <t>070101</t>
  </si>
  <si>
    <t>070102</t>
  </si>
  <si>
    <t>070103</t>
  </si>
  <si>
    <t>070104</t>
  </si>
  <si>
    <t>070105</t>
  </si>
  <si>
    <t>MELHORAMENTOS FUNDIÁRIOS</t>
  </si>
  <si>
    <t>070106</t>
  </si>
  <si>
    <t>070107</t>
  </si>
  <si>
    <t>EQUIPAMENTO DE INFORMÁTICA</t>
  </si>
  <si>
    <t>070108</t>
  </si>
  <si>
    <t>SOFTWARE INFORMÁTICO</t>
  </si>
  <si>
    <t>070109</t>
  </si>
  <si>
    <t>EQUIPAMENTO ADMINISTRATIVO</t>
  </si>
  <si>
    <t>070110</t>
  </si>
  <si>
    <t>EQUIPAMENTO BÁSICO</t>
  </si>
  <si>
    <t>070111</t>
  </si>
  <si>
    <t>070112</t>
  </si>
  <si>
    <t>ARTIGOS E OBJETOS DE VALOR</t>
  </si>
  <si>
    <t>070113</t>
  </si>
  <si>
    <t>INVESTIMENTOS INCORPÓREOS</t>
  </si>
  <si>
    <t>070114</t>
  </si>
  <si>
    <t>INVESTIMENTOS MILITARES</t>
  </si>
  <si>
    <t>070115</t>
  </si>
  <si>
    <t>070200</t>
  </si>
  <si>
    <t>LOCAÇÃO FINANCEIRA</t>
  </si>
  <si>
    <t>070201</t>
  </si>
  <si>
    <t>TERRENOS-LOCAÇÃO FINANCEIRA</t>
  </si>
  <si>
    <t>070202</t>
  </si>
  <si>
    <t>HABITACOES-LOCACAO FINANCEIRA</t>
  </si>
  <si>
    <t>070203</t>
  </si>
  <si>
    <t>EDIFICIOS-LOCACAO FINANCEIRA</t>
  </si>
  <si>
    <t>070204</t>
  </si>
  <si>
    <t>CONSTRUÇÕES DIVERSAS-LOCAÇÃO FINANCEIRA</t>
  </si>
  <si>
    <t>070205</t>
  </si>
  <si>
    <t>MATERIAL DE TRANSPORTE-LOCAÇÃO FINANCEIRA</t>
  </si>
  <si>
    <t>070206</t>
  </si>
  <si>
    <t>MATERIAL DE INFORMATICA-LOCACAO FINANCEIRA</t>
  </si>
  <si>
    <t>070207</t>
  </si>
  <si>
    <t>MAQUINARIA E EQUIPAMENTO-LOCAÇÃO FINANCEIRA</t>
  </si>
  <si>
    <t>070208</t>
  </si>
  <si>
    <t>RECURSOS MILITARES-LOCAÇÃO FINANCEIRA</t>
  </si>
  <si>
    <t>070209</t>
  </si>
  <si>
    <t>OUTROS INVESTIMENTOS-LOCAÇÃO FINANCEIRA</t>
  </si>
  <si>
    <t>070300</t>
  </si>
  <si>
    <t>BENS DE DOMÍNIO PUBLICO</t>
  </si>
  <si>
    <t>070301</t>
  </si>
  <si>
    <t>TERRENOS E RECURSOS NATURAIS</t>
  </si>
  <si>
    <t>070302</t>
  </si>
  <si>
    <t>070303</t>
  </si>
  <si>
    <t>OUTRAS CONSTRUÇÕES E INFRAESTRUTURAS</t>
  </si>
  <si>
    <t>070304</t>
  </si>
  <si>
    <t>INFRAESTRUTURAS E EQUIPAMENTOS DE NATUREZA MILITAR</t>
  </si>
  <si>
    <t>070305</t>
  </si>
  <si>
    <t>BENS DO PATRIMÓNIO HISTÓRICO, ARTÍSTICO E CULTURAL</t>
  </si>
  <si>
    <t>070306</t>
  </si>
  <si>
    <t>OUTROS BENS DE DOMÍNIO PUBLICO</t>
  </si>
  <si>
    <t>080000</t>
  </si>
  <si>
    <t>TRANSFERÊNCIAS DE CAPITAL</t>
  </si>
  <si>
    <t>080100</t>
  </si>
  <si>
    <t>080101</t>
  </si>
  <si>
    <t>080102</t>
  </si>
  <si>
    <t>080200</t>
  </si>
  <si>
    <t>080201</t>
  </si>
  <si>
    <t>080202</t>
  </si>
  <si>
    <t>080300</t>
  </si>
  <si>
    <t>080301</t>
  </si>
  <si>
    <t>080302</t>
  </si>
  <si>
    <t>ESTADO - SUBSIST. PROTEÇÃO SOCIAL DE CIDADANIA - REGIME DE</t>
  </si>
  <si>
    <t>080303</t>
  </si>
  <si>
    <t>ESTADO - SUBSIST. PROTEÇÃO SOCIAL DE CIDADANIA - AÇÃO SOCI</t>
  </si>
  <si>
    <t>080304</t>
  </si>
  <si>
    <t>080305</t>
  </si>
  <si>
    <t>080306</t>
  </si>
  <si>
    <t>080307</t>
  </si>
  <si>
    <t>080308</t>
  </si>
  <si>
    <t>080400</t>
  </si>
  <si>
    <t>080401</t>
  </si>
  <si>
    <t>080402</t>
  </si>
  <si>
    <t>080500</t>
  </si>
  <si>
    <t>080501</t>
  </si>
  <si>
    <t>080502</t>
  </si>
  <si>
    <t>080503</t>
  </si>
  <si>
    <t>080600</t>
  </si>
  <si>
    <t>080601</t>
  </si>
  <si>
    <t>SISTEMA DE SOLIDARIEDADE E SEGURANÇA SOCIAL</t>
  </si>
  <si>
    <t>080602</t>
  </si>
  <si>
    <t>PARTICIPAÇÃO PORTUGUESA EM PROJETOS COFINANCIADOS</t>
  </si>
  <si>
    <t>080603</t>
  </si>
  <si>
    <t>PARTICIPAÇÃO COMUNITÁRIA EM PROJETOS COFINANCIADOS</t>
  </si>
  <si>
    <t>080604</t>
  </si>
  <si>
    <t>CAPITALIZAÇÃO PUBLICA DE ESTABILIZAÇÃO</t>
  </si>
  <si>
    <t>080605</t>
  </si>
  <si>
    <t>OUTRAS TRANSFERÊNCIAS</t>
  </si>
  <si>
    <t>080700</t>
  </si>
  <si>
    <t>080701</t>
  </si>
  <si>
    <t>080702</t>
  </si>
  <si>
    <t>INSTIT S/ FINS LUCRATIVOS - AÇÃO SOCIAL</t>
  </si>
  <si>
    <t>080703</t>
  </si>
  <si>
    <t>INSTIT S/ FINS LUCRATIVOS - PARTICIPAÇÃO PORTUGUESA EM PROJE</t>
  </si>
  <si>
    <t>080704</t>
  </si>
  <si>
    <t>INSTIT S/ FINS LUCRATIVOS - PARTICIPAÇÃO COMUNITÁRIA EM PROJ</t>
  </si>
  <si>
    <t>080800</t>
  </si>
  <si>
    <t>080801</t>
  </si>
  <si>
    <t>080802</t>
  </si>
  <si>
    <t>080900</t>
  </si>
  <si>
    <t>080901</t>
  </si>
  <si>
    <t>UNIÃO EUROPEIA-INSTITUIÇÕES</t>
  </si>
  <si>
    <t>080902</t>
  </si>
  <si>
    <t>UNIÃO EUROPEIA-PAÍSES MEMBROS</t>
  </si>
  <si>
    <t>080903</t>
  </si>
  <si>
    <t>PAÍSES TERCEIROS E ORGANIZAÇÕES INTERNACIONAIS</t>
  </si>
  <si>
    <t>090000</t>
  </si>
  <si>
    <t>ATIVOS FINANCEIROS</t>
  </si>
  <si>
    <t>090100</t>
  </si>
  <si>
    <t>DEPÓSITOS, CERTIFICADOS DE DEPOSITO E POUPANÇA</t>
  </si>
  <si>
    <t>090101</t>
  </si>
  <si>
    <t>090102</t>
  </si>
  <si>
    <t>090103</t>
  </si>
  <si>
    <t>090104</t>
  </si>
  <si>
    <t>090105</t>
  </si>
  <si>
    <t>090106</t>
  </si>
  <si>
    <t>090107</t>
  </si>
  <si>
    <t>ADMINISTRAÇÕES PUBLICAS - ADMINISTRAÇÃO REGIONAL</t>
  </si>
  <si>
    <t>090108</t>
  </si>
  <si>
    <t>090109</t>
  </si>
  <si>
    <t>090110</t>
  </si>
  <si>
    <t>ADMINISTRAÇÃO PUBLICA - SEGURANÇA SOCIAL</t>
  </si>
  <si>
    <t>090111</t>
  </si>
  <si>
    <t>090112</t>
  </si>
  <si>
    <t>FAMÍLIAS - EMPRESÁRIO EM NOME INDIVIDUAL</t>
  </si>
  <si>
    <t>090113</t>
  </si>
  <si>
    <t>090114</t>
  </si>
  <si>
    <t>RESTO DO MUNDO - UNIÃO EUROPEIA - INSTITUIÇÕES</t>
  </si>
  <si>
    <t>090115</t>
  </si>
  <si>
    <t>090116</t>
  </si>
  <si>
    <t>090200</t>
  </si>
  <si>
    <t>TÍTULOS A CURTO PRAZO</t>
  </si>
  <si>
    <t>090201</t>
  </si>
  <si>
    <t>090202</t>
  </si>
  <si>
    <t>090203</t>
  </si>
  <si>
    <t>090204</t>
  </si>
  <si>
    <t>090205</t>
  </si>
  <si>
    <t>090206</t>
  </si>
  <si>
    <t>090207</t>
  </si>
  <si>
    <t>090208</t>
  </si>
  <si>
    <t>090209</t>
  </si>
  <si>
    <t>090210</t>
  </si>
  <si>
    <t>090211</t>
  </si>
  <si>
    <t>090212</t>
  </si>
  <si>
    <t>090213</t>
  </si>
  <si>
    <t>090214</t>
  </si>
  <si>
    <t>090215</t>
  </si>
  <si>
    <t>090216</t>
  </si>
  <si>
    <t>090300</t>
  </si>
  <si>
    <t>TÍTULOS A MEDIO E LONGO PRAZOS</t>
  </si>
  <si>
    <t>090301</t>
  </si>
  <si>
    <t>090302</t>
  </si>
  <si>
    <t>090303</t>
  </si>
  <si>
    <t>090304</t>
  </si>
  <si>
    <t>090305</t>
  </si>
  <si>
    <t>090306</t>
  </si>
  <si>
    <t>090307</t>
  </si>
  <si>
    <t>090308</t>
  </si>
  <si>
    <t>090309</t>
  </si>
  <si>
    <t>090310</t>
  </si>
  <si>
    <t>090311</t>
  </si>
  <si>
    <t>090312</t>
  </si>
  <si>
    <t>090313</t>
  </si>
  <si>
    <t>090314</t>
  </si>
  <si>
    <t>090315</t>
  </si>
  <si>
    <t>090316</t>
  </si>
  <si>
    <t>090400</t>
  </si>
  <si>
    <t>DERIVADOS FINANCEIROS</t>
  </si>
  <si>
    <t>090401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</si>
  <si>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</si>
  <si>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</si>
  <si>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</si>
  <si>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</si>
  <si>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</si>
  <si>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</si>
  <si>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</si>
  <si>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</si>
  <si>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</si>
  <si>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</si>
  <si>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090412</t>
  </si>
  <si>
    <t>090413</t>
  </si>
  <si>
    <t>090414</t>
  </si>
  <si>
    <t>090415</t>
  </si>
  <si>
    <t>090416</t>
  </si>
  <si>
    <t>090500</t>
  </si>
  <si>
    <t>EMPRÉSTIMOS A CURTO PRAZO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</si>
  <si>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</si>
  <si>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</si>
  <si>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</si>
  <si>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</si>
  <si>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</si>
  <si>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</si>
  <si>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</si>
  <si>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</si>
  <si>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</si>
  <si>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</si>
  <si>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</si>
  <si>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</si>
  <si>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</si>
  <si>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</si>
  <si>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</si>
  <si>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</si>
  <si>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090600</t>
  </si>
  <si>
    <t>EMPRÉSTIMOS A MEDIO E LONGO PRAZOS</t>
  </si>
  <si>
    <t>090601</t>
  </si>
  <si>
    <t>090602</t>
  </si>
  <si>
    <t>090603</t>
  </si>
  <si>
    <t>090604</t>
  </si>
  <si>
    <t>090605</t>
  </si>
  <si>
    <t>090606</t>
  </si>
  <si>
    <t>090607</t>
  </si>
  <si>
    <t>090608</t>
  </si>
  <si>
    <t>090609</t>
  </si>
  <si>
    <t>090610</t>
  </si>
  <si>
    <t>090611</t>
  </si>
  <si>
    <t>090612</t>
  </si>
  <si>
    <t>090613</t>
  </si>
  <si>
    <t>090614</t>
  </si>
  <si>
    <t>090615</t>
  </si>
  <si>
    <t>090616</t>
  </si>
  <si>
    <t>090700</t>
  </si>
  <si>
    <t>AÇÕES E OUTRAS PARTICIPAÇÕES</t>
  </si>
  <si>
    <t>090701</t>
  </si>
  <si>
    <t>090702</t>
  </si>
  <si>
    <t>090703</t>
  </si>
  <si>
    <t>090704</t>
  </si>
  <si>
    <t>090705</t>
  </si>
  <si>
    <t>090706</t>
  </si>
  <si>
    <t>090707</t>
  </si>
  <si>
    <t>090708</t>
  </si>
  <si>
    <t>090709</t>
  </si>
  <si>
    <t>090710</t>
  </si>
  <si>
    <t>090711</t>
  </si>
  <si>
    <t>090712</t>
  </si>
  <si>
    <t>090713</t>
  </si>
  <si>
    <t>090714</t>
  </si>
  <si>
    <t>090715</t>
  </si>
  <si>
    <t>090716</t>
  </si>
  <si>
    <t>090800</t>
  </si>
  <si>
    <t>UNIDADES DE PARTICIPAÇÃO</t>
  </si>
  <si>
    <t>090801</t>
  </si>
  <si>
    <t>090802</t>
  </si>
  <si>
    <t>090803</t>
  </si>
  <si>
    <t>090804</t>
  </si>
  <si>
    <t>090805</t>
  </si>
  <si>
    <t>090806</t>
  </si>
  <si>
    <t>090807</t>
  </si>
  <si>
    <t>090808</t>
  </si>
  <si>
    <t>090809</t>
  </si>
  <si>
    <t>090810</t>
  </si>
  <si>
    <t>090811</t>
  </si>
  <si>
    <t>090812</t>
  </si>
  <si>
    <t>090813</t>
  </si>
  <si>
    <t>090814</t>
  </si>
  <si>
    <t>090815</t>
  </si>
  <si>
    <t>090816</t>
  </si>
  <si>
    <t>090900</t>
  </si>
  <si>
    <t>OUTROS ATIVOS FINANCEIROS</t>
  </si>
  <si>
    <t>090901</t>
  </si>
  <si>
    <t>090902</t>
  </si>
  <si>
    <t>090903</t>
  </si>
  <si>
    <t>090904</t>
  </si>
  <si>
    <t>090905</t>
  </si>
  <si>
    <t>090906</t>
  </si>
  <si>
    <t>090907</t>
  </si>
  <si>
    <t>090908</t>
  </si>
  <si>
    <t>090909</t>
  </si>
  <si>
    <t>090910</t>
  </si>
  <si>
    <t>090911</t>
  </si>
  <si>
    <t>090912</t>
  </si>
  <si>
    <t>090913</t>
  </si>
  <si>
    <t>090914</t>
  </si>
  <si>
    <t>090915</t>
  </si>
  <si>
    <t>090916</t>
  </si>
  <si>
    <t>100000</t>
  </si>
  <si>
    <t>PASSIVOS FINANCEIROS</t>
  </si>
  <si>
    <t>100100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</si>
  <si>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</si>
  <si>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</si>
  <si>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</si>
  <si>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</si>
  <si>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</si>
  <si>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</si>
  <si>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</si>
  <si>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</si>
  <si>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</si>
  <si>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</si>
  <si>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</si>
  <si>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</si>
  <si>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</si>
  <si>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100114</t>
  </si>
  <si>
    <t>100115</t>
  </si>
  <si>
    <t>100116</t>
  </si>
  <si>
    <t>100200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</si>
  <si>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</si>
  <si>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</si>
  <si>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</si>
  <si>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</si>
  <si>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</si>
  <si>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</si>
  <si>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</si>
  <si>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</si>
  <si>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</si>
  <si>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</si>
  <si>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</si>
  <si>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100212</t>
  </si>
  <si>
    <t>100213</t>
  </si>
  <si>
    <t>100214</t>
  </si>
  <si>
    <t>100215</t>
  </si>
  <si>
    <t>100216</t>
  </si>
  <si>
    <t>100300</t>
  </si>
  <si>
    <t>100301</t>
  </si>
  <si>
    <t>100302</t>
  </si>
  <si>
    <t>100303</t>
  </si>
  <si>
    <t>100304</t>
  </si>
  <si>
    <t>100305</t>
  </si>
  <si>
    <t>100306</t>
  </si>
  <si>
    <t>100307</t>
  </si>
  <si>
    <t>100308</t>
  </si>
  <si>
    <t>100309</t>
  </si>
  <si>
    <t>100310</t>
  </si>
  <si>
    <t>100311</t>
  </si>
  <si>
    <t>100312</t>
  </si>
  <si>
    <t>100313</t>
  </si>
  <si>
    <t>100314</t>
  </si>
  <si>
    <t>100315</t>
  </si>
  <si>
    <t>100316</t>
  </si>
  <si>
    <t>100400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</si>
  <si>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</si>
  <si>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</si>
  <si>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</si>
  <si>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</si>
  <si>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</si>
  <si>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</si>
  <si>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</si>
  <si>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</si>
  <si>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100409</t>
  </si>
  <si>
    <t>100410</t>
  </si>
  <si>
    <t>100411</t>
  </si>
  <si>
    <t>100412</t>
  </si>
  <si>
    <t>100413</t>
  </si>
  <si>
    <t>100414</t>
  </si>
  <si>
    <t>100415</t>
  </si>
  <si>
    <t>100416</t>
  </si>
  <si>
    <t>100500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</si>
  <si>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</si>
  <si>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</si>
  <si>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</si>
  <si>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</si>
  <si>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</si>
  <si>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</si>
  <si>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</si>
  <si>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</si>
  <si>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</si>
  <si>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</si>
  <si>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</si>
  <si>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</si>
  <si>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</si>
  <si>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100514</t>
  </si>
  <si>
    <t>100515</t>
  </si>
  <si>
    <t>100516</t>
  </si>
  <si>
    <t>100600</t>
  </si>
  <si>
    <t>100601</t>
  </si>
  <si>
    <t>100602</t>
  </si>
  <si>
    <t>100603</t>
  </si>
  <si>
    <t>100604</t>
  </si>
  <si>
    <t>100605</t>
  </si>
  <si>
    <t>100606</t>
  </si>
  <si>
    <t>100607</t>
  </si>
  <si>
    <t>100608</t>
  </si>
  <si>
    <t>100609</t>
  </si>
  <si>
    <t>100610</t>
  </si>
  <si>
    <t>100611</t>
  </si>
  <si>
    <t>100612</t>
  </si>
  <si>
    <t>100613</t>
  </si>
  <si>
    <t>100614</t>
  </si>
  <si>
    <t>100615</t>
  </si>
  <si>
    <t>100616</t>
  </si>
  <si>
    <t>100700</t>
  </si>
  <si>
    <t>OUTROS PASSIVOS FINANCEIROS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</si>
  <si>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</si>
  <si>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</si>
  <si>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</si>
  <si>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</si>
  <si>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</si>
  <si>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</si>
  <si>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</si>
  <si>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</si>
  <si>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100709</t>
  </si>
  <si>
    <t>100710</t>
  </si>
  <si>
    <t>100711</t>
  </si>
  <si>
    <t>100712</t>
  </si>
  <si>
    <t>100713</t>
  </si>
  <si>
    <t>100714</t>
  </si>
  <si>
    <t>100715</t>
  </si>
  <si>
    <t>100716</t>
  </si>
  <si>
    <t>110000</t>
  </si>
  <si>
    <t>OUTRAS DESPESAS DE CAPITAL</t>
  </si>
  <si>
    <t>110100</t>
  </si>
  <si>
    <t>110200</t>
  </si>
  <si>
    <t>120000</t>
  </si>
  <si>
    <t>OPERAÇÕES EXTRAORÇAMENTAIS</t>
  </si>
  <si>
    <t>120100</t>
  </si>
  <si>
    <t>OPERAÇÕES DE TESOURARIA - ENTREGA DE RECEITAS DO ESTADO</t>
  </si>
  <si>
    <t>120200</t>
  </si>
  <si>
    <t>OUTRAS OPERAÇÕES DE TESOURARIA</t>
  </si>
  <si>
    <t>120300</t>
  </si>
  <si>
    <t>CONTAS DE ORDEM</t>
  </si>
  <si>
    <t>999999</t>
  </si>
  <si>
    <t>CLASSIFICADOR ECONÓMICO NÃO APLICÁVEL</t>
  </si>
  <si>
    <t>010101 - TITULARES DE ÓRGÃOS DE SOBERANIA E MEMBROS DE ÓRGÃOS AUTARQU</t>
  </si>
  <si>
    <t>010102 - ÓRGÃOS SOCIAIS</t>
  </si>
  <si>
    <t>010103 - PESSOAL DOS QUADROS-REGIME DE FUNÇÃO PUBLICA</t>
  </si>
  <si>
    <t>010104 - PESSOAL DOS QUADROS-REG DE CONTRATO INDIVIDUAL TRABALHO</t>
  </si>
  <si>
    <t>010105 - PESSOAL ALEM DOS QUADROS</t>
  </si>
  <si>
    <t>010106 - PESSOAL CONTRATADO A TERMO</t>
  </si>
  <si>
    <t>010107 - PESSOAL EM REGIME DE TAREFA OU AVENCA</t>
  </si>
  <si>
    <t>010108 - PESSOAL AGUARDANDO APOSENTAÇÃO</t>
  </si>
  <si>
    <t>010109 - PESSOAL EM QUALQUER OUTRA SITUAÇÃO</t>
  </si>
  <si>
    <t>010110 - GRATIFICAÇÕES</t>
  </si>
  <si>
    <t>010111 - REPRESENTAÇÃO</t>
  </si>
  <si>
    <t>010112 - SUPLEMENTOS E PRÉMIOS</t>
  </si>
  <si>
    <t>010113 - SUBSIDIO DE REFEIÇÃO</t>
  </si>
  <si>
    <t>010114 - SUBSIDIO DE FERIAS E DE NATAL</t>
  </si>
  <si>
    <t>010115 - REMUNERAÇÕES POR DOENÇA E MATERNIDADE/PATERNIDADE</t>
  </si>
  <si>
    <t>010201 - GRATIFICAÇÕES VARIÁVEIS OU EVENTUAIS</t>
  </si>
  <si>
    <t>010202 - HORAS EXTRAORDINÁRIAS</t>
  </si>
  <si>
    <t>010203 - ALIMENTAÇÃO E ALOJAMENTO</t>
  </si>
  <si>
    <t>010204 - AJUDAS DE CUSTO</t>
  </si>
  <si>
    <t>010205 - ABONO P/ FALHAS</t>
  </si>
  <si>
    <t>010206 - FORMAÇÃO</t>
  </si>
  <si>
    <t>010207 - COLABORAÇÃO TÉCNICA E ESPECIALIZADA</t>
  </si>
  <si>
    <t>010208 - SUBSÍDIOS E ABONOS DE FIXAÇÃO, RESIDÊNCIA E ALOJAMENTO</t>
  </si>
  <si>
    <t>010209 - SUBSIDIO DE PREVENÇÃO</t>
  </si>
  <si>
    <t>010210 - SUBSIDIO DE TRABALHO NOTURNO</t>
  </si>
  <si>
    <t>010211 - SUBSIDIO DE TURNO</t>
  </si>
  <si>
    <t>010212 - INDEMNIZAÇÕES POR CESSAÇÃO DE FUNÇÕES</t>
  </si>
  <si>
    <t>010213 - OUTROS SUPLEMENTOS E PRÉMIOS</t>
  </si>
  <si>
    <t>010214 - OUTROS ABONOS EM NUMERÁRIO OU ESPÉCIE</t>
  </si>
  <si>
    <t>010301 - ENCARGOS COM A SAÚDE</t>
  </si>
  <si>
    <t>010302 - OUTROS ENCARGOS COM SAÚDE</t>
  </si>
  <si>
    <t>010303 - SUBSIDIO FAMILIAR A CRIANÇAS E JOVENS</t>
  </si>
  <si>
    <t>010304 - OUTRAS PRESTAÇÕES FAMILIARES</t>
  </si>
  <si>
    <t>010305 - CONTRIBUIÇÕES P/ A SEGURANÇA SOCIAL</t>
  </si>
  <si>
    <t>010306 - ACIDENTES EM SERVIÇO E DOENÇAS PROFISSIONAIS</t>
  </si>
  <si>
    <t>010307 - PENSÕES DE RESERVA</t>
  </si>
  <si>
    <t>010308 - OUTRAS PENSÕES</t>
  </si>
  <si>
    <t>010309 - SEGUROS</t>
  </si>
  <si>
    <t>010310 - OUTRAS DESPESAS DE SEGURANÇA SOCIAL</t>
  </si>
  <si>
    <t>020101 - MATERIAS-PRIMAS E SUBSIDIARIAS</t>
  </si>
  <si>
    <t>020102 - COMBUSTÍVEIS E LUBRIFICANTES</t>
  </si>
  <si>
    <t>020103 - MUNIÇÕES, EXPLOSIVOS E ARTIFÍCIOS</t>
  </si>
  <si>
    <t>020104 - LIMPEZA E HIGIENE</t>
  </si>
  <si>
    <t>020105 - ALIMENTACAO-REFEICOES CONFECCIONADAS</t>
  </si>
  <si>
    <t>020106 - ALIMENTACAO-GENEROS P/ CONFECCIONAR</t>
  </si>
  <si>
    <t>020107 - VESTUÁRIO E ARTIGOS PESSOAIS</t>
  </si>
  <si>
    <t>020108 - MATERIAL DE ESCRITÓRIO</t>
  </si>
  <si>
    <t>020109 - PRODUTOS QUÍMICOS E FARMACÊUTICOS</t>
  </si>
  <si>
    <t>020110 - PRODUTOS VENDIDOS NAS FARMÁCIAS</t>
  </si>
  <si>
    <t>020111 - MATERIAL DE CONSUMO CLINICO</t>
  </si>
  <si>
    <t>020112 - MATERIAL DE TRANSPORTE-PECAS</t>
  </si>
  <si>
    <t>020113 - MATERIAL DE CONSUMO HOTELEIRO</t>
  </si>
  <si>
    <t>020114 - OUTRO MATERIAL-PECAS</t>
  </si>
  <si>
    <t>020115 - PRÉMIOS, CONDECORAÇÕES E OFERTAS</t>
  </si>
  <si>
    <t>020116 - MERCADORIAS PARA A VENDA</t>
  </si>
  <si>
    <t>020117 - FERRAMENTAS E UTENSÍLIOS</t>
  </si>
  <si>
    <t>020118 - LIVROS E DOCUMENTAÇÃO TÉCNICA</t>
  </si>
  <si>
    <t>020119 - ARTIGOS HONORÍFICOS E DE DECORAÇÃO</t>
  </si>
  <si>
    <t>020120 - MATERIAL DE EDUCAÇÃO, CULTURA E RECREIO</t>
  </si>
  <si>
    <t>020121 - OUTROS BENS</t>
  </si>
  <si>
    <t>020201 - ENCARGOS DAS INSTALAÇÕES</t>
  </si>
  <si>
    <t>020202 - LIMPEZA E HIGIENE</t>
  </si>
  <si>
    <t>020203 - CONSERVAÇÃO DE BENS</t>
  </si>
  <si>
    <t>020204 - LOCAÇÃO DE EDIFÍCIOS</t>
  </si>
  <si>
    <t>020205 - LOCAÇÃO DE MATERIAL DE INFORMÁTICA</t>
  </si>
  <si>
    <t>020206 - LOCAÇÃO DE MATERIAL DE TRANSPORTE</t>
  </si>
  <si>
    <t>020207 - LOCAÇÃO DE BENS DE DEFESA</t>
  </si>
  <si>
    <t>020208 - LOCAÇÃO DE OUTROS BENS</t>
  </si>
  <si>
    <t>020209 - COMUNICAÇÕES</t>
  </si>
  <si>
    <t>020210 - TRANSPORTES</t>
  </si>
  <si>
    <t>020211 - REPRESENTAÇÃO DOS SERVIÇOS</t>
  </si>
  <si>
    <t>020212 - SEGUROS</t>
  </si>
  <si>
    <t>020213 - DESLOCAÇÕES E ESTADAS</t>
  </si>
  <si>
    <t>020214 - ESTUDOS, PARECERES, PROJETOS E CONSULTADORIA</t>
  </si>
  <si>
    <t>020215 - FORMAÇÃO</t>
  </si>
  <si>
    <t>020216 - SEMINÁRIOS, EXPOSIÇÕES E SIMILARES</t>
  </si>
  <si>
    <t>020217 - PUBLICIDADE</t>
  </si>
  <si>
    <t>020218 - VIGILÂNCIA E SEGURANÇA</t>
  </si>
  <si>
    <t>020219 - ASSISTÊNCIA TÉCNICA</t>
  </si>
  <si>
    <t>020220 - OUTROS TRABALHOS ESPECIALIZADOS</t>
  </si>
  <si>
    <t>020221 - UTILIZAÇÃO DE INFRAESTRUTURAS DE TRANSPORTES</t>
  </si>
  <si>
    <t>020222 - SERVIÇOS DE SAÚDE</t>
  </si>
  <si>
    <t>020223 - OUTROS SERVIÇOS DE SAÚDE</t>
  </si>
  <si>
    <t>020224 - ENCARGOS DE COBRANÇA DE RECEITAS</t>
  </si>
  <si>
    <t>020225 - OUTROS SERVIÇOS</t>
  </si>
  <si>
    <t>030101 - SOCIEDADES E QUASE SOCIEDADES NÃO FINANCEIRAS  - PRIVADAS</t>
  </si>
  <si>
    <t>030102 - SOCIEDADES E QUASE SOCIEDADES NÃO FINANCEIRAS  - PUBLICAS</t>
  </si>
  <si>
    <t>030103 - SOCIEDADES FINANCEIRAS - BANCOS E OUTRAS INSTITUIÇÕES FINANC</t>
  </si>
  <si>
    <t>030104 - SOCIEDADES FINANCEIRAS - COMPANHIAS DE SEGUROS E FUNDOS DE P</t>
  </si>
  <si>
    <t>030105 - ADMINISTRAÇÃO PUBLICA CENTRAL - ESTADO</t>
  </si>
  <si>
    <t>030106 - ADMINISTRAÇÃO PUBLICA CENTRAL - SFA</t>
  </si>
  <si>
    <t>030107 - ADMINISTRAÇÃO PUBLICA REGIONAL</t>
  </si>
  <si>
    <t>030108 - ADMINISTRAÇÃO PUBLICA LOCAL - CONTINENTE</t>
  </si>
  <si>
    <t>030109 - ADMINISTRAÇÃO PUBLICA LOCAL - REGIÕES AUTÓNOMAS</t>
  </si>
  <si>
    <t>030110 - SEGURANÇA SOCIAL</t>
  </si>
  <si>
    <t>030111 - INSTITUIÇÕES SEM FINS LUCRATIVOS</t>
  </si>
  <si>
    <t>030112 - FAMÍLIAS - EMPRESÁRIOS EM NOME INDIVIDUAL</t>
  </si>
  <si>
    <t>030113 - FAMÍLIAS - OUTRAS</t>
  </si>
  <si>
    <t>030114 - RESTO DO MUNDO - UE INSTITUIÇÕES</t>
  </si>
  <si>
    <t>030115 - RESTO DO MUNDO - UE PAÍSES MEMBROS</t>
  </si>
  <si>
    <t>030116 - RESTO DO MUNDO - PAÍSES TERCEIROS E ORGANIZAÇÕES INTERNACION</t>
  </si>
  <si>
    <t>030201 - DESPESAS DIVERSAS</t>
  </si>
  <si>
    <t>030301 - TERRENOS</t>
  </si>
  <si>
    <t>030302 - HABITAÇÕES</t>
  </si>
  <si>
    <t>030303 - EDIFÍCIOS</t>
  </si>
  <si>
    <t>030304 - CONSTRUÇÕES DIVERSAS</t>
  </si>
  <si>
    <t>030305 - MATERIAL DE TRANSPORTE</t>
  </si>
  <si>
    <t>030306 - MATERIAL DE INFORMÁTICA</t>
  </si>
  <si>
    <t>030307 - MAQUINARIA E EQUIPAMENTO</t>
  </si>
  <si>
    <t>030308 - OUTROS INVESTIMENTOS</t>
  </si>
  <si>
    <t>030401 - INDEMNIZATÓRIOS</t>
  </si>
  <si>
    <t>030402 - OUTROS</t>
  </si>
  <si>
    <t>030501 - REMUNERAÇÕES DE DEPÓSITOS NO TESOURO</t>
  </si>
  <si>
    <t>030502 - OUTROS</t>
  </si>
  <si>
    <t>030601 - OUTROS ENCARGOS FINANCEIROS</t>
  </si>
  <si>
    <t>040101 - PUBLICAS</t>
  </si>
  <si>
    <t>040102 - PRIVADAS</t>
  </si>
  <si>
    <t>040201 - BANCOS E OUTRAS INSTITUIÇÕES FINANCEIRAS</t>
  </si>
  <si>
    <t>040202 - COMPANHIAS DE SEGUROS E FUNDOS DE PENSÕES</t>
  </si>
  <si>
    <t>040301 - ESTADO</t>
  </si>
  <si>
    <t>040302 - ESTADO - SUBSISTEMA DE PROTEÇÃO SOCIAL DE CIDADANIA - AÇÃO</t>
  </si>
  <si>
    <t>040303 - ESTADO - PARTICIPAÇÃO PORTUGUESA EM PROJETOS COFINANCIADOS</t>
  </si>
  <si>
    <t>040304 - ESTADO - PARTICIPAÇÃO COMUNITÁRIA EM PROJETOS CO-FINANCIADO</t>
  </si>
  <si>
    <t>040305 - SERVIÇOS E FUNDOS AUTÓNOMOS</t>
  </si>
  <si>
    <t>040306 - SER.FUND. AUT. - SUBSIST. DE PROTEÇÃO SOCIAL DE CIDADANIA -</t>
  </si>
  <si>
    <t>040307 - SER.FUND. AUT. - SUBSIST. DE PROT.A FAMÍLIA E POLIT. ATIVAS</t>
  </si>
  <si>
    <t>040308 - SFA - PARTICIPAÇÃO PORTUGUESA EM PROJETOS COFINANCIADOS</t>
  </si>
  <si>
    <t>040309 - SFA - PARTICIPAÇÃO COMUNITÁRIA EM PROJETOS COFINANCIADOS</t>
  </si>
  <si>
    <t>040401 - REGIÃO AUTÓNOMA DOS AÇORES</t>
  </si>
  <si>
    <t>040402 - REGIÃO AUTÓNOMA DA MADEIRA</t>
  </si>
  <si>
    <t>040501 - CONTINENTE</t>
  </si>
  <si>
    <t>040502 - REGIÃO AUTÓNOMA DOS AÇORES</t>
  </si>
  <si>
    <t>040503 - REGIÃO AUTÓNOMA DA MADEIRA</t>
  </si>
  <si>
    <t>040600 - SEGURANÇA SOCIAL</t>
  </si>
  <si>
    <t>040701 - INSTITUIÇÕES S/ FINS LUCRATIVOS</t>
  </si>
  <si>
    <t>040702 - INSTITUIÇÕES S/ FINS LUCRATIVOS - SUBSISTEMA PROTEÇÃO SOCIAL DE CIDADANIA</t>
  </si>
  <si>
    <t>040703 - INSTITUIÇÕES S/ FINS LUCRATIVOS - SUBSISTEMA PROTEÇÃO SOCIAL DE CIDADANIA</t>
  </si>
  <si>
    <t>040801 - EMPRESÁRIO EM NOME INDIVIDUAL</t>
  </si>
  <si>
    <t>040802 - OUTRAS</t>
  </si>
  <si>
    <t>040803 - SUBSISTEMA DE PROTEÇÃO SOCIAL DE CIDADANIA - REG. SOLIDARIE</t>
  </si>
  <si>
    <t>040804 - SUBSISTEMA DE PROTEÇÃO SOCIAL DE CIDADANIA - AÇÃO SOCIAL</t>
  </si>
  <si>
    <t>040805 - SUBSISTEMA DE PROTEÇÃO A FAMÍLIA - ENCARGOS FAMILIARES</t>
  </si>
  <si>
    <t>040806 - SUBSISTEMA DE PROTEÇÃO A FAMÍLIA - DEFICIÊNCIA</t>
  </si>
  <si>
    <t>040807 - SUBSISTEMA DE PROTEÇÃO A FAMÍLIA - DEPENDÊNCIA</t>
  </si>
  <si>
    <t>040808 - SUBSIST. DE PROT. A FAMÍLIA E POLIT. ATIVAS DE EMPR. E FORM</t>
  </si>
  <si>
    <t>040809 - SUBSISTEMA PREVIDENCIAL</t>
  </si>
  <si>
    <t>040810 - REGIMES ESPECIAIS</t>
  </si>
  <si>
    <t>040811 - REGIMES COMPLEMENTARES</t>
  </si>
  <si>
    <t>040901 - RESTO DO MUNDO - UNIÃO EUROPEIA -  INSTITUIÇÕES</t>
  </si>
  <si>
    <t>040902 - RESTO DO MUNDO - UNIÃO EUROPEIA - PAÍSES MEMBROS</t>
  </si>
  <si>
    <t>040903 - RESTO DO MUNDO - PAÍSES TERCEIROS E ORGANIZAÇÕES INTERNACION</t>
  </si>
  <si>
    <t>050101 - PUBLICAS</t>
  </si>
  <si>
    <t>050102 - PUBLICAS - POLIT. ATIVAS DE EMPR. E FORM. PROF. - AÇÕES DE</t>
  </si>
  <si>
    <t>050103 - PRIVADAS</t>
  </si>
  <si>
    <t>050104 - PRIVADAS - POLIT. ATIVAS DE EMPR. E FORM. PROF. - AÇÕES DE</t>
  </si>
  <si>
    <t>050201 - BANCOS E OUTRAS INSTITUIÇÕES FINANCEIRAS</t>
  </si>
  <si>
    <t>050202 - BANCOS E OUT. INSTIT. FINANC.-POLIT. ACT. EMPR.FORM. PROF.-A</t>
  </si>
  <si>
    <t>050203 - COMPANHIAS DE SEGUROS E FUNDOS DE PENSÕES</t>
  </si>
  <si>
    <t>050204 - COMP. SEG. FUND. PENSOES-POLIT. ACT. EMPR.FORM. PROF.-AÇÕES</t>
  </si>
  <si>
    <t>050301 - ESTADO</t>
  </si>
  <si>
    <t>050302 - ESTADO - POLIT. ATIVAS DE EMPR. E FORM. PROF. - AÇÕES DE F</t>
  </si>
  <si>
    <t>050303 - SERVIÇOS E FUNDOS AUTÓNOMOS</t>
  </si>
  <si>
    <t>050304 - SFA - POLIT. ATIVAS DE EMPR. E FORM. PROF. - AÇÕES DE FORM</t>
  </si>
  <si>
    <t>050401 - REGIÃO AUTÓNOMA DOS ACORES</t>
  </si>
  <si>
    <t>050402 - RAA - POLIT. ACT. DE EMPR. E FORM. PROF. - AÇÕES DE FORM. P</t>
  </si>
  <si>
    <t>050403 - REGIÃO AUTÓNOMA DA MADEIRA</t>
  </si>
  <si>
    <t>050404 - RAM - POLIT. ACT. DE EMPR. E FORM. PROF. - AÇÕES DE FORM. P</t>
  </si>
  <si>
    <t>050501 - CONTINENTE</t>
  </si>
  <si>
    <t>050502 - CONTINENTE - POLIT. ACT. DE EMPR. E FORM. PROF. - AÇÕES DE</t>
  </si>
  <si>
    <t>050503 - REGIÃO AUTÓNOMA DOS ACORES</t>
  </si>
  <si>
    <t>050504 - RAA - POLIT. ACT. DE EMPR. E FORM. PROF. - AÇÕES DE FORM. P</t>
  </si>
  <si>
    <t>050505 - REGIÃO AUTÓNOMA DA MADEIRA</t>
  </si>
  <si>
    <t>050506 - RAM - POLIT. ACT. DE EMPR. E FORM. PROF. - AÇÕES DE FORM. P</t>
  </si>
  <si>
    <t>050600 - SEGURANÇA SOCIAL</t>
  </si>
  <si>
    <t>050701 - INSTITUIÇÕES S/ FINS LUCRATIVOS</t>
  </si>
  <si>
    <t>050702 - INSTIT S/ FINS LUCRA. - SUBSIST. PROT. SOCIAL DE CIDADANIA -</t>
  </si>
  <si>
    <t>050703 - INSTIT S/ FINS LUCRA. - POLIT. ACT. DE EMPR. E FORM. PROF. -</t>
  </si>
  <si>
    <t>050801 - EMPRESÁRIO EM NOME INDIVIDUAL</t>
  </si>
  <si>
    <t>050802 - SUBSISTEMA DE PROTEÇÃO SOCIAL DE CIDADANIA - AÇÃO SOCIAL</t>
  </si>
  <si>
    <t>050803 - OUTRAS</t>
  </si>
  <si>
    <t>060100 - DOTAÇÃO PROVISIONAL</t>
  </si>
  <si>
    <t>060201 - IMPOSTOS E TAXAS</t>
  </si>
  <si>
    <t>060202 - ATIVOS INCORPÓREOS</t>
  </si>
  <si>
    <t>060203 - OUTRAS</t>
  </si>
  <si>
    <t>070101 - TERRENOS</t>
  </si>
  <si>
    <t>070102 - HABITAÇÕES</t>
  </si>
  <si>
    <t>070103 - EDIFÍCIOS</t>
  </si>
  <si>
    <t>070104 - CONSTRUÇÕES DIVERSAS</t>
  </si>
  <si>
    <t>070105 - MELHORAMENTOS FUNDIÁRIOS</t>
  </si>
  <si>
    <t>070106 - MATERIAL DE TRANSPORTE</t>
  </si>
  <si>
    <t>070107 - EQUIPAMENTO DE INFORMÁTICA</t>
  </si>
  <si>
    <t>070108 - SOFTWARE INFORMÁTICO</t>
  </si>
  <si>
    <t>070109 - EQUIPAMENTO ADMINISTRATIVO</t>
  </si>
  <si>
    <t>070110 - EQUIPAMENTO BÁSICO</t>
  </si>
  <si>
    <t>070111 - FERRAMENTAS E UTENSÍLIOS</t>
  </si>
  <si>
    <t>070112 - ARTIGOS E OBJETOS DE VALOR</t>
  </si>
  <si>
    <t>070113 - INVESTIMENTOS INCORPÓREOS</t>
  </si>
  <si>
    <t>070114 - INVESTIMENTOS MILITARES</t>
  </si>
  <si>
    <t>070115 - OUTROS INVESTIMENTOS</t>
  </si>
  <si>
    <t>070201 - TERRENOS-LOCAÇÃO FINANCEIRA</t>
  </si>
  <si>
    <t>070202 - HABITACOES-LOCACAO FINANCEIRA</t>
  </si>
  <si>
    <t>070203 - EDIFICIOS-LOCACAO FINANCEIRA</t>
  </si>
  <si>
    <t>070204 - CONSTRUÇÕES DIVERSAS-LOCAÇÃO FINANCEIRA</t>
  </si>
  <si>
    <t>070205 - MATERIAL DE TRANSPORTE-LOCAÇÃO FINANCEIRA</t>
  </si>
  <si>
    <t>070206 - MATERIAL DE INFORMATICA-LOCACAO FINANCEIRA</t>
  </si>
  <si>
    <t>070207 - MAQUINARIA E EQUIPAMENTO-LOCAÇÃO FINANCEIRA</t>
  </si>
  <si>
    <t>070208 - RECURSOS MILITARES-LOCAÇÃO FINANCEIRA</t>
  </si>
  <si>
    <t>070209 - OUTROS INVESTIMENTOS-LOCAÇÃO FINANCEIRA</t>
  </si>
  <si>
    <t>070301 - TERRENOS E RECURSOS NATURAIS</t>
  </si>
  <si>
    <t>070302 - EDIFÍCIOS</t>
  </si>
  <si>
    <t>070303 - OUTRAS CONSTRUÇÕES E INFRAESTRUTURAS</t>
  </si>
  <si>
    <t>070304 - INFRAESTRUTURAS E EQUIPAMENTOS DE NATUREZA MILITAR</t>
  </si>
  <si>
    <t>070305 - BENS DO PATRIMÓNIO HISTÓRICO, ARTÍSTICO E CULTURAL</t>
  </si>
  <si>
    <t>070306 - OUTROS BENS DE DOMÍNIO PUBLICO</t>
  </si>
  <si>
    <t>080101 - PUBLICAS</t>
  </si>
  <si>
    <t>080102 - PRIVADAS</t>
  </si>
  <si>
    <t>080201 - BANCOS E OUTRAS INSTITUIÇÕES FINANCEIRAS</t>
  </si>
  <si>
    <t>080202 - COMPANHIAS DE SEGUROS E FUNDOS DE PENSÕES</t>
  </si>
  <si>
    <t>080301 - ESTADO</t>
  </si>
  <si>
    <t>080302 - ESTADO - SUBSIST. PROTEÇÃO SOCIAL DE CIDADANIA - REGIME DE</t>
  </si>
  <si>
    <t>080303 - ESTADO - SUBSIST. PROTEÇÃO SOCIAL DE CIDADANIA - AÇÃO SOCI</t>
  </si>
  <si>
    <t>080304 - ESTADO - PARTICIPAÇÃO PORTUGUESA EM PROJETOS COFINANCIADOS</t>
  </si>
  <si>
    <t>080305 - ESTADO - PARTICIPAÇÃO COMUNITÁRIA EM PROJETOS CO-FINANCIADO</t>
  </si>
  <si>
    <t>080306 - SERVIÇOS E FUNDOS AUTÓNOMOS</t>
  </si>
  <si>
    <t>080307 - SFA - PARTICIPAÇÃO PORTUGUESA EM PROJETOS COFINANCIADOS</t>
  </si>
  <si>
    <t>080308 - SFA - PARTICIPAÇÃO COMUNITÁRIA EM PROJETOS COFINANCIADOS</t>
  </si>
  <si>
    <t>080401 - REGIÃO AUTÓNOMA DOS ACORES</t>
  </si>
  <si>
    <t>080402 - REGIÃO AUTÓNOMA DA MADEIRA</t>
  </si>
  <si>
    <t>080501 - CONTINENTE</t>
  </si>
  <si>
    <t>080502 - REGIÃO AUTÓNOMA DOS ACORES</t>
  </si>
  <si>
    <t>080503 - REGIÃO AUTÓNOMA DA MADEIRA</t>
  </si>
  <si>
    <t>080601 - SISTEMA DE SOLIDARIEDADE E SEGURANÇA SOCIAL</t>
  </si>
  <si>
    <t>080602 - PARTICIPAÇÃO PORTUGUESA EM PROJETOS COFINANCIADOS</t>
  </si>
  <si>
    <t>080603 - PARTICIPAÇÃO COMUNITÁRIA EM PROJETOS COFINANCIADOS</t>
  </si>
  <si>
    <t>080604 - CAPITALIZAÇÃO PUBLICA DE ESTABILIZAÇÃO</t>
  </si>
  <si>
    <t>080605 - OUTRAS TRANSFERÊNCIAS</t>
  </si>
  <si>
    <t>080701 - INSTITUIÇÕES S/ FINS LUCRATIVOS</t>
  </si>
  <si>
    <t>080702 - INSTIT S/ FINS LUCRATIVOS - AÇÃO SOCIAL</t>
  </si>
  <si>
    <t>080703 - INSTIT S/ FINS LUCRATIVOS - PARTICIPAÇÃO PORTUGUESA EM PROJE</t>
  </si>
  <si>
    <t>080704 - INSTIT S/ FINS LUCRATIVOS - PARTICIPAÇÃO COMUNITÁRIA EM PROJ</t>
  </si>
  <si>
    <t>080801 - EMPRESÁRIO EM NOME INDIVIDUAL</t>
  </si>
  <si>
    <t>080802 - OUTRAS</t>
  </si>
  <si>
    <t>080901 - UNIÃO EUROPEIA-INSTITUIÇÕES</t>
  </si>
  <si>
    <t>080902 - UNIÃO EUROPEIA-PAÍSES MEMBROS</t>
  </si>
  <si>
    <t>080903 - PAÍSES TERCEIROS E ORGANIZAÇÕES INTERNACIONAIS</t>
  </si>
  <si>
    <t>090101 - SOCIEDADES E QUASE SOCIEDADES NÃO FINANCEIRAS  - PRIVADAS</t>
  </si>
  <si>
    <t>090102 - SOCIEDADES E QUASE SOCIEDADES NÃO FINANCEIRAS  - PUBLICAS</t>
  </si>
  <si>
    <t>090103 - SOCIEDADES FINANCEIRAS - BANCOS E OUTRAS INSTITUIÇÕES FINANC</t>
  </si>
  <si>
    <t>090104 - SOCIEDADES FINANCEIRAS - COMPANHIAS DE SEGUROS E FUNDOS DE P</t>
  </si>
  <si>
    <t>090105 - ADMINISTRAÇÃO PUBLICA CENTRAL - ESTADO</t>
  </si>
  <si>
    <t>090106 - ADMINISTRAÇÃO PUBLICA CENTRAL - SFA</t>
  </si>
  <si>
    <t>090107 - ADMINISTRAÇÕES PUBLICAS - ADMINISTRAÇÃO REGIONAL</t>
  </si>
  <si>
    <t>090108 - ADMINISTRAÇÃO PUBLICA LOCAL - CONTINENTE</t>
  </si>
  <si>
    <t>090109 - ADMINISTRAÇÃO PUBLICA LOCAL - REGIÕES AUTÓNOMAS</t>
  </si>
  <si>
    <t>090110 - ADMINISTRAÇÃO PUBLICA - SEGURANÇA SOCIAL</t>
  </si>
  <si>
    <t>090111 - INSTITUIÇÕES SEM FINS LUCRATIVOS</t>
  </si>
  <si>
    <t>090112 - FAMÍLIAS - EMPRESÁRIO EM NOME INDIVIDUAL</t>
  </si>
  <si>
    <t>090113 - FAMÍLIAS - OUTRAS</t>
  </si>
  <si>
    <t>090114 - RESTO DO MUNDO - UNIÃO EUROPEIA - INSTITUIÇÕES</t>
  </si>
  <si>
    <t>090115 - RESTO DO MUNDO - UNIÃO EUROPEIA - PAÍSES MEMBROS</t>
  </si>
  <si>
    <t>090116 - RESTO DO MUNDO - PAÍSES TERCEIROS E ORGANIZAÇÕES INTERNACION</t>
  </si>
  <si>
    <t>090201 - SOCIEDADES E QUASE SOCIEDADES NÃO FINANCEIRAS  - PRIVADAS</t>
  </si>
  <si>
    <t>090202 - SOCIEDADES E QUASE SOCIEDADES NÃO FINANCEIRAS  - PUBLICAS</t>
  </si>
  <si>
    <t>090203 - SOCIEDADES FINANCEIRAS - BANCOS E OUTRAS INSTITUIÇÕES FINANC</t>
  </si>
  <si>
    <t>090204 - SOCIEDADES FINANCEIRAS - COMPANHIAS DE SEGUROS E FUNDOS DE P</t>
  </si>
  <si>
    <t>090205 - ADMINISTRAÇÃO PUBLICA CENTRAL - ESTADO</t>
  </si>
  <si>
    <t>090206 - ADMINISTRAÇÃO PUBLICA CENTRAL - SFA</t>
  </si>
  <si>
    <t>090207 - ADMINISTRAÇÕES PUBLICAS - ADMINISTRAÇÃO REGIONAL</t>
  </si>
  <si>
    <t>090208 - ADMINISTRAÇÃO PUBLICA LOCAL - CONTINENTE</t>
  </si>
  <si>
    <t>090209 - ADMINISTRAÇÃO PUBLICA LOCAL - REGIÕES AUTÓNOMAS</t>
  </si>
  <si>
    <t>090210 - ADMINISTRAÇÃO PUBLICA - SEGURANÇA SOCIAL</t>
  </si>
  <si>
    <t>090211 - INSTITUIÇÕES SEM FINS LUCRATIVOS</t>
  </si>
  <si>
    <t>090212 - FAMÍLIAS - EMPRESÁRIO EM NOME INDIVIDUAL</t>
  </si>
  <si>
    <t>090213 - FAMÍLIAS - OUTRAS</t>
  </si>
  <si>
    <t>090214 - RESTO DO MUNDO - UNIÃO EUROPEIA - INSTITUIÇÕES</t>
  </si>
  <si>
    <t>090215 - RESTO DO MUNDO - UNIÃO EUROPEIA - PAÍSES MEMBROS</t>
  </si>
  <si>
    <t>090216 - RESTO DO MUNDO - PAÍSES TERCEIROS E ORGANIZAÇÕES INTERNACION</t>
  </si>
  <si>
    <t>090301 - SOCIEDADES E QUASE SOCIEDADES NÃO FINANCEIRAS  - PRIVADAS</t>
  </si>
  <si>
    <t>090302 - SOCIEDADES E QUASE SOCIEDADES NÃO FINANCEIRAS  - PUBLICAS</t>
  </si>
  <si>
    <t>090303 - SOCIEDADES FINANCEIRAS - BANCOS E OUTRAS INSTITUIÇÕES FINANC</t>
  </si>
  <si>
    <t>090304 - SOCIEDADES FINANCEIRAS - COMPANHIAS DE SEGUROS E FUNDOS DE P</t>
  </si>
  <si>
    <t>090305 - ADMINISTRAÇÃO PUBLICA CENTRAL - ESTADO</t>
  </si>
  <si>
    <t>090306 - ADMINISTRAÇÃO PUBLICA CENTRAL - SFA</t>
  </si>
  <si>
    <t>090307 - ADMINISTRAÇÕES PUBLICAS - ADMINISTRAÇÃO REGIONAL</t>
  </si>
  <si>
    <t>090308 - ADMINISTRAÇÃO PUBLICA LOCAL - CONTINENTE</t>
  </si>
  <si>
    <t>090309 - ADMINISTRAÇÃO PUBLICA LOCAL - REGIÕES AUTÓNOMAS</t>
  </si>
  <si>
    <t>090310 - ADMINISTRAÇÃO PUBLICA - SEGURANÇA SOCIAL</t>
  </si>
  <si>
    <t>090311 - INSTITUIÇÕES SEM FINS LUCRATIVOS</t>
  </si>
  <si>
    <t>090312 - FAMÍLIAS - EMPRESÁRIO EM NOME INDIVIDUAL</t>
  </si>
  <si>
    <t>090313 - FAMÍLIAS - OUTRAS</t>
  </si>
  <si>
    <t>090314 - RESTO DO MUNDO - UNIÃO EUROPEIA - INSTITUIÇÕES</t>
  </si>
  <si>
    <t>090315 - RESTO DO MUNDO - UNIÃO EUROPEIA - PAÍSES MEMBROS</t>
  </si>
  <si>
    <t>090316 - RESTO DO MUNDO - PAÍSES TERCEIROS E ORGANIZAÇÕES INTERNACION</t>
  </si>
  <si>
    <t>090401 - SOCIEDADES E QUASE SOCIEDADES NÃO FINANCEIRAS  - PRIVADAS</t>
  </si>
  <si>
    <t>090402 - SOCIEDADES E QUASE SOCIEDADES NÃO FINANCEIRAS  - PUBLICAS</t>
  </si>
  <si>
    <t>090403 - SOCIEDADES FINANCEIRAS - BANCOS E OUTRAS INSTITUIÇÕES FINANC</t>
  </si>
  <si>
    <t>090404 - SOCIEDADES FINANCEIRAS - COMPANHIAS DE SEGUROS E FUNDOS DE P</t>
  </si>
  <si>
    <t>090405 - ADMINISTRAÇÃO PUBLICA CENTRAL - ESTADO</t>
  </si>
  <si>
    <t>090406 - ADMINISTRAÇÃO PUBLICA CENTRAL - SFA</t>
  </si>
  <si>
    <t>090407 - ADMINISTRAÇÕES PUBLICAS - ADMINISTRAÇÃO REGIONAL</t>
  </si>
  <si>
    <t>090408 - ADMINISTRAÇÃO PUBLICA LOCAL - CONTINENTE</t>
  </si>
  <si>
    <t>090409 - ADMINISTRAÇÃO PUBLICA LOCAL - REGIÕES AUTÓNOMAS</t>
  </si>
  <si>
    <t>090410 - ADMINISTRAÇÃO PUBLICA - SEGURANÇA SOCIAL</t>
  </si>
  <si>
    <t>090411 - INSTITUIÇÕES SEM FINS LUCRATIVOS</t>
  </si>
  <si>
    <t>090412 - FAMÍLIAS - EMPRESÁRIO EM NOME INDIVIDUAL</t>
  </si>
  <si>
    <t>090413 - FAMÍLIAS - OUTRAS</t>
  </si>
  <si>
    <t>090414 - RESTO DO MUNDO - UNIÃO EUROPEIA - INSTITUIÇÕES</t>
  </si>
  <si>
    <t>090415 - RESTO DO MUNDO - UNIÃO EUROPEIA - PAÍSES MEMBROS</t>
  </si>
  <si>
    <t>090416 - RESTO DO MUNDO - PAÍSES TERCEIROS E ORGANIZAÇÕES INTERNACION</t>
  </si>
  <si>
    <t>090501 - SOCIEDADES E QUASE SOCIEDADES NÃO FINANCEIRAS  - PRIVADAS</t>
  </si>
  <si>
    <t>090502 - SOCIEDADES E QUASE SOCIEDADES NÃO FINANCEIRAS  - PUBLICAS</t>
  </si>
  <si>
    <t>090503 - SOCIEDADES FINANCEIRAS - BANCOS E OUTRAS INSTITUIÇÕES FINANC</t>
  </si>
  <si>
    <t>090504 - SOCIEDADES FINANCEIRAS - COMPANHIAS DE SEGUROS E FUNDOS DE P</t>
  </si>
  <si>
    <t>090505 - ADMINISTRAÇÃO PUBLICA CENTRAL - ESTADO</t>
  </si>
  <si>
    <t>090506 - ADMINISTRAÇÃO PUBLICA CENTRAL - SFA</t>
  </si>
  <si>
    <t>090507 - ADMINISTRAÇÕES PUBLICAS - ADMINISTRAÇÃO REGIONAL</t>
  </si>
  <si>
    <t>090508 - ADMINISTRAÇÃO PUBLICA LOCAL - CONTINENTE</t>
  </si>
  <si>
    <t>090509 - ADMINISTRAÇÃO PUBLICA LOCAL - REGIÕES AUTÓNOMAS</t>
  </si>
  <si>
    <t>090510 - ADMINISTRAÇÃO PUBLICA - SEGURANÇA SOCIAL</t>
  </si>
  <si>
    <t>090511 - INSTITUIÇÕES SEM FINS LUCRATIVOS</t>
  </si>
  <si>
    <t>090512 - FAMÍLIAS - EMPRESÁRIO EM NOME INDIVIDUAL</t>
  </si>
  <si>
    <t>090513 - FAMÍLIAS - OUTRAS</t>
  </si>
  <si>
    <t>090514 - RESTO DO MUNDO - UNIÃO EUROPEIA - INSTITUIÇÕES</t>
  </si>
  <si>
    <t>090515 - RESTO DO MUNDO - UNIÃO EUROPEIA - PAÍSES MEMBROS</t>
  </si>
  <si>
    <t>090516 - RESTO DO MUNDO - PAÍSES TERCEIROS E ORGANIZAÇÕES INTERNACION</t>
  </si>
  <si>
    <t>090601 - SOCIEDADES E QUASE SOCIEDADES NÃO FINANCEIRAS  - PRIVADAS</t>
  </si>
  <si>
    <t>090602 - SOCIEDADES E QUASE SOCIEDADES NÃO FINANCEIRAS  - PUBLICAS</t>
  </si>
  <si>
    <t>090603 - SOCIEDADES FINANCEIRAS - BANCOS E OUTRAS INSTITUIÇÕES FINANC</t>
  </si>
  <si>
    <t>090604 - SOCIEDADES FINANCEIRAS - COMPANHIAS DE SEGUROS E FUNDOS DE P</t>
  </si>
  <si>
    <t>090605 - ADMINISTRAÇÃO PUBLICA CENTRAL - ESTADO</t>
  </si>
  <si>
    <t>090606 - ADMINISTRAÇÃO PUBLICA CENTRAL - SFA</t>
  </si>
  <si>
    <t>090607 - ADMINISTRAÇÕES PUBLICAS - ADMINISTRAÇÃO REGIONAL</t>
  </si>
  <si>
    <t>090608 - ADMINISTRAÇÃO PUBLICA LOCAL - CONTINENTE</t>
  </si>
  <si>
    <t>090609 - ADMINISTRAÇÃO PUBLICA LOCAL - REGIÕES AUTÓNOMAS</t>
  </si>
  <si>
    <t>090610 - ADMINISTRAÇÃO PUBLICA - SEGURANÇA SOCIAL</t>
  </si>
  <si>
    <t>090611 - INSTITUIÇÕES SEM FINS LUCRATIVOS</t>
  </si>
  <si>
    <t>090612 - FAMÍLIAS - EMPRESÁRIO EM NOME INDIVIDUAL</t>
  </si>
  <si>
    <t>090613 - FAMÍLIAS - OUTRAS</t>
  </si>
  <si>
    <t>090614 - RESTO DO MUNDO - UNIÃO EUROPEIA - INSTITUIÇÕES</t>
  </si>
  <si>
    <t>090615 - RESTO DO MUNDO - UNIÃO EUROPEIA - PAÍSES MEMBROS</t>
  </si>
  <si>
    <t>090616 - RESTO DO MUNDO - PAÍSES TERCEIROS E ORGANIZAÇÕES INTERNACION</t>
  </si>
  <si>
    <t>090701 - SOCIEDADES E QUASE SOCIEDADES NÃO FINANCEIRAS  - PRIVADAS</t>
  </si>
  <si>
    <t>090702 - SOCIEDADES E QUASE SOCIEDADES NÃO FINANCEIRAS  - PUBLICAS</t>
  </si>
  <si>
    <t>090703 - SOCIEDADES FINANCEIRAS - BANCOS E OUTRAS INSTITUIÇÕES FINANC</t>
  </si>
  <si>
    <t>090704 - SOCIEDADES FINANCEIRAS - COMPANHIAS DE SEGUROS E FUNDOS DE P</t>
  </si>
  <si>
    <t>090705 - ADMINISTRAÇÃO PUBLICA CENTRAL - ESTADO</t>
  </si>
  <si>
    <t>090706 - ADMINISTRAÇÃO PUBLICA CENTRAL - SFA</t>
  </si>
  <si>
    <t>090707 - ADMINISTRAÇÕES PUBLICAS - ADMINISTRAÇÃO REGIONAL</t>
  </si>
  <si>
    <t>090708 - ADMINISTRAÇÃO PUBLICA LOCAL - CONTINENTE</t>
  </si>
  <si>
    <t>090709 - ADMINISTRAÇÃO PUBLICA LOCAL - REGIÕES AUTÓNOMAS</t>
  </si>
  <si>
    <t>090710 - ADMINISTRAÇÃO PUBLICA - SEGURANÇA SOCIAL</t>
  </si>
  <si>
    <t>090711 - INSTITUIÇÕES SEM FINS LUCRATIVOS</t>
  </si>
  <si>
    <t>090712 - FAMÍLIAS - EMPRESÁRIO EM NOME INDIVIDUAL</t>
  </si>
  <si>
    <t>090713 - FAMÍLIAS - OUTRAS</t>
  </si>
  <si>
    <t>090714 - RESTO DO MUNDO - UNIÃO EUROPEIA - INSTITUIÇÕES</t>
  </si>
  <si>
    <t>090715 - RESTO DO MUNDO - UNIÃO EUROPEIA - PAÍSES MEMBROS</t>
  </si>
  <si>
    <t>090716 - RESTO DO MUNDO - PAÍSES TERCEIROS E ORGANIZAÇÕES INTERNACION</t>
  </si>
  <si>
    <t>090801 - SOCIEDADES E QUASE SOCIEDADES NÃO FINANCEIRAS  - PRIVADAS</t>
  </si>
  <si>
    <t>090802 - SOCIEDADES E QUASE SOCIEDADES NÃO FINANCEIRAS  - PUBLICAS</t>
  </si>
  <si>
    <t>090803 - SOCIEDADES FINANCEIRAS - BANCOS E OUTRAS INSTITUIÇÕES FINANC</t>
  </si>
  <si>
    <t>090804 - SOCIEDADES FINANCEIRAS - COMPANHIAS DE SEGUROS E FUNDOS DE P</t>
  </si>
  <si>
    <t>090805 - ADMINISTRAÇÃO PUBLICA CENTRAL - ESTADO</t>
  </si>
  <si>
    <t>090806 - ADMINISTRAÇÃO PUBLICA CENTRAL - SFA</t>
  </si>
  <si>
    <t>090807 - ADMINISTRAÇÕES PUBLICAS - ADMINISTRAÇÃO REGIONAL</t>
  </si>
  <si>
    <t>090808 - ADMINISTRAÇÃO PUBLICA LOCAL - CONTINENTE</t>
  </si>
  <si>
    <t>090809 - ADMINISTRAÇÃO PUBLICA LOCAL - REGIÕES AUTÓNOMAS</t>
  </si>
  <si>
    <t>090810 - ADMINISTRAÇÃO PUBLICA - SEGURANÇA SOCIAL</t>
  </si>
  <si>
    <t>090811 - INSTITUIÇÕES SEM FINS LUCRATIVOS</t>
  </si>
  <si>
    <t>090812 - FAMÍLIAS - EMPRESÁRIO EM NOME INDIVIDUAL</t>
  </si>
  <si>
    <t>090813 - FAMÍLIAS - OUTRAS</t>
  </si>
  <si>
    <t>090814 - RESTO DO MUNDO - UNIÃO EUROPEIA - INSTITUIÇÕES</t>
  </si>
  <si>
    <t>090815 - RESTO DO MUNDO - UNIÃO EUROPEIA - PAÍSES MEMBROS</t>
  </si>
  <si>
    <t>090816 - RESTO DO MUNDO - PAÍSES TERCEIROS E ORGANIZAÇÕES INTERNACION</t>
  </si>
  <si>
    <t>090901 - SOCIEDADES E QUASE SOCIEDADES NÃO FINANCEIRAS  - PRIVADAS</t>
  </si>
  <si>
    <t>090902 - SOCIEDADES E QUASE SOCIEDADES NÃO FINANCEIRAS  - PUBLICAS</t>
  </si>
  <si>
    <t>090903 - SOCIEDADES FINANCEIRAS - BANCOS E OUTRAS INSTITUIÇÕES FINANC</t>
  </si>
  <si>
    <t>090904 - SOCIEDADES FINANCEIRAS - COMPANHIAS DE SEGUROS E FUNDOS DE P</t>
  </si>
  <si>
    <t>090905 - ADMINISTRAÇÃO PUBLICA CENTRAL - ESTADO</t>
  </si>
  <si>
    <t>090906 - ADMINISTRAÇÃO PUBLICA CENTRAL - SFA</t>
  </si>
  <si>
    <t>090907 - ADMINISTRAÇÕES PUBLICAS - ADMINISTRAÇÃO REGIONAL</t>
  </si>
  <si>
    <t>090908 - ADMINISTRAÇÃO PUBLICA LOCAL - CONTINENTE</t>
  </si>
  <si>
    <t>090909 - ADMINISTRAÇÃO PUBLICA LOCAL - REGIÕES AUTÓNOMAS</t>
  </si>
  <si>
    <t>090910 - ADMINISTRAÇÃO PUBLICA - SEGURANÇA SOCIAL</t>
  </si>
  <si>
    <t>090911 - INSTITUIÇÕES SEM FINS LUCRATIVOS</t>
  </si>
  <si>
    <t>090912 - FAMÍLIAS - EMPRESÁRIO EM NOME INDIVIDUAL</t>
  </si>
  <si>
    <t>090913 - FAMÍLIAS - OUTRAS</t>
  </si>
  <si>
    <t>090914 - RESTO DO MUNDO - UNIÃO EUROPEIA - INSTITUIÇÕES</t>
  </si>
  <si>
    <t>090915 - RESTO DO MUNDO - UNIÃO EUROPEIA - PAÍSES MEMBROS</t>
  </si>
  <si>
    <t>090916 - RESTO DO MUNDO - PAÍSES TERCEIROS E ORGANIZAÇÕES INTERNACION</t>
  </si>
  <si>
    <t>100101 - SOCIEDADES E QUASE SOCIEDADES NÃO FINANCEIRAS  - PRIVADAS</t>
  </si>
  <si>
    <t>100102 - SOCIEDADES E QUASE SOCIEDADES NÃO FINANCEIRAS  - PUBLICAS</t>
  </si>
  <si>
    <t>100103 - SOCIEDADES FINANCEIRAS - BANCOS E OUTRAS INSTITUIÇÕES FINANC</t>
  </si>
  <si>
    <t>100104 - SOCIEDADES FINANCEIRAS - COMPANHIAS DE SEGUROS E FUNDOS DE P</t>
  </si>
  <si>
    <t>100105 - ADMINISTRAÇÃO PUBLICA CENTRAL - ESTADO</t>
  </si>
  <si>
    <t>100106 - ADMINISTRAÇÃO PUBLICA CENTRAL - SFA</t>
  </si>
  <si>
    <t>100107 - ADMINISTRAÇÕES PUBLICAS - ADMINISTRAÇÃO REGIONAL</t>
  </si>
  <si>
    <t>100108 - ADMINISTRAÇÃO PUBLICA LOCAL - CONTINENTE</t>
  </si>
  <si>
    <t>100109 - ADMINISTRAÇÃO PUBLICA LOCAL - REGIÕES AUTÓNOMAS</t>
  </si>
  <si>
    <t>100110 - ADMINISTRAÇÃO PUBLICA - SEGURANÇA SOCIAL</t>
  </si>
  <si>
    <t>100111 - INSTITUIÇÕES SEM FINS LUCRATIVOS</t>
  </si>
  <si>
    <t>100112 - FAMÍLIAS - EMPRESÁRIO EM NOME INDIVIDUAL</t>
  </si>
  <si>
    <t>100113 - FAMÍLIAS - OUTRAS</t>
  </si>
  <si>
    <t>100114 - RESTO DO MUNDO - UNIÃO EUROPEIA - INSTITUIÇÕES</t>
  </si>
  <si>
    <t>100115 - RESTO DO MUNDO - UNIÃO EUROPEIA - PAÍSES MEMBROS</t>
  </si>
  <si>
    <t>100116 - RESTO DO MUNDO - PAÍSES TERCEIROS E ORGANIZAÇÕES INTERNACION</t>
  </si>
  <si>
    <t>100201 - SOCIEDADES E QUASE SOCIEDADES NÃO FINANCEIRAS  - PRIVADAS</t>
  </si>
  <si>
    <t>100202 - SOCIEDADES E QUASE SOCIEDADES NÃO FINANCEIRAS  - PUBLICAS</t>
  </si>
  <si>
    <t>100203 - SOCIEDADES FINANCEIRAS - BANCOS E OUTRAS INSTITUIÇÕES FINANC</t>
  </si>
  <si>
    <t>100204 - SOCIEDADES FINANCEIRAS - COMPANHIAS DE SEGUROS E FUNDOS DE P</t>
  </si>
  <si>
    <t>100205 - ADMINISTRAÇÃO PUBLICA CENTRAL - ESTADO</t>
  </si>
  <si>
    <t>100206 - ADMINISTRAÇÃO PUBLICA CENTRAL - SFA</t>
  </si>
  <si>
    <t>100207 - ADMINISTRAÇÕES PUBLICAS - ADMINISTRAÇÃO REGIONAL</t>
  </si>
  <si>
    <t>100208 - ADMINISTRAÇÃO PUBLICA LOCAL - CONTINENTE</t>
  </si>
  <si>
    <t>100209 - ADMINISTRAÇÃO PUBLICA LOCAL - REGIÕES AUTÓNOMAS</t>
  </si>
  <si>
    <t>100210 - ADMINISTRAÇÃO PUBLICA - SEGURANÇA SOCIAL</t>
  </si>
  <si>
    <t>100211 - INSTITUIÇÕES SEM FINS LUCRATIVOS</t>
  </si>
  <si>
    <t>100212 - FAMÍLIAS - EMPRESÁRIO EM NOME INDIVIDUAL</t>
  </si>
  <si>
    <t>100213 - FAMÍLIAS - OUTRAS</t>
  </si>
  <si>
    <t>100214 - RESTO DO MUNDO - UNIÃO EUROPEIA - INSTITUIÇÕES</t>
  </si>
  <si>
    <t>100215 - RESTO DO MUNDO - UNIÃO EUROPEIA - PAÍSES MEMBROS</t>
  </si>
  <si>
    <t>100216 - RESTO DO MUNDO - PAÍSES TERCEIROS E ORGANIZAÇÕES INTERNACION</t>
  </si>
  <si>
    <t>100301 - SOCIEDADES E QUASE SOCIEDADES NÃO FINANCEIRAS  - PRIVADAS</t>
  </si>
  <si>
    <t>100302 - SOCIEDADES E QUASE SOCIEDADES NÃO FINANCEIRAS  - PUBLICAS</t>
  </si>
  <si>
    <t>100303 - SOCIEDADES FINANCEIRAS - BANCOS E OUTRAS INSTITUIÇÕES FINANC</t>
  </si>
  <si>
    <t>100304 - SOCIEDADES FINANCEIRAS - COMPANHIAS DE SEGUROS E FUNDOS DE P</t>
  </si>
  <si>
    <t>100305 - ADMINISTRAÇÃO PUBLICA CENTRAL - ESTADO</t>
  </si>
  <si>
    <t>100306 - ADMINISTRAÇÃO PUBLICA CENTRAL - SFA</t>
  </si>
  <si>
    <t>100307 - ADMINISTRAÇÕES PUBLICAS - ADMINISTRAÇÃO REGIONAL</t>
  </si>
  <si>
    <t>100308 - ADMINISTRAÇÃO PUBLICA LOCAL - CONTINENTE</t>
  </si>
  <si>
    <t>100309 - ADMINISTRAÇÃO PUBLICA LOCAL - REGIÕES AUTÓNOMAS</t>
  </si>
  <si>
    <t>100310 - ADMINISTRAÇÃO PUBLICA - SEGURANÇA SOCIAL</t>
  </si>
  <si>
    <t>100311 - INSTITUIÇÕES SEM FINS LUCRATIVOS</t>
  </si>
  <si>
    <t>100312 - FAMÍLIAS - EMPRESÁRIO EM NOME INDIVIDUAL</t>
  </si>
  <si>
    <t>100313 - FAMÍLIAS - OUTRAS</t>
  </si>
  <si>
    <t>100314 - RESTO DO MUNDO - UNIÃO EUROPEIA - INSTITUIÇÕES</t>
  </si>
  <si>
    <t>100315 - RESTO DO MUNDO - UNIÃO EUROPEIA - PAÍSES MEMBROS</t>
  </si>
  <si>
    <t>100316 - RESTO DO MUNDO - PAÍSES TERCEIROS E ORGANIZAÇÕES INTERNACION</t>
  </si>
  <si>
    <t>100401 - SOCIEDADES E QUASE SOCIEDADES NÃO FINANCEIRAS  - PRIVADAS</t>
  </si>
  <si>
    <t>100402 - SOCIEDADES E QUASE SOCIEDADES NÃO FINANCEIRAS  - PUBLICAS</t>
  </si>
  <si>
    <t>100403 - SOCIEDADES FINANCEIRAS - BANCOS E OUTRAS INSTITUIÇÕES FINANC</t>
  </si>
  <si>
    <t>100404 - SOCIEDADES FINANCEIRAS - COMPANHIAS DE SEGUROS E FUNDOS DE P</t>
  </si>
  <si>
    <t>100405 - ADMINISTRAÇÃO PUBLICA CENTRAL - ESTADO</t>
  </si>
  <si>
    <t>100406 - ADMINISTRAÇÃO PUBLICA CENTRAL - SFA</t>
  </si>
  <si>
    <t>100407 - ADMINISTRAÇÕES PUBLICAS - ADMINISTRAÇÃO REGIONAL</t>
  </si>
  <si>
    <t>100408 - ADMINISTRAÇÃO PUBLICA LOCAL - CONTINENTE</t>
  </si>
  <si>
    <t>100409 - ADMINISTRAÇÃO PUBLICA LOCAL - REGIÕES AUTÓNOMAS</t>
  </si>
  <si>
    <t>100410 - ADMINISTRAÇÃO PUBLICA - SEGURANÇA SOCIAL</t>
  </si>
  <si>
    <t>100411 - INSTITUIÇÕES SEM FINS LUCRATIVOS</t>
  </si>
  <si>
    <t>100412 - FAMÍLIAS - EMPRESÁRIO EM NOME INDIVIDUAL</t>
  </si>
  <si>
    <t>100413 - FAMÍLIAS - OUTRAS</t>
  </si>
  <si>
    <t>100414 - RESTO DO MUNDO - UNIÃO EUROPEIA - INSTITUIÇÕES</t>
  </si>
  <si>
    <t>100415 - RESTO DO MUNDO - UNIÃO EUROPEIA - PAÍSES MEMBROS</t>
  </si>
  <si>
    <t>100416 - RESTO DO MUNDO - PAÍSES TERCEIROS E ORGANIZAÇÕES INTERNACION</t>
  </si>
  <si>
    <t>100501 - SOCIEDADES E QUASE SOCIEDADES NÃO FINANCEIRAS  - PRIVADAS</t>
  </si>
  <si>
    <t>100502 - SOCIEDADES E QUASE SOCIEDADES NÃO FINANCEIRAS  - PUBLICAS</t>
  </si>
  <si>
    <t>100503 - SOCIEDADES FINANCEIRAS - BANCOS E OUTRAS INSTITUIÇÕES FINANC</t>
  </si>
  <si>
    <t>100504 - SOCIEDADES FINANCEIRAS - COMPANHIAS DE SEGUROS E FUNDOS DE P</t>
  </si>
  <si>
    <t>100505 - ADMINISTRAÇÃO PUBLICA CENTRAL - ESTADO</t>
  </si>
  <si>
    <t>100506 - ADMINISTRAÇÃO PUBLICA CENTRAL - SFA</t>
  </si>
  <si>
    <t>100507 - ADMINISTRAÇÕES PUBLICAS - ADMINISTRAÇÃO REGIONAL</t>
  </si>
  <si>
    <t>100508 - ADMINISTRAÇÃO PUBLICA LOCAL - CONTINENTE</t>
  </si>
  <si>
    <t>100509 - ADMINISTRAÇÃO PUBLICA LOCAL - REGIÕES AUTÓNOMAS</t>
  </si>
  <si>
    <t>100510 - ADMINISTRAÇÃO PUBLICA - SEGURANÇA SOCIAL</t>
  </si>
  <si>
    <t>100511 - INSTITUIÇÕES SEM FINS LUCRATIVOS</t>
  </si>
  <si>
    <t>100512 - FAMÍLIAS - EMPRESÁRIO EM NOME INDIVIDUAL</t>
  </si>
  <si>
    <t>100513 - FAMÍLIAS - OUTRAS</t>
  </si>
  <si>
    <t>100514 - RESTO DO MUNDO - UNIÃO EUROPEIA - INSTITUIÇÕES</t>
  </si>
  <si>
    <t>100515 - RESTO DO MUNDO - UNIÃO EUROPEIA - PAÍSES MEMBROS</t>
  </si>
  <si>
    <t>100516 - RESTO DO MUNDO - PAÍSES TERCEIROS E ORGANIZAÇÕES INTERNACION</t>
  </si>
  <si>
    <t>100601 - SOCIEDADES E QUASE SOCIEDADES NÃO FINANCEIRAS  - PRIVADAS</t>
  </si>
  <si>
    <t>100602 - SOCIEDADES E QUASE SOCIEDADES NÃO FINANCEIRAS  - PUBLICAS</t>
  </si>
  <si>
    <t>100603 - SOCIEDADES FINANCEIRAS - BANCOS E OUTRAS INSTITUIÇÕES FINANC</t>
  </si>
  <si>
    <t>100604 - SOCIEDADES FINANCEIRAS - COMPANHIAS DE SEGUROS E FUNDOS DE P</t>
  </si>
  <si>
    <t>100605 - ADMINISTRAÇÃO PUBLICA CENTRAL - ESTADO</t>
  </si>
  <si>
    <t>100606 - ADMINISTRAÇÃO PUBLICA CENTRAL - SFA</t>
  </si>
  <si>
    <t>100607 - ADMINISTRAÇÕES PUBLICAS - ADMINISTRAÇÃO REGIONAL</t>
  </si>
  <si>
    <t>100608 - ADMINISTRAÇÃO PUBLICA LOCAL - CONTINENTE</t>
  </si>
  <si>
    <t>100609 - ADMINISTRAÇÃO PUBLICA LOCAL - REGIÕES AUTÓNOMAS</t>
  </si>
  <si>
    <t>100610 - ADMINISTRAÇÃO PUBLICA - SEGURANÇA SOCIAL</t>
  </si>
  <si>
    <t>100611 - INSTITUIÇÕES SEM FINS LUCRATIVOS</t>
  </si>
  <si>
    <t>100612 - FAMÍLIAS - EMPRESÁRIO EM NOME INDIVIDUAL</t>
  </si>
  <si>
    <t>100613 - FAMÍLIAS - OUTRAS</t>
  </si>
  <si>
    <t>100614 - RESTO DO MUNDO - UNIÃO EUROPEIA - INSTITUIÇÕES</t>
  </si>
  <si>
    <t>100615 - RESTO DO MUNDO - UNIÃO EUROPEIA - PAÍSES MEMBROS</t>
  </si>
  <si>
    <t>100616 - RESTO DO MUNDO - PAÍSES TERCEIROS E ORGANIZAÇÕES INTERNACION</t>
  </si>
  <si>
    <t>100701 - SOCIEDADES E QUASE SOCIEDADES NÃO FINANCEIRAS  - PRIVADAS</t>
  </si>
  <si>
    <t>100702 - SOCIEDADES E QUASE SOCIEDADES NÃO FINANCEIRAS  - PUBLICAS</t>
  </si>
  <si>
    <t>100703 - SOCIEDADES FINANCEIRAS - BANCOS E OUTRAS INSTITUIÇÕES FINANC</t>
  </si>
  <si>
    <t>100704 - SOCIEDADES FINANCEIRAS - COMPANHIAS DE SEGUROS E FUNDOS DE P</t>
  </si>
  <si>
    <t>100705 - ADMINISTRAÇÃO PUBLICA CENTRAL - ESTADO</t>
  </si>
  <si>
    <t>100706 - ADMINISTRAÇÃO PUBLICA CENTRAL - SFA</t>
  </si>
  <si>
    <t>100707 - ADMINISTRAÇÕES PUBLICAS - ADMINISTRAÇÃO REGIONAL</t>
  </si>
  <si>
    <t>100708 - ADMINISTRAÇÃO PUBLICA LOCAL - CONTINENTE</t>
  </si>
  <si>
    <t>100709 - ADMINISTRAÇÃO PUBLICA LOCAL - REGIÕES AUTÓNOMAS</t>
  </si>
  <si>
    <t>100710 - ADMINISTRAÇÃO PUBLICA - SEGURANÇA SOCIAL</t>
  </si>
  <si>
    <t>100711 - INSTITUIÇÕES SEM FINS LUCRATIVOS</t>
  </si>
  <si>
    <t>100712 - FAMÍLIAS - EMPRESÁRIO EM NOME INDIVIDUAL</t>
  </si>
  <si>
    <t>100713 - FAMÍLIAS - OUTRAS</t>
  </si>
  <si>
    <t>100714 - RESTO DO MUNDO - UNIÃO EUROPEIA - INSTITUIÇÕES</t>
  </si>
  <si>
    <t>100715 - RESTO DO MUNDO - UNIÃO EUROPEIA - PAÍSES MEMBROS</t>
  </si>
  <si>
    <t>100716 - RESTO DO MUNDO - PAÍSES TERCEIROS E ORGANIZAÇÕES INTERNACION</t>
  </si>
  <si>
    <t>110100 - DOTAÇÃO PROVISIONAL</t>
  </si>
  <si>
    <t>Medidas que integram o OE 2020</t>
  </si>
  <si>
    <t>Medida</t>
  </si>
  <si>
    <t>Designação Medida</t>
  </si>
  <si>
    <t>001</t>
  </si>
  <si>
    <t>SERV. GERAIS DA A.P. - ADMINISTRAÇÃO GERAL</t>
  </si>
  <si>
    <t>002</t>
  </si>
  <si>
    <t>SERV. GERAIS DA A.P. - NEGÓCIOS ESTRANGEIROS</t>
  </si>
  <si>
    <t>003</t>
  </si>
  <si>
    <t>SERV. GERAIS DA A.P. - COOPERAÇÃO ECONÓMICA EXTERNA</t>
  </si>
  <si>
    <t>004</t>
  </si>
  <si>
    <t>SERV. GERAIS DA A.P. - INVESTIGAÇÃO CIENTÍFICA DE CARÁCTER GERAL</t>
  </si>
  <si>
    <t>005</t>
  </si>
  <si>
    <t>DEFESA NACIONAL - ADMINISTRAÇÃO E REGULAMENTAÇÃO</t>
  </si>
  <si>
    <t>006</t>
  </si>
  <si>
    <t>DEFESA NACIONAL - INVESTIGAÇÃO</t>
  </si>
  <si>
    <t>007</t>
  </si>
  <si>
    <t>DEFESA NACIONAL - FORÇAS ARMADAS</t>
  </si>
  <si>
    <t>008</t>
  </si>
  <si>
    <t>DEFESA NACIONAL - COOPERAÇÃO MILITAR EXTERNA</t>
  </si>
  <si>
    <t>009</t>
  </si>
  <si>
    <t>SEGURANÇA E ORDEM PÚBLICAS - ADMINISTRAÇÃO E REGULAMENTAÇÃO</t>
  </si>
  <si>
    <t>010</t>
  </si>
  <si>
    <t>SEGURANÇA E ORDEM PÚBLICAS - INVESTIGAÇÃO</t>
  </si>
  <si>
    <t>011</t>
  </si>
  <si>
    <t>SEGURANÇA E ORDEM PÚBLICAS - FORÇAS DE SEGURANÇA</t>
  </si>
  <si>
    <t>012</t>
  </si>
  <si>
    <t>SEGURANÇA E ORDEM PÚBLICAS - SISTEMA JUDICIÁRIO</t>
  </si>
  <si>
    <t>013</t>
  </si>
  <si>
    <t>SEGURANÇA E ORDEM PÚBLICAS - SISTEMA PRISIONAL, DE REINSERÇÃO SOCIAL E DE MENORES</t>
  </si>
  <si>
    <t>014</t>
  </si>
  <si>
    <t>SEGURANÇA E ORDEM PÚBLICAS - PROTECÇÃO CIVIL E LUTA CONTRA INCÊNDIOS</t>
  </si>
  <si>
    <t>015</t>
  </si>
  <si>
    <t>EDUCAÇÃO - ADMINISTRAÇÃO E REGULAMENTAÇÃO</t>
  </si>
  <si>
    <t>016</t>
  </si>
  <si>
    <t>EDUCAÇÃO - INVESTIGAÇÃO</t>
  </si>
  <si>
    <t>017</t>
  </si>
  <si>
    <t>EDUCAÇÃO - ESTABELECIMENTOS DE ENSINO NÃO SUPERIOR</t>
  </si>
  <si>
    <t>018</t>
  </si>
  <si>
    <t>EDUCAÇÃO - ESTABELECIMENTOS DE ENSINO SUPERIOR</t>
  </si>
  <si>
    <t>019</t>
  </si>
  <si>
    <t>EDUCAÇÃO - SERVIÇOS AUXILIARES DE ENSINO</t>
  </si>
  <si>
    <t>020</t>
  </si>
  <si>
    <t>SAÚDE - ADMINISTRAÇÃO E REGULAMENTAÇÃO</t>
  </si>
  <si>
    <t>021</t>
  </si>
  <si>
    <t>SAÚDE - INVESTIGAÇÃO</t>
  </si>
  <si>
    <t>022</t>
  </si>
  <si>
    <t>SAÚDE - HOSPITAIS E CLÍNICAS</t>
  </si>
  <si>
    <t>023</t>
  </si>
  <si>
    <t>SAÚDE - SERVIÇOS INDIVIDUAIS DE SAÚDE</t>
  </si>
  <si>
    <t>024</t>
  </si>
  <si>
    <t>SEGURANÇA E ACÇÃO SOCIAL - ADMINISTRAÇÃO E REGULAMENTAÇÃO</t>
  </si>
  <si>
    <t>025</t>
  </si>
  <si>
    <t>SEGURANÇA E ACÇÃO SOCIAL - INVESTIGAÇÃO</t>
  </si>
  <si>
    <t>026</t>
  </si>
  <si>
    <t>SEGURANÇA E ACÇÃO SOCIAL - SEGURANÇA SOCIAL</t>
  </si>
  <si>
    <t>027</t>
  </si>
  <si>
    <t>SEGURANÇA E ACÇÃO SOCIAL - ACÇÃO SOCIAL</t>
  </si>
  <si>
    <t>028</t>
  </si>
  <si>
    <t>HABITAÇÃO E SERV. COLECTIVOS - ADMINISTRAÇÃO E REGULAMENTAÇÃO</t>
  </si>
  <si>
    <t>029</t>
  </si>
  <si>
    <t>HABITAÇÃO E SERV. COLECTIVOS - INVESTIGAÇÃO</t>
  </si>
  <si>
    <t>030</t>
  </si>
  <si>
    <t>HABITAÇÃO E SERV. COLECTIVOS - HABITAÇÃO</t>
  </si>
  <si>
    <t>031</t>
  </si>
  <si>
    <t>HABITAÇÃO E SERV. COLECTIVOS - ORDENAMENTO DO TERRITÓRIO</t>
  </si>
  <si>
    <t>032</t>
  </si>
  <si>
    <t>HABITAÇÃO E SERV. COLECTIVOS - SANEAMENTO E ABASTECIMENTO DE ÁGUA</t>
  </si>
  <si>
    <t>033</t>
  </si>
  <si>
    <t>HABITAÇÃO E SERV. COLECTIVOS - PROTECÇÃO DO MEIO AMBIENTE E CONSERVAÇÃO DA NATUREZA</t>
  </si>
  <si>
    <t>034</t>
  </si>
  <si>
    <t>SERVIÇOS CULTURAIS, RECREATIVOS E RELIGIOSOS - ADMINISTRAÇÃO E REGULAMENTAÇÃO</t>
  </si>
  <si>
    <t>035</t>
  </si>
  <si>
    <t>SERVIÇOS CULTURAIS, RECREATIVOS E RELIGIOSOS - INVESTIGAÇÃO</t>
  </si>
  <si>
    <t>036</t>
  </si>
  <si>
    <t>SERVIÇOS CULTURAIS, RECREATIVOS E RELIGIOSOS - CULTURA</t>
  </si>
  <si>
    <t>037</t>
  </si>
  <si>
    <t>SERVIÇOS CULTURAIS, RECREATIVOS E RELIGIOSOS - DESPORTO, RECREIO E LAZER</t>
  </si>
  <si>
    <t>038</t>
  </si>
  <si>
    <t>SERVIÇOS CULTURAIS, RECREATIVOS E RELIGIOSOS - COMUNICAÇÃO SOCIAL</t>
  </si>
  <si>
    <t>039</t>
  </si>
  <si>
    <t>SERVIÇOS CULTURAIS, RECREATIVOS E RELIGIOSOS - OUTRAS ACTIVIDADES CÍVICAS E RELIGIOSAS</t>
  </si>
  <si>
    <t>040</t>
  </si>
  <si>
    <t>AGRICULTURA, PECUÁRIA, SILV, CAÇA, PESCA - ADMINISTRAÇÃO E REGULAMENTAÇÃO</t>
  </si>
  <si>
    <t>041</t>
  </si>
  <si>
    <t>AGRICULTURA, PECUÁRIA, SILV, CAÇA, PESCA - INVESTIGAÇÃO</t>
  </si>
  <si>
    <t>042</t>
  </si>
  <si>
    <t>AGRICULTURA, PECUÁRIA, SILV, CAÇA, PESCA - AGRICULTURA E PECUÁRIA</t>
  </si>
  <si>
    <t>043</t>
  </si>
  <si>
    <t>AGRICULTURA, PECUÁRIA, SILV, CAÇA, PESCA - SILVICULTURA</t>
  </si>
  <si>
    <t>044</t>
  </si>
  <si>
    <t>AGRICULTURA, PECUÁRIA, SILV, CAÇA, PESCA - CAÇA</t>
  </si>
  <si>
    <t>045</t>
  </si>
  <si>
    <t>AGRICULTURA, PECUÁRIA, SILV, CAÇA, PESCA - PESCA</t>
  </si>
  <si>
    <t>046</t>
  </si>
  <si>
    <t>INDUSTRIA E ENERGIA - ADMINISTRAÇÃO E REGULAMENTAÇÃO</t>
  </si>
  <si>
    <t>047</t>
  </si>
  <si>
    <t>INDUSTRIA E ENERGIA - INVESTIGAÇÃO</t>
  </si>
  <si>
    <t>048</t>
  </si>
  <si>
    <t>INDUSTRIA E ENERGIA - INDÚSTRIAS EXTRACTIVAS</t>
  </si>
  <si>
    <t>049</t>
  </si>
  <si>
    <t>INDUSTRIA E ENERGIA - INDÚSTRIAS TRANSFORMADORAS</t>
  </si>
  <si>
    <t>050</t>
  </si>
  <si>
    <t>INDUSTRIA E ENERGIA - INDÚSTRIAS DE CONSTRUÇÃO CIVIL</t>
  </si>
  <si>
    <t>051</t>
  </si>
  <si>
    <t>INDUSTRIA E ENERGIA - COMBUSTÍVEIS, ELECTRICIDADE E OUTRAS FONTES DE ENERGIA</t>
  </si>
  <si>
    <t>052</t>
  </si>
  <si>
    <t>TRANSPORTES E COMUNICAÇÕES - ADMINISTRAÇÃO E REGULAMENTAÇÃO</t>
  </si>
  <si>
    <t>053</t>
  </si>
  <si>
    <t>TRANSPORTES E COMUNICAÇÕES - INVESTIGAÇÃO</t>
  </si>
  <si>
    <t>054</t>
  </si>
  <si>
    <t>TRANSPORTES E COMUNICAÇÕES - TRANSPORTES RODOVIÁRIOS</t>
  </si>
  <si>
    <t>055</t>
  </si>
  <si>
    <t>TRANSPORTES E COMUNICAÇÕES - TRANSPORTES FERROVIÁRIOS</t>
  </si>
  <si>
    <t>056</t>
  </si>
  <si>
    <t>TRANSPORTES E COMUNICAÇÕES - TRANSPORTES AÉREOS</t>
  </si>
  <si>
    <t>057</t>
  </si>
  <si>
    <t>TRANSPORTES E COMUNICAÇÕES - TRANSPORTES MARÍTIMOS E FLUVIAIS</t>
  </si>
  <si>
    <t>058</t>
  </si>
  <si>
    <t>TRANSPORTES E COMUNICAÇÕES - SISTEMAS DE COMUNICAÇÕES</t>
  </si>
  <si>
    <t>059</t>
  </si>
  <si>
    <t>COMÉRCIO E TURISMO - ADMINISTRAÇÃO E REGULAMENTAÇÃO</t>
  </si>
  <si>
    <t>060</t>
  </si>
  <si>
    <t>COMÉRCIO E TURISMO - INVESTIGAÇÃO</t>
  </si>
  <si>
    <t>061</t>
  </si>
  <si>
    <t>COMÉRCIO E TURISMO - COMÉRCIO</t>
  </si>
  <si>
    <t>062</t>
  </si>
  <si>
    <t>COMÉRCIO E TURISMO - TURISMO</t>
  </si>
  <si>
    <t>063</t>
  </si>
  <si>
    <t>OUTRAS FUNÇÕES ECONÓMICAS - ADMINISTRAÇÃO E REGULAMENTAÇÃO</t>
  </si>
  <si>
    <t>064</t>
  </si>
  <si>
    <t>OUTRAS FUNÇÕES ECONÓMICAS - RELAÇÕES GERAIS DO TRABALHO</t>
  </si>
  <si>
    <t>065</t>
  </si>
  <si>
    <t>OUTRAS FUNÇÕES ECONÓMICAS - DIVERSAS NÃO ESPECIFICADAS</t>
  </si>
  <si>
    <t>066</t>
  </si>
  <si>
    <t>OUTRAS FUNÇÕES - OPERAÇÕES DA DÍVIDA PÚBLICA</t>
  </si>
  <si>
    <t>067</t>
  </si>
  <si>
    <t>OUTRAS FUNÇÕES - TRANSFERÊNCIAS ENTRE ADMINISTRAÇÕES</t>
  </si>
  <si>
    <t>068</t>
  </si>
  <si>
    <t>OUTRAS FUNÇÕES - DIVERSAS NÃO ESPECIFICADAS</t>
  </si>
  <si>
    <t>069</t>
  </si>
  <si>
    <t>SERV. GERAIS DA A.P. - PARCERIAS PÚBLICO PRIVADAS</t>
  </si>
  <si>
    <t>070</t>
  </si>
  <si>
    <t>DEFESA NACIONAL - PARCERIAS PÚBLICO PRIVADAS</t>
  </si>
  <si>
    <t>071</t>
  </si>
  <si>
    <t>SEGURANÇA E ORDEM PÚBLICAS -  PARCERIAS PÚBLICO PRIVADAS</t>
  </si>
  <si>
    <t>072</t>
  </si>
  <si>
    <t>EDUCAÇÃO - PARCERIAS PÚBLICO PRIVADAS</t>
  </si>
  <si>
    <t>073</t>
  </si>
  <si>
    <t>SAÚDE - PARCERIAS PÚBLICO PRIVADAS</t>
  </si>
  <si>
    <t>074</t>
  </si>
  <si>
    <t>SEGURANÇA E ACÇÃO SOCIAL - PARCERIAS PÚBLICO PRIVADAS</t>
  </si>
  <si>
    <t>075</t>
  </si>
  <si>
    <t>HABITAÇÃO E SERV. COLECTIVOS - PARCERIAS PÚBLICO PRIVADAS</t>
  </si>
  <si>
    <t>076</t>
  </si>
  <si>
    <t xml:space="preserve">SERVIÇOS CULTURAIS, RECREATIVOS E RELIGIOSOS - PARCERIAS PÚBLICO PRIVADAS </t>
  </si>
  <si>
    <t>077</t>
  </si>
  <si>
    <t xml:space="preserve">AGRICULTURA, PECUÁRIA, SILV, CAÇA, PESCA - PARCERIAS PÚBLICO PRIVADAS </t>
  </si>
  <si>
    <t>078</t>
  </si>
  <si>
    <t xml:space="preserve">INDUSTRIA E ENERGIA - PARCERIAS PÚBLICO PRIVADAS </t>
  </si>
  <si>
    <t>079</t>
  </si>
  <si>
    <t xml:space="preserve">TRANSPORTES E COMUNICAÇÕES - PARCERIAS PÚBLICO PRIVADAS </t>
  </si>
  <si>
    <t>080</t>
  </si>
  <si>
    <t xml:space="preserve">COMÉRCIO E TURISMO - PARCERIAS PÚBLICO PRIVADAS </t>
  </si>
  <si>
    <t>081</t>
  </si>
  <si>
    <t xml:space="preserve">OUTRAS FUNÇÕES - PARCERIAS PÚBLICO PRIVADAS </t>
  </si>
  <si>
    <t>082</t>
  </si>
  <si>
    <t>SEGURANÇA E AÇÃO SOCIAL - VIOLÊNCIA DOMÉSTICA - PREVENÇÃO E PROTEÇÃO À VÍTIMA</t>
  </si>
  <si>
    <t>083</t>
  </si>
  <si>
    <t>SEGURANÇA E AÇÃO SOCIAL - INTEGRAÇÃO DA PESSOA COM DEFICIÊNCIA</t>
  </si>
  <si>
    <t>084</t>
  </si>
  <si>
    <t>SIMPLEX +</t>
  </si>
  <si>
    <t>086</t>
  </si>
  <si>
    <t>COMERCIO E TURISMO - IMPOSTO ESPECIAL DE JOGO</t>
  </si>
  <si>
    <t>087</t>
  </si>
  <si>
    <t>SEGURANÇA E ORDEM PUBLICAS - LPIEFSS - SISTEMAS DE TECNOLOGIA DE INFORMAÇAO E COMUNICAÇAO</t>
  </si>
  <si>
    <t>088</t>
  </si>
  <si>
    <t>SEGURANÇA E ORDEM PUBLICAS - LPIEFSS - INFRAESTRUTURAS</t>
  </si>
  <si>
    <t>089</t>
  </si>
  <si>
    <t>SEGURANÇA E ORDEM PUBLICAS - LPIEFSS - VEICULOS</t>
  </si>
  <si>
    <t>090</t>
  </si>
  <si>
    <t>SEGURANÇA E ORDEM PUBLICAS - LPIEFSS - ARMAMENTO</t>
  </si>
  <si>
    <t>091</t>
  </si>
  <si>
    <t>SEGURANÇA E ORDEM PUBLICAS - LPIEFSS - EQUIPAMENTO DE PROTEÇAO INDIVIDUAL</t>
  </si>
  <si>
    <t>092</t>
  </si>
  <si>
    <t>SEGURANÇA E ORDEM PUBLICAS - LPIEFSS - EQUIPAMENTO DE APOIO ATIVIDADE OPERACIONAL</t>
  </si>
  <si>
    <t>093</t>
  </si>
  <si>
    <t>SEGURANÇA E ORDEM PUBLICAS - LPIEFSS - EQUIPAMENTO PARA FUNÇOES ESPECIALIZADAS</t>
  </si>
  <si>
    <t>094</t>
  </si>
  <si>
    <t>SEGURANÇA E ORDEM PUBLICAS-LPIEFSS-SIST.TECNOLOGIA INFORMAÇAO COMUNICAÇAO-PARCERIAS PUBLICO PRIVADAS</t>
  </si>
  <si>
    <t>Lista das Entidades que integram o OE 2020</t>
  </si>
  <si>
    <t>NIF</t>
  </si>
  <si>
    <t>600043797</t>
  </si>
  <si>
    <t>600014665</t>
  </si>
  <si>
    <t>600015955</t>
  </si>
  <si>
    <t>600006662</t>
  </si>
  <si>
    <t>600008878</t>
  </si>
  <si>
    <t>600082490</t>
  </si>
  <si>
    <t>600082563</t>
  </si>
  <si>
    <t>600025861</t>
  </si>
  <si>
    <t>503657190</t>
  </si>
  <si>
    <t>500766673</t>
  </si>
  <si>
    <t>501433813</t>
  </si>
  <si>
    <t>500960950</t>
  </si>
  <si>
    <t>600005305</t>
  </si>
  <si>
    <t>680011439</t>
  </si>
  <si>
    <t>600005291</t>
  </si>
  <si>
    <t>600045234</t>
  </si>
  <si>
    <t>508136644</t>
  </si>
  <si>
    <t>600082440</t>
  </si>
  <si>
    <t>600000354</t>
  </si>
  <si>
    <t>600082466</t>
  </si>
  <si>
    <t>600082458</t>
  </si>
  <si>
    <t>510345271</t>
  </si>
  <si>
    <t>600053679</t>
  </si>
  <si>
    <t>901868523</t>
  </si>
  <si>
    <t>501722335</t>
  </si>
  <si>
    <t>501176080</t>
  </si>
  <si>
    <t>901963291</t>
  </si>
  <si>
    <t>503450189</t>
  </si>
  <si>
    <t>508424780</t>
  </si>
  <si>
    <t>600079015</t>
  </si>
  <si>
    <t>600079260</t>
  </si>
  <si>
    <t>510306624</t>
  </si>
  <si>
    <t>510342647</t>
  </si>
  <si>
    <t>600084868</t>
  </si>
  <si>
    <t>600084965</t>
  </si>
  <si>
    <t>600086291</t>
  </si>
  <si>
    <t>600086330</t>
  </si>
  <si>
    <t>902024264</t>
  </si>
  <si>
    <t>720013640</t>
  </si>
  <si>
    <t>600086992</t>
  </si>
  <si>
    <t>600076610</t>
  </si>
  <si>
    <t>501618392</t>
  </si>
  <si>
    <t>503681490</t>
  </si>
  <si>
    <t>504706322</t>
  </si>
  <si>
    <t>503278602</t>
  </si>
  <si>
    <t>500192855</t>
  </si>
  <si>
    <t>505280167</t>
  </si>
  <si>
    <t>508829569</t>
  </si>
  <si>
    <t>508914698</t>
  </si>
  <si>
    <t>508683424</t>
  </si>
  <si>
    <t>509264514</t>
  </si>
  <si>
    <t>505042703</t>
  </si>
  <si>
    <t>500723770</t>
  </si>
  <si>
    <t>503010936</t>
  </si>
  <si>
    <t>506227030</t>
  </si>
  <si>
    <t>503657140</t>
  </si>
  <si>
    <t>506084361</t>
  </si>
  <si>
    <t>505077949</t>
  </si>
  <si>
    <t>509767605</t>
  </si>
  <si>
    <t>501749799</t>
  </si>
  <si>
    <t>503494313</t>
  </si>
  <si>
    <t>502701676</t>
  </si>
  <si>
    <t>508820111</t>
  </si>
  <si>
    <t>503904040</t>
  </si>
  <si>
    <t>600061388</t>
  </si>
  <si>
    <t>502110660</t>
  </si>
  <si>
    <t>512017050</t>
  </si>
  <si>
    <t>505387271</t>
  </si>
  <si>
    <t>501461108</t>
  </si>
  <si>
    <t>502083514</t>
  </si>
  <si>
    <t>501617582</t>
  </si>
  <si>
    <t>501201920</t>
  </si>
  <si>
    <t>680041982</t>
  </si>
  <si>
    <t>502011378</t>
  </si>
  <si>
    <t>501413197</t>
  </si>
  <si>
    <t>501345361</t>
  </si>
  <si>
    <t>501510184</t>
  </si>
  <si>
    <t>680038671</t>
  </si>
  <si>
    <t>600013758</t>
  </si>
  <si>
    <t>504152980</t>
  </si>
  <si>
    <t>503494933</t>
  </si>
  <si>
    <t>600027350</t>
  </si>
  <si>
    <t>600023265</t>
  </si>
  <si>
    <t>506971244</t>
  </si>
  <si>
    <t>508519713</t>
  </si>
  <si>
    <t>600028348</t>
  </si>
  <si>
    <t>503606251</t>
  </si>
  <si>
    <t>501403906</t>
  </si>
  <si>
    <t>503720364</t>
  </si>
  <si>
    <t>503767549</t>
  </si>
  <si>
    <t>503761877</t>
  </si>
  <si>
    <t>680033548</t>
  </si>
  <si>
    <t>600081583</t>
  </si>
  <si>
    <t>507880803</t>
  </si>
  <si>
    <t>508310350</t>
  </si>
  <si>
    <t>672001926</t>
  </si>
  <si>
    <t>600039510</t>
  </si>
  <si>
    <t>600017982</t>
  </si>
  <si>
    <t>600038106</t>
  </si>
  <si>
    <t>600038009</t>
  </si>
  <si>
    <t>502662875</t>
  </si>
  <si>
    <t>502618418</t>
  </si>
  <si>
    <t>502657456</t>
  </si>
  <si>
    <t>502736208</t>
  </si>
  <si>
    <t>502659807</t>
  </si>
  <si>
    <t>506101347</t>
  </si>
  <si>
    <t>504035541</t>
  </si>
  <si>
    <t>503013366</t>
  </si>
  <si>
    <t>600083861</t>
  </si>
  <si>
    <t>600083853</t>
  </si>
  <si>
    <t>508955645</t>
  </si>
  <si>
    <t>671001116</t>
  </si>
  <si>
    <t>680047360</t>
  </si>
  <si>
    <t>501507930</t>
  </si>
  <si>
    <t>502488603</t>
  </si>
  <si>
    <t>505869721</t>
  </si>
  <si>
    <t>502286326</t>
  </si>
  <si>
    <t>600019152</t>
  </si>
  <si>
    <t>502784083</t>
  </si>
  <si>
    <t>501621288</t>
  </si>
  <si>
    <t>600039366</t>
  </si>
  <si>
    <t>600040925</t>
  </si>
  <si>
    <t>600041611</t>
  </si>
  <si>
    <t>600044068</t>
  </si>
  <si>
    <t>600052737</t>
  </si>
  <si>
    <t>600043010</t>
  </si>
  <si>
    <t>600041581</t>
  </si>
  <si>
    <t>600016234</t>
  </si>
  <si>
    <t>600037274</t>
  </si>
  <si>
    <t>600058832</t>
  </si>
  <si>
    <t>501540709</t>
  </si>
  <si>
    <t>600054110</t>
  </si>
  <si>
    <t>600043045</t>
  </si>
  <si>
    <t>600083845</t>
  </si>
  <si>
    <t>600052338</t>
  </si>
  <si>
    <t>600041212</t>
  </si>
  <si>
    <t>600044742</t>
  </si>
  <si>
    <t>510739024</t>
  </si>
  <si>
    <t>510762980</t>
  </si>
  <si>
    <t>600086798</t>
  </si>
  <si>
    <t>501559094</t>
  </si>
  <si>
    <t>513547835</t>
  </si>
  <si>
    <t>514968478</t>
  </si>
  <si>
    <t>501797173</t>
  </si>
  <si>
    <t>503183504</t>
  </si>
  <si>
    <t>502776463</t>
  </si>
  <si>
    <t>504070096</t>
  </si>
  <si>
    <t>504089048</t>
  </si>
  <si>
    <t>512058407</t>
  </si>
  <si>
    <t>901148644</t>
  </si>
  <si>
    <t>600074404</t>
  </si>
  <si>
    <t>600075613</t>
  </si>
  <si>
    <t>600076849</t>
  </si>
  <si>
    <t>600075826</t>
  </si>
  <si>
    <t>600075818</t>
  </si>
  <si>
    <t>600087328</t>
  </si>
  <si>
    <t>600067831</t>
  </si>
  <si>
    <t>600025314</t>
  </si>
  <si>
    <t>600031985</t>
  </si>
  <si>
    <t>600083012</t>
  </si>
  <si>
    <t>600015548</t>
  </si>
  <si>
    <t>600084914</t>
  </si>
  <si>
    <t>600086860</t>
  </si>
  <si>
    <t>600082741</t>
  </si>
  <si>
    <t>500225680</t>
  </si>
  <si>
    <t>504289616</t>
  </si>
  <si>
    <t>901882020</t>
  </si>
  <si>
    <t>503966908</t>
  </si>
  <si>
    <t>501603409</t>
  </si>
  <si>
    <t>508180457</t>
  </si>
  <si>
    <t>502857145</t>
  </si>
  <si>
    <t>510058086</t>
  </si>
  <si>
    <t>501058834</t>
  </si>
  <si>
    <t>600014380</t>
  </si>
  <si>
    <t>600032205</t>
  </si>
  <si>
    <t>600065790</t>
  </si>
  <si>
    <t>600065596</t>
  </si>
  <si>
    <t>600014002</t>
  </si>
  <si>
    <t>600017664</t>
  </si>
  <si>
    <t>500746427</t>
  </si>
  <si>
    <t>600010180</t>
  </si>
  <si>
    <t>600012662</t>
  </si>
  <si>
    <t>600021610</t>
  </si>
  <si>
    <t>600010686</t>
  </si>
  <si>
    <t>501494170</t>
  </si>
  <si>
    <t>600086640</t>
  </si>
  <si>
    <t>508881048</t>
  </si>
  <si>
    <t>507489853</t>
  </si>
  <si>
    <t>505486466</t>
  </si>
  <si>
    <t>503852090</t>
  </si>
  <si>
    <t>503939668</t>
  </si>
  <si>
    <t>500102899</t>
  </si>
  <si>
    <t>506963950</t>
  </si>
  <si>
    <t>501373357</t>
  </si>
  <si>
    <t>600084493</t>
  </si>
  <si>
    <t>600081125</t>
  </si>
  <si>
    <t>508666236</t>
  </si>
  <si>
    <t>720014468</t>
  </si>
  <si>
    <t>720015170</t>
  </si>
  <si>
    <t>720015162</t>
  </si>
  <si>
    <t>720015308</t>
  </si>
  <si>
    <t>502225610</t>
  </si>
  <si>
    <t>506557057</t>
  </si>
  <si>
    <t>507031059</t>
  </si>
  <si>
    <t>500792933</t>
  </si>
  <si>
    <t>508905435</t>
  </si>
  <si>
    <t>508808324</t>
  </si>
  <si>
    <t>508821509</t>
  </si>
  <si>
    <t>508817897</t>
  </si>
  <si>
    <t>508789230</t>
  </si>
  <si>
    <t>513230068</t>
  </si>
  <si>
    <t>503024260</t>
  </si>
  <si>
    <t>503271055</t>
  </si>
  <si>
    <t>504441434</t>
  </si>
  <si>
    <t>720014093</t>
  </si>
  <si>
    <t>720014085</t>
  </si>
  <si>
    <t>600084787</t>
  </si>
  <si>
    <t>600084817</t>
  </si>
  <si>
    <t>600063500</t>
  </si>
  <si>
    <t>600015467</t>
  </si>
  <si>
    <t>600027457</t>
  </si>
  <si>
    <t>600084809</t>
  </si>
  <si>
    <t>600084906</t>
  </si>
  <si>
    <t>510265006</t>
  </si>
  <si>
    <t>600084035</t>
  </si>
  <si>
    <t>510089224</t>
  </si>
  <si>
    <t>600086020</t>
  </si>
  <si>
    <t>600084850</t>
  </si>
  <si>
    <t>600019861</t>
  </si>
  <si>
    <t>510786839</t>
  </si>
  <si>
    <t>600086631</t>
  </si>
  <si>
    <t>600087000</t>
  </si>
  <si>
    <t>600086984</t>
  </si>
  <si>
    <t>600087220</t>
  </si>
  <si>
    <t>600087301</t>
  </si>
  <si>
    <t>EDITORIAL DO MINISTÉRIO DA EDUCAÇÃO E CIENCIA - TOE</t>
  </si>
  <si>
    <t>600000532</t>
  </si>
  <si>
    <t>508069645</t>
  </si>
  <si>
    <t>600086321</t>
  </si>
  <si>
    <t>503596744</t>
  </si>
  <si>
    <t>600018709</t>
  </si>
  <si>
    <t>600018466</t>
  </si>
  <si>
    <t>600019039</t>
  </si>
  <si>
    <t>600006638</t>
  </si>
  <si>
    <t>672001349</t>
  </si>
  <si>
    <t>671000780</t>
  </si>
  <si>
    <t>600000869</t>
  </si>
  <si>
    <t>600054128</t>
  </si>
  <si>
    <t>600034380</t>
  </si>
  <si>
    <t>671000535</t>
  </si>
  <si>
    <t>672000652</t>
  </si>
  <si>
    <t>600035972</t>
  </si>
  <si>
    <t>600083616</t>
  </si>
  <si>
    <t>600030865</t>
  </si>
  <si>
    <t>503268011</t>
  </si>
  <si>
    <t>600083837</t>
  </si>
  <si>
    <t>510156215</t>
  </si>
  <si>
    <t>600014193</t>
  </si>
  <si>
    <t>600020339</t>
  </si>
  <si>
    <t>(a)</t>
  </si>
  <si>
    <t>503098248</t>
  </si>
  <si>
    <t>600018954</t>
  </si>
  <si>
    <t>510935842</t>
  </si>
  <si>
    <t>510935788</t>
  </si>
  <si>
    <t>510935745</t>
  </si>
  <si>
    <t>600081052</t>
  </si>
  <si>
    <t>600006441</t>
  </si>
  <si>
    <t>600015300</t>
  </si>
  <si>
    <t>600084779</t>
  </si>
  <si>
    <t>510342191</t>
  </si>
  <si>
    <t>600082113</t>
  </si>
  <si>
    <t>510338461</t>
  </si>
  <si>
    <t>600056791</t>
  </si>
  <si>
    <t>600086950</t>
  </si>
  <si>
    <t>600086933</t>
  </si>
  <si>
    <t>600086925</t>
  </si>
  <si>
    <t>600013855</t>
  </si>
  <si>
    <t>600082520</t>
  </si>
  <si>
    <t>600019608</t>
  </si>
  <si>
    <t>503756237</t>
  </si>
  <si>
    <t>501328599</t>
  </si>
  <si>
    <t>502549254</t>
  </si>
  <si>
    <t>901848174</t>
  </si>
  <si>
    <t>509519075</t>
  </si>
  <si>
    <t>509522491</t>
  </si>
  <si>
    <t>503152544</t>
  </si>
  <si>
    <t>506426297</t>
  </si>
  <si>
    <t>502769017</t>
  </si>
  <si>
    <t>504182935</t>
  </si>
  <si>
    <t>509526250</t>
  </si>
  <si>
    <t>511090480</t>
  </si>
  <si>
    <t>501874194</t>
  </si>
  <si>
    <t>503222607</t>
  </si>
  <si>
    <t>505078031</t>
  </si>
  <si>
    <t>504901400</t>
  </si>
  <si>
    <t>502490950</t>
  </si>
  <si>
    <t>511202008</t>
  </si>
  <si>
    <t>513807640</t>
  </si>
  <si>
    <t>507183010</t>
  </si>
  <si>
    <t>680047263</t>
  </si>
  <si>
    <t>501389660</t>
  </si>
  <si>
    <t>600086879</t>
  </si>
  <si>
    <t>503933813</t>
  </si>
  <si>
    <t>600087034</t>
  </si>
  <si>
    <t>720014786</t>
  </si>
  <si>
    <t>501460888</t>
  </si>
  <si>
    <t>902035851</t>
  </si>
  <si>
    <t>502017368</t>
  </si>
  <si>
    <t>504739506</t>
  </si>
  <si>
    <t>504288806</t>
  </si>
  <si>
    <t>508195446</t>
  </si>
  <si>
    <t>513637257</t>
  </si>
  <si>
    <t>500498601</t>
  </si>
  <si>
    <t>510081266</t>
  </si>
  <si>
    <t>503671320</t>
  </si>
  <si>
    <t>600072525</t>
  </si>
  <si>
    <t>600017613</t>
  </si>
  <si>
    <t>508184258</t>
  </si>
  <si>
    <t>600011712</t>
  </si>
  <si>
    <t>501490612</t>
  </si>
  <si>
    <t>600070077</t>
  </si>
  <si>
    <t>600006883</t>
  </si>
  <si>
    <t>600014010</t>
  </si>
  <si>
    <t>600008690</t>
  </si>
  <si>
    <t>600009092</t>
  </si>
  <si>
    <t>600071235</t>
  </si>
  <si>
    <t>600053970</t>
  </si>
  <si>
    <t>600077390</t>
  </si>
  <si>
    <t>600082571</t>
  </si>
  <si>
    <t>600084418</t>
  </si>
  <si>
    <t>600085171</t>
  </si>
  <si>
    <t>600065944</t>
  </si>
  <si>
    <t>510361242</t>
  </si>
  <si>
    <t>508203970</t>
  </si>
  <si>
    <t>600017583</t>
  </si>
  <si>
    <t>600084957</t>
  </si>
  <si>
    <t>600086348</t>
  </si>
  <si>
    <t>600081028</t>
  </si>
  <si>
    <t>600084795</t>
  </si>
  <si>
    <t>510265600</t>
  </si>
  <si>
    <t>600084973</t>
  </si>
  <si>
    <t>600086763</t>
  </si>
  <si>
    <t>600084612</t>
  </si>
  <si>
    <t>600086917</t>
  </si>
  <si>
    <t>720014239</t>
  </si>
  <si>
    <t>902088319</t>
  </si>
  <si>
    <t>504950452</t>
  </si>
  <si>
    <t>600082628</t>
  </si>
  <si>
    <t>508184509</t>
  </si>
  <si>
    <t>600084876</t>
  </si>
  <si>
    <t>513319182</t>
  </si>
  <si>
    <t>600086941</t>
  </si>
  <si>
    <t>600025420</t>
  </si>
  <si>
    <t>600087336</t>
  </si>
  <si>
    <t>514247517</t>
  </si>
  <si>
    <t>510322506</t>
  </si>
  <si>
    <t>600061280</t>
  </si>
  <si>
    <t>600014576</t>
  </si>
  <si>
    <t>600087280</t>
  </si>
  <si>
    <t>503191620</t>
  </si>
  <si>
    <t>506320120</t>
  </si>
  <si>
    <t>510928374</t>
  </si>
  <si>
    <t>600087352</t>
  </si>
  <si>
    <t>600086895</t>
  </si>
  <si>
    <t>720015413</t>
  </si>
  <si>
    <t>502237490</t>
  </si>
  <si>
    <t>600053903</t>
  </si>
  <si>
    <t>600023168</t>
  </si>
  <si>
    <t>600083250</t>
  </si>
  <si>
    <t>600043606</t>
  </si>
  <si>
    <t>508198534</t>
  </si>
  <si>
    <t>600014690</t>
  </si>
  <si>
    <t>514797240</t>
  </si>
  <si>
    <t>501526307</t>
  </si>
  <si>
    <t>600018857</t>
  </si>
  <si>
    <t>600037100</t>
  </si>
  <si>
    <t>508188423</t>
  </si>
  <si>
    <t>600080684</t>
  </si>
  <si>
    <t>501427511</t>
  </si>
  <si>
    <t>600000052</t>
  </si>
  <si>
    <t>503135593</t>
  </si>
  <si>
    <t>503122165</t>
  </si>
  <si>
    <t>503148776</t>
  </si>
  <si>
    <t>503148768</t>
  </si>
  <si>
    <t>503148709</t>
  </si>
  <si>
    <t>503767336</t>
  </si>
  <si>
    <t>501626123</t>
  </si>
  <si>
    <t>501510150</t>
  </si>
  <si>
    <t>508338476</t>
  </si>
  <si>
    <t>600084884</t>
  </si>
  <si>
    <t>600052303</t>
  </si>
  <si>
    <t>501356126</t>
  </si>
  <si>
    <t>600037002</t>
  </si>
  <si>
    <t>507021266</t>
  </si>
  <si>
    <t>509540716</t>
  </si>
  <si>
    <t>502423943</t>
  </si>
  <si>
    <t>505098954</t>
  </si>
  <si>
    <t>500900469</t>
  </si>
  <si>
    <t>720013860</t>
  </si>
  <si>
    <t>506361659</t>
  </si>
  <si>
    <t>506361608</t>
  </si>
  <si>
    <t>506361527</t>
  </si>
  <si>
    <t>506361381</t>
  </si>
  <si>
    <t>506361462</t>
  </si>
  <si>
    <t>506361470</t>
  </si>
  <si>
    <t>506361390</t>
  </si>
  <si>
    <t>506361438</t>
  </si>
  <si>
    <t>506361616</t>
  </si>
  <si>
    <t>506362299</t>
  </si>
  <si>
    <t>507618319</t>
  </si>
  <si>
    <t>507606787</t>
  </si>
  <si>
    <t>508085888</t>
  </si>
  <si>
    <t>508080142</t>
  </si>
  <si>
    <t>508100496</t>
  </si>
  <si>
    <t>508093937</t>
  </si>
  <si>
    <t>508080827</t>
  </si>
  <si>
    <t>508142156</t>
  </si>
  <si>
    <t>508094461</t>
  </si>
  <si>
    <t>508331471</t>
  </si>
  <si>
    <t>508318262</t>
  </si>
  <si>
    <t>508481287</t>
  </si>
  <si>
    <t>508741823</t>
  </si>
  <si>
    <t>508786193</t>
  </si>
  <si>
    <t>508752000</t>
  </si>
  <si>
    <t>508754275</t>
  </si>
  <si>
    <t>502828790</t>
  </si>
  <si>
    <t>508878462</t>
  </si>
  <si>
    <t>503035416</t>
  </si>
  <si>
    <t>509186998</t>
  </si>
  <si>
    <t>509309844</t>
  </si>
  <si>
    <t>510445152</t>
  </si>
  <si>
    <t>509821197</t>
  </si>
  <si>
    <t>510103448</t>
  </si>
  <si>
    <t>510123210</t>
  </si>
  <si>
    <t>509822940</t>
  </si>
  <si>
    <t>509822932</t>
  </si>
  <si>
    <t>509932584</t>
  </si>
  <si>
    <t>510745997</t>
  </si>
  <si>
    <t>514993871</t>
  </si>
  <si>
    <t>515545180</t>
  </si>
  <si>
    <t>500792968</t>
  </si>
  <si>
    <t>600081966</t>
  </si>
  <si>
    <t>600080242</t>
  </si>
  <si>
    <t>600055930</t>
  </si>
  <si>
    <t>600061329</t>
  </si>
  <si>
    <t>900929464</t>
  </si>
  <si>
    <t>600073270</t>
  </si>
  <si>
    <t>600082717</t>
  </si>
  <si>
    <t>600083349</t>
  </si>
  <si>
    <t>600084620</t>
  </si>
  <si>
    <t>600086372</t>
  </si>
  <si>
    <t>600086755</t>
  </si>
  <si>
    <t>501442600</t>
  </si>
  <si>
    <t>503683388</t>
  </si>
  <si>
    <t>501390642</t>
  </si>
  <si>
    <t>500745471</t>
  </si>
  <si>
    <t>504797956</t>
  </si>
  <si>
    <t>514313420</t>
  </si>
  <si>
    <t>509906478</t>
  </si>
  <si>
    <t>501845860</t>
  </si>
  <si>
    <t>900106590</t>
  </si>
  <si>
    <t>900220538</t>
  </si>
  <si>
    <t>501957910</t>
  </si>
  <si>
    <t>501965750</t>
  </si>
  <si>
    <t>502011130</t>
  </si>
  <si>
    <t>502077352</t>
  </si>
  <si>
    <t>501926895</t>
  </si>
  <si>
    <t>501984720</t>
  </si>
  <si>
    <t>501711554</t>
  </si>
  <si>
    <t>501903623</t>
  </si>
  <si>
    <t>503716391</t>
  </si>
  <si>
    <t>501886354</t>
  </si>
  <si>
    <t>501791949</t>
  </si>
  <si>
    <t>506024717</t>
  </si>
  <si>
    <t>502104511</t>
  </si>
  <si>
    <t>504791834</t>
  </si>
  <si>
    <t>508590582</t>
  </si>
  <si>
    <t>501897968</t>
  </si>
  <si>
    <t>509266614</t>
  </si>
  <si>
    <t>510936687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</si>
  <si>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</si>
  <si>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</si>
  <si>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</si>
  <si>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</si>
  <si>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</si>
  <si>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</si>
  <si>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</si>
  <si>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</si>
  <si>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</si>
  <si>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</si>
  <si>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</si>
  <si>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</si>
  <si>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Redução da RP</t>
  </si>
  <si>
    <t>Aumento da RP</t>
  </si>
  <si>
    <t>010101 - Imposto sobre o rendimento das pessoas singulares (IRS)</t>
  </si>
  <si>
    <t>010102 - Imposto sobre o rendimento das pessoas coletivas (IRC)</t>
  </si>
  <si>
    <t>010201 - Imposto sobre as sucessões e doações</t>
  </si>
  <si>
    <t>010206 - Imposto do uso, porte e detenção de armas</t>
  </si>
  <si>
    <t>010207 - Impostos abolidos</t>
  </si>
  <si>
    <t>010299 - Impostos diretos diversos</t>
  </si>
  <si>
    <t>020101 - Imposto sobre os produtos petrolíferos e energéticos (ISP)</t>
  </si>
  <si>
    <t>020102 - Imposto sobre o valor acrescentado (IVA)</t>
  </si>
  <si>
    <t>020103 - Imposto sobre veículos (ISV)</t>
  </si>
  <si>
    <t>020104 - Imposto sobre o tabaco (IT)</t>
  </si>
  <si>
    <t>020105 - Imposto sobre o álcool e as bebidas alcoólicas (IABA)</t>
  </si>
  <si>
    <t>020199 - Impostos diversos sobre o consumo</t>
  </si>
  <si>
    <t>020201 - Lotarias</t>
  </si>
  <si>
    <t>020202 - Imposto do selo</t>
  </si>
  <si>
    <t>020203 - Imposto do jogo</t>
  </si>
  <si>
    <t>020204 - Imposto único de circulação (IUC)</t>
  </si>
  <si>
    <t>020205 - Resultados da exploração de apostas mútuas</t>
  </si>
  <si>
    <t>020299 - Impostos indiretos diversos</t>
  </si>
  <si>
    <t>030302 - Comparticipações para a ADSE</t>
  </si>
  <si>
    <t>030399 - Outros</t>
  </si>
  <si>
    <t>040101 - Taxas de justiça</t>
  </si>
  <si>
    <t>040102 - Taxas de registo de notariado</t>
  </si>
  <si>
    <t>040103 - Taxas de registo predial</t>
  </si>
  <si>
    <t>040104 - Taxas de registo civil</t>
  </si>
  <si>
    <t>040105 - Taxas de registo comercial</t>
  </si>
  <si>
    <t>040106 - Taxas florestais</t>
  </si>
  <si>
    <t>040107 - Taxas vinícolas</t>
  </si>
  <si>
    <t>040108 - Taxas moderadoras</t>
  </si>
  <si>
    <t>040109 - Taxas sobre espetáculos e divertimentos</t>
  </si>
  <si>
    <t>040110 - Taxas sobre energia</t>
  </si>
  <si>
    <t>040111 - Taxas sobre geologia e minas</t>
  </si>
  <si>
    <t>040112 - Taxas sobre comercialização e abate de gado</t>
  </si>
  <si>
    <t>040113 - Taxas de portos</t>
  </si>
  <si>
    <t>040114 - Taxas sobre operações de bolsa</t>
  </si>
  <si>
    <t>040115 - Taxas sobre controlo metrológico e de qualidade</t>
  </si>
  <si>
    <t>040116 - Taxas sobre fiscalização de atividades comerciais e industriais</t>
  </si>
  <si>
    <t>040117 - Taxas sobre licenciamentos diversos concedidos a empresas</t>
  </si>
  <si>
    <t>040118 - Taxas sobre o valor de adjudicação de obras públicas</t>
  </si>
  <si>
    <t>040119 - Adicionais</t>
  </si>
  <si>
    <t>040120 - Emolumentos consulares</t>
  </si>
  <si>
    <t>040121 - Portagens</t>
  </si>
  <si>
    <t>040122 - Propinas</t>
  </si>
  <si>
    <t>040199 - Taxas diversas</t>
  </si>
  <si>
    <t>040201 - Juros de mora</t>
  </si>
  <si>
    <t>040202 - Juros compensatórios</t>
  </si>
  <si>
    <t>040203 - Multas e coimas por infrações ao Código da Estrada e restante legislação</t>
  </si>
  <si>
    <t>040204 - Coimas e penalidades por contraordenações</t>
  </si>
  <si>
    <t>040299 - Multas e penalidades diversas</t>
  </si>
  <si>
    <t>050101 - Públicas</t>
  </si>
  <si>
    <t>050102 - Privadas</t>
  </si>
  <si>
    <t>050201 - Bancos e outras instituições financeiras</t>
  </si>
  <si>
    <t>050202 - Companhias de seguros e fundos de pensões</t>
  </si>
  <si>
    <t>050301 - Administração central - Estado</t>
  </si>
  <si>
    <t>050302 - Administração central - Serviços e fundos autónomos</t>
  </si>
  <si>
    <t>050303 - Administração regional</t>
  </si>
  <si>
    <t>050304 - Administração local - Continente</t>
  </si>
  <si>
    <t>050305 - Administração local - Regiões Autónomas</t>
  </si>
  <si>
    <t>050306 - Segurança social</t>
  </si>
  <si>
    <t>050401 - Juros - Instituições sem fins lucrativos</t>
  </si>
  <si>
    <t>050501 - Juros - Famílias</t>
  </si>
  <si>
    <t>050601 - União Europeia - Instituições</t>
  </si>
  <si>
    <t>050602 - União Europeia - Países membros</t>
  </si>
  <si>
    <t>050603 - Países terceiros e organizações internacionais</t>
  </si>
  <si>
    <t>050701 - Dividendos e participações nos lucros de sociedades e quase-sociedades não financeiras</t>
  </si>
  <si>
    <t>050801 - Dividendos e participações nos lucros de sociedades financeiras</t>
  </si>
  <si>
    <t>050901 - Participações nos lucros de administrações públicas</t>
  </si>
  <si>
    <t>051001 - Terrenos</t>
  </si>
  <si>
    <t>051002 - Ativos no subsolo</t>
  </si>
  <si>
    <t>051003 - Habitações</t>
  </si>
  <si>
    <t>051004 - Edifícios</t>
  </si>
  <si>
    <t>051005 - Bens de domínio público</t>
  </si>
  <si>
    <t>051099 - Outros</t>
  </si>
  <si>
    <t>051101 - Ativos incorpóreos</t>
  </si>
  <si>
    <t>060101 - Públicas</t>
  </si>
  <si>
    <t>060102 - Privadas</t>
  </si>
  <si>
    <t>060201 - Bancos e outras instituições financeiras</t>
  </si>
  <si>
    <t>060202 - Companhias de seguros e fundos de pensões</t>
  </si>
  <si>
    <t>060301 - Estado</t>
  </si>
  <si>
    <t>060302 - Estado - Subsistema de proteção social de cidadania - Regime de solidariedade</t>
  </si>
  <si>
    <t>060303 - Estado - Subsistema de proteção social de cidadania - Ação social</t>
  </si>
  <si>
    <t>060304 - Estado - Subsistema de proteção à família e políticas ativas de emprego e
   formação profissional</t>
  </si>
  <si>
    <t>060305 - Estado - Participação portuguesa em projetos cofinanciados</t>
  </si>
  <si>
    <t>060306 - Estado - Participação comunitária em projetos cofinanciados</t>
  </si>
  <si>
    <t>060307 - Serviços e fundos autónomos</t>
  </si>
  <si>
    <t>060308 - Serviços e fundos autónomos - Subsistema de proteção social de 
cidadania - Ação social</t>
  </si>
  <si>
    <t>060309 - Serviços e fundos autónomos - Subsistema de proteção à família e políticas
 ativas de emprego e formação profissional</t>
  </si>
  <si>
    <t>060310 - Serviços e fundos autónomos - Participação portuguesa em projetos cofinanciados</t>
  </si>
  <si>
    <t>060311 - Serviços e fundos autónomos - Participação comunitária em projetos cofinanciados</t>
  </si>
  <si>
    <t>060401 - Região Autónoma dos Açores</t>
  </si>
  <si>
    <t>060402 - Região Autónoma da Madeira</t>
  </si>
  <si>
    <t>060501 - Continente</t>
  </si>
  <si>
    <t>060502 - Região Autónoma dos Açores</t>
  </si>
  <si>
    <t>060503 - Região Autónoma da Madeira</t>
  </si>
  <si>
    <t>060601 - Sistema de solidariedade e segurança social</t>
  </si>
  <si>
    <t>060602 - Participação portuguesa em projetos cofinanciados</t>
  </si>
  <si>
    <t>060603 - Financiamento comunitário em projetos cofinanciados</t>
  </si>
  <si>
    <t>060604 - Outras transferências</t>
  </si>
  <si>
    <t>060701 - Instituições sem fins lucrativos</t>
  </si>
  <si>
    <t>060801 - Famílias</t>
  </si>
  <si>
    <t>060901 - União Europeia - Instituições</t>
  </si>
  <si>
    <t>060902 - União Europeia - Instituições - Subsistema de proteção social de cidadania</t>
  </si>
  <si>
    <t>060903 - União Europeia - Instituições - Subsistema de proteção à família e políticas ativas de emprego e formação profissional</t>
  </si>
  <si>
    <t>060904 - União Europeia - Países-Membros</t>
  </si>
  <si>
    <t>060905 - Países terceiros e organizações internacionais</t>
  </si>
  <si>
    <t>060906 - Países terceiros e organizações internacionais - Subsistema de proteção social de cidadania</t>
  </si>
  <si>
    <t>070101 - Material de escritório</t>
  </si>
  <si>
    <t>070102 - Livros e documentação técnica</t>
  </si>
  <si>
    <t>070103 - Publicações e impressos</t>
  </si>
  <si>
    <t>070104 - Fardamentos e artigos pessoais</t>
  </si>
  <si>
    <t>070105 - Bens inutilizados</t>
  </si>
  <si>
    <t>070106 - Produtos agrícolas e pecuários</t>
  </si>
  <si>
    <t>070107 - Produtos alimentares e bebidas</t>
  </si>
  <si>
    <t>070108 - Mercadorias</t>
  </si>
  <si>
    <t>070109 - Matérias de consumo</t>
  </si>
  <si>
    <t>070110 - Desperdícios, resíduos e refugos</t>
  </si>
  <si>
    <t>070111 - Produtos acabados e intermédios</t>
  </si>
  <si>
    <t>070199 - Outros</t>
  </si>
  <si>
    <t>070201 - Aluguer de espaços e equipamentos</t>
  </si>
  <si>
    <t>070202 - Estudos, pareceres, projetos e consultadoria</t>
  </si>
  <si>
    <t>070203 - Vistorias e ensaios</t>
  </si>
  <si>
    <t>070204 - Serviços de laboratórios</t>
  </si>
  <si>
    <t>070205 - Atividades de saúde</t>
  </si>
  <si>
    <t>070206 - Reparações</t>
  </si>
  <si>
    <t>070207 - Alimentação e alojamento</t>
  </si>
  <si>
    <t>070208 - Serviços sociais, recreativos, culturais e desporto</t>
  </si>
  <si>
    <t>070299 - Outros</t>
  </si>
  <si>
    <t>070301 - Habitações</t>
  </si>
  <si>
    <t>070302 - Edifícios</t>
  </si>
  <si>
    <t>070399 - Outras</t>
  </si>
  <si>
    <t>080101 - Prémios, taxas por garantias de riscos e diferenças de câmbio</t>
  </si>
  <si>
    <t>080102 - Produto da venda de valores desamoedados</t>
  </si>
  <si>
    <t>080103 - Lucros de amoedação</t>
  </si>
  <si>
    <t>080199 - Outras</t>
  </si>
  <si>
    <t>080201 - Sociedades e quase-sociedades não financeiras públicas</t>
  </si>
  <si>
    <t>080202 - Sociedades e quase-sociedades não financeiras privadas</t>
  </si>
  <si>
    <t>080203 - Sociedades financeiras</t>
  </si>
  <si>
    <t>080204 - Estado</t>
  </si>
  <si>
    <t>080205 - Serviços e fundos autónomos</t>
  </si>
  <si>
    <t>080206 - Região Autónoma dos Açores</t>
  </si>
  <si>
    <t>080207 - Região Autónoma da Madeira</t>
  </si>
  <si>
    <t>080208 - Administração local</t>
  </si>
  <si>
    <t>080209 - Segurança social</t>
  </si>
  <si>
    <t>080210 - Instituições sem fins lucrativos</t>
  </si>
  <si>
    <t>080211 - Famílias</t>
  </si>
  <si>
    <t>090101 - Sociedades e quase-sociedades não financeiras</t>
  </si>
  <si>
    <t>090102 - Sociedades financeiras</t>
  </si>
  <si>
    <t>090103 - Administração Pública - Administração central - Estado</t>
  </si>
  <si>
    <t>090104 - Administração Pública - Administração central - Serviços e fundos autónomos</t>
  </si>
  <si>
    <t>090105 - Administração Pública - Administração regional</t>
  </si>
  <si>
    <t>090106 - Administração Pública - Administração local - Continente</t>
  </si>
  <si>
    <t>090107 - Administração Pública - Administração local - Regiões Autónomas</t>
  </si>
  <si>
    <t>090108 - Administração Pública - Segurança social</t>
  </si>
  <si>
    <t>090109 - Instituições sem fins lucrativos</t>
  </si>
  <si>
    <t>090110 - Famílias</t>
  </si>
  <si>
    <t>090111 - Resto do mundo - União Europeia</t>
  </si>
  <si>
    <t>090112 - Resto do mundo - Países terceiros e organizações internacionais</t>
  </si>
  <si>
    <t>090201 - Sociedades e quase-sociedades não financeiras</t>
  </si>
  <si>
    <t>090202 - Sociedades financeiras</t>
  </si>
  <si>
    <t>090203 - Administração Pública - Administração central - Estado</t>
  </si>
  <si>
    <t>090204 - Administração Pública - Administração central - Serviços e fundos autónomos</t>
  </si>
  <si>
    <t>090205 - Administração Pública - Administração regional</t>
  </si>
  <si>
    <t>090206 - Administração Pública - Administração local - Continente</t>
  </si>
  <si>
    <t>090207 - Administração Pública - Administração local - Regiões Autónomas</t>
  </si>
  <si>
    <t>090208 - Administração Pública - Segurança social</t>
  </si>
  <si>
    <t>090210 - Famílias</t>
  </si>
  <si>
    <t>090211 - Resto do mundo - União Europeia</t>
  </si>
  <si>
    <t>090212 - Resto do mundo - Países terceiros e organizações internacionais</t>
  </si>
  <si>
    <t>090301 - Sociedades e quase-sociedades não financeiras</t>
  </si>
  <si>
    <t>090302 - Sociedades financeiras</t>
  </si>
  <si>
    <t>090303 - Administração Pública - Administração central - Estado</t>
  </si>
  <si>
    <t>090304 - Administração Pública - Administração central - Serviços e fundos autónomos</t>
  </si>
  <si>
    <t>090305 - Administração Pública - Administração regional</t>
  </si>
  <si>
    <t>090306 - Administração Pública - Administração local - Continente</t>
  </si>
  <si>
    <t>090307 - Administração Pública - Administração local - Regiões Autónomas</t>
  </si>
  <si>
    <t>090308 - Administração Pública - Segurança social</t>
  </si>
  <si>
    <t>090309 - Instituições sem fins lucrativos</t>
  </si>
  <si>
    <t>090310 - Famílias</t>
  </si>
  <si>
    <t>090311 - Resto do mundo - União Europeia</t>
  </si>
  <si>
    <t>090312 - Resto do mundo - Países terceiros e organizações internacionais</t>
  </si>
  <si>
    <t>090401 - Sociedades e quase-sociedades não financeiras</t>
  </si>
  <si>
    <t>090402 - Sociedades financeiras</t>
  </si>
  <si>
    <t>090403 - Administração Pública - Administração central - Estado</t>
  </si>
  <si>
    <t>090404 - Administração Pública - Administração central - Serviços e fundos autónomos</t>
  </si>
  <si>
    <t>090405 - Administração Pública - Administração regional</t>
  </si>
  <si>
    <t>090406 - Administração Pública - Administração local - Continente</t>
  </si>
  <si>
    <t>090407 - Administração Pública - Administração local - Regiões Autónomas</t>
  </si>
  <si>
    <t>090408 - Administração Pública - Segurança social</t>
  </si>
  <si>
    <t>090409 - Instituições sem fins lucrativos</t>
  </si>
  <si>
    <t>090410 - Famílias</t>
  </si>
  <si>
    <t>090411 - Resto do mundo - União Europeia</t>
  </si>
  <si>
    <t>090412 - Resto do mundo - Países terceiros e organizações internacionais</t>
  </si>
  <si>
    <t>100101 - Públicas</t>
  </si>
  <si>
    <t>100102 - Privadas</t>
  </si>
  <si>
    <t>100201 - Bancos e outras instituições financeiras</t>
  </si>
  <si>
    <t>100202 - Companhias de seguros e fundos de pensões</t>
  </si>
  <si>
    <t>100301 - Estado</t>
  </si>
  <si>
    <t>100302 - Estado - Subsistema de proteção social de cidadania - Regime de solidariedade</t>
  </si>
  <si>
    <t>100303 - Estado - Subsistema de proteção social de cidadania - Ação social</t>
  </si>
  <si>
    <t>100304 - Estado - Consignação dos rendimentos do Estado p/reservas de capitalização</t>
  </si>
  <si>
    <t>100305 - Estado - Excedentes de execução do Orçamento do Estado</t>
  </si>
  <si>
    <t>100306 - Estado - Participação portuguesa em projetos cofinanciados</t>
  </si>
  <si>
    <t>100307 - Estado - Participação comunitária em projetos cofinanciados</t>
  </si>
  <si>
    <t>100308 - Serviços e fundos autónomos</t>
  </si>
  <si>
    <t>100309 - Serviços e fundos autónomos - Particip. portuguesa em projetos cofinanciados</t>
  </si>
  <si>
    <t>100310 - Serviços e fundos autónomos - Particip. comunitária em projetos cofinanciados</t>
  </si>
  <si>
    <t>100401 - Região Autónoma dos Açores</t>
  </si>
  <si>
    <t>100402 - Região Autónoma da Madeira</t>
  </si>
  <si>
    <t>100501 - Continente</t>
  </si>
  <si>
    <t>100502 - Região Autónoma dos Açores</t>
  </si>
  <si>
    <t>100503 - Região Autónoma da Madeira</t>
  </si>
  <si>
    <t>100601 - Sistema de solidariedade e segurança social</t>
  </si>
  <si>
    <t>100602 - Participação portuguesa em projetos cofinanciados</t>
  </si>
  <si>
    <t>100603 - Financiamento comunitário em projetos cofinanciados</t>
  </si>
  <si>
    <t>100604 - Capitalização pública de estabilização</t>
  </si>
  <si>
    <t>100605 - Outras transferências</t>
  </si>
  <si>
    <t>100701 - Instituições sem fins lucrativos</t>
  </si>
  <si>
    <t>100801 - Famílias</t>
  </si>
  <si>
    <t>100901 - União Europeia - Instituições</t>
  </si>
  <si>
    <t>100902 - União Europeia - Instituições - Subsistema de proteção social de cidadania</t>
  </si>
  <si>
    <t>100903 - União Europeia - Países membros</t>
  </si>
  <si>
    <t>100904 - Países terceiros e organizações internacionais</t>
  </si>
  <si>
    <t>100905 - Países terceiros e organizações internacionais-Subsistema de  proteção social de cidadania</t>
  </si>
  <si>
    <t>110101 - Sociedades e quase-sociedades não financeiras</t>
  </si>
  <si>
    <t>110102 - Sociedades financeiras</t>
  </si>
  <si>
    <t>110103 - Administração Pública - Administração central - Estado</t>
  </si>
  <si>
    <t>110104 - Administração Pública - Administração central - Serviços e fundos autónomos</t>
  </si>
  <si>
    <t>110105 - Administração Pública - Administração regional</t>
  </si>
  <si>
    <t>110106 - Administração Pública - Administração local - Continente</t>
  </si>
  <si>
    <t>110107 - Administração Pública - Administração local - Regiões autónomas</t>
  </si>
  <si>
    <t>110108 - Administração Pública - Segurança social</t>
  </si>
  <si>
    <t>110109 - Instituições sem fins lucrativos</t>
  </si>
  <si>
    <t>110110 - Famílias</t>
  </si>
  <si>
    <t>110111 - Resto do mundo - União Europeia</t>
  </si>
  <si>
    <t>110112 - Resto do mundo-Países terceiros e organizações internacionais</t>
  </si>
  <si>
    <t>110201 - Sociedades e quase-sociedades não financeiras</t>
  </si>
  <si>
    <t>110202 - Sociedades financeiras</t>
  </si>
  <si>
    <t>110203 - Administração Pública - Administração central - Estado</t>
  </si>
  <si>
    <t>110204 - Administração Pública - Administração central - Serviços e fundos autónomos</t>
  </si>
  <si>
    <t>110205 - Administração Pública - Administração regional</t>
  </si>
  <si>
    <t>110206 - Administração Pública - Administração local - Continente</t>
  </si>
  <si>
    <t>110207 - Administração Pública - Administração local - Regiões autónomas</t>
  </si>
  <si>
    <t>110208 - Administração Pública - Segurança social</t>
  </si>
  <si>
    <t>110209 - Instituições sem fins lucrativos</t>
  </si>
  <si>
    <t>110210 - Famílias</t>
  </si>
  <si>
    <t>110211 - Resto do mundo - União Europeia</t>
  </si>
  <si>
    <t>110212 - Resto do mundo-Países terceiros e organizações internacionais</t>
  </si>
  <si>
    <t>110301 - Sociedades e quase-sociedades não financeiras</t>
  </si>
  <si>
    <t>110302 - Sociedades financeiras</t>
  </si>
  <si>
    <t>110303 - Administração Pública - Administração central - Estado</t>
  </si>
  <si>
    <t>110304 - Administração Pública - Administração central - Serviços e fundos autónomos</t>
  </si>
  <si>
    <t>110305 - Administração Pública - Administração regional</t>
  </si>
  <si>
    <t>110306 - Administração Pública - Administração local - Continente</t>
  </si>
  <si>
    <t>110307 - Administração Pública - Administração local - Regiões autónomas</t>
  </si>
  <si>
    <t>110308 - Administração Pública - Segurança social</t>
  </si>
  <si>
    <t>110309 - Instituições sem fins lucrativos</t>
  </si>
  <si>
    <t>110310 - Famílias</t>
  </si>
  <si>
    <t>110311 - Resto do mundo - União Europeia</t>
  </si>
  <si>
    <t>110312 - Resto do mundo-Países terceiros e organizações internacionais</t>
  </si>
  <si>
    <t>110401 - Sociedades e quase-sociedades não financeiras</t>
  </si>
  <si>
    <t>110402 - Sociedades financeiras</t>
  </si>
  <si>
    <t>110403 - Administração Pública - Administração central - Estado</t>
  </si>
  <si>
    <t>110404 - Administração Pública - Administração central - Serviços e fundos autónomos</t>
  </si>
  <si>
    <t>110405 - Administração Pública - Administração regional</t>
  </si>
  <si>
    <t>110406 - Administração Pública - Administração local - Continente</t>
  </si>
  <si>
    <t>110407 - Administração Pública - Administração local - Regiões autónomas</t>
  </si>
  <si>
    <t>110408 - Administração Pública - Segurança social</t>
  </si>
  <si>
    <t>110409 - Instituições sem fins lucrativos</t>
  </si>
  <si>
    <t>110410 - Famílias</t>
  </si>
  <si>
    <t>110411 - Resto do mundo - União Europeia</t>
  </si>
  <si>
    <t>110412 - Resto do mundo-Países terceiros e organizações internacionais</t>
  </si>
  <si>
    <t>110501 - Sociedades e quase-sociedades não financeiras</t>
  </si>
  <si>
    <t>110502 - Sociedades financeiras</t>
  </si>
  <si>
    <t>110503 - Administração Pública - Administração central - Estado</t>
  </si>
  <si>
    <t>110504 - Administração Pública - Administração central - Serviços e fundos autónomos</t>
  </si>
  <si>
    <t>110505 - Administração Pública - Administração regional</t>
  </si>
  <si>
    <t>110506 - Administração Pública - Administração local - Continente</t>
  </si>
  <si>
    <t>110507 - Administração Pública - Administração local - Regiões autónomas</t>
  </si>
  <si>
    <t>110508 - Administração Pública - Segurança social</t>
  </si>
  <si>
    <t>110509 - Instituições sem fins lucrativos</t>
  </si>
  <si>
    <t>110510 - Famílias</t>
  </si>
  <si>
    <t>110511 - Resto do mundo - União Europeia</t>
  </si>
  <si>
    <t>110512 - Resto do mundo - Países terceiros e organizações internacionais</t>
  </si>
  <si>
    <t>110601 - Sociedades e quase-sociedades não financeiras</t>
  </si>
  <si>
    <t>110602 - Sociedades financeiras</t>
  </si>
  <si>
    <t>110603 - Administração Pública - Administração central - Estado</t>
  </si>
  <si>
    <t>110604 - Administração Pública - Administração central - Serviços e fundos autónomos</t>
  </si>
  <si>
    <t>110605 - Administração Pública - Administração regional</t>
  </si>
  <si>
    <t>110606 - Administração Pública - Administração local - Continente</t>
  </si>
  <si>
    <t>110607 - Administração Pública - Administração local - Regiões autónomas</t>
  </si>
  <si>
    <t>110608 - Administração Pública - Segurança social</t>
  </si>
  <si>
    <t>110609 - Instituições sem fins lucrativos</t>
  </si>
  <si>
    <t>110610 - Famílias</t>
  </si>
  <si>
    <t>110611 - Resto do mundo - União Europeia</t>
  </si>
  <si>
    <t>110612 - Resto do mundo - Países terceiros e organizações internacionais</t>
  </si>
  <si>
    <t>110701 - Recuperação de créditos garantidos</t>
  </si>
  <si>
    <t>110801 - Sociedades e quase-sociedades não financeiras</t>
  </si>
  <si>
    <t>110802 - Sociedades financeiras</t>
  </si>
  <si>
    <t>110803 - Administração Pública - Administração central - Estado</t>
  </si>
  <si>
    <t>110804 - Administração Pública - Administração central - Serviços e fundos autónomos</t>
  </si>
  <si>
    <t>110805 - Administração Pública - Administração regional</t>
  </si>
  <si>
    <t>110806 - Administração Pública - Administração local - Continente</t>
  </si>
  <si>
    <t>110807 - Administração Pública - Administração local - Regiões autónomas</t>
  </si>
  <si>
    <t>110808 - Administração Pública - Segurança social</t>
  </si>
  <si>
    <t>110809 - Instituições sem fins lucrativos</t>
  </si>
  <si>
    <t>110810 - Famílias</t>
  </si>
  <si>
    <t>110811 - Resto do mundo - União Europeia</t>
  </si>
  <si>
    <t>110812 - Resto do mundo - Países terceiros e organizações internacionais</t>
  </si>
  <si>
    <t>110901 - Sociedades e quase-sociedades não financeiras</t>
  </si>
  <si>
    <t>110902 - Sociedades financeiras</t>
  </si>
  <si>
    <t>110903 - Administração Pública - Administração central - Estado</t>
  </si>
  <si>
    <t>110904 - Administração Pública - Administração central - Serviços e fundos autónomos</t>
  </si>
  <si>
    <t>110905 - Administração Pública - Administração regional</t>
  </si>
  <si>
    <t>110906 - Administração Pública - Administração local - Continente</t>
  </si>
  <si>
    <t>110907 - Administração Pública - Administração local - Regiões autónomas</t>
  </si>
  <si>
    <t>110908 - Administração Pública - Segurança social</t>
  </si>
  <si>
    <t>110909 - Instituições sem fins lucrativos</t>
  </si>
  <si>
    <t>110910 - Famílias</t>
  </si>
  <si>
    <t>110911 - Resto do mundo - União Europeia</t>
  </si>
  <si>
    <t>110912 - Resto do mundo - Países terceiros e organizações internacionais</t>
  </si>
  <si>
    <t>111001 - Alienação de partes sociais de empresas</t>
  </si>
  <si>
    <t>111101 - Sociedades e quase-sociedades não financeiras</t>
  </si>
  <si>
    <t>111102 - Sociedades financeiras</t>
  </si>
  <si>
    <t>111103 - Administração Pública - Administração central - Estado</t>
  </si>
  <si>
    <t>111104 - Administração Pública - Administração central - Serviços e fundos autónomos</t>
  </si>
  <si>
    <t>111105 - Administração Pública - Administração regional</t>
  </si>
  <si>
    <t>111106 - Administração Pública - Administração local - Continente</t>
  </si>
  <si>
    <t>111107 - Administração Pública - Administração local - Regiões autónomas</t>
  </si>
  <si>
    <t>111108 - Administração Pública - Segurança social</t>
  </si>
  <si>
    <t>111109 - Instituições sem fins lucrativos</t>
  </si>
  <si>
    <t>111110 - Famílias</t>
  </si>
  <si>
    <t>111111 - Resto do mundo - União Europeia</t>
  </si>
  <si>
    <t>111112 - Resto do mundo - Países terceiros e organizações internacionais</t>
  </si>
  <si>
    <t>120101 - Sociedades e quase-sociedades não financeiras</t>
  </si>
  <si>
    <t>120102 - Sociedades financeiras</t>
  </si>
  <si>
    <t>120103 - Administração Pública - Administração central - Estado</t>
  </si>
  <si>
    <t>120104 - Administração Pública - Administração central - Serviços e fundos autónomos</t>
  </si>
  <si>
    <t>120105 - Administração Pública - Administração regional</t>
  </si>
  <si>
    <t>120106 - Administração Pública - Administração local - Continente</t>
  </si>
  <si>
    <t>120107 - Administração Pública - Administração local - Regiões autónomas</t>
  </si>
  <si>
    <t>120108 - Administração Pública - Segurança social</t>
  </si>
  <si>
    <t>120109 - Instituições sem fins lucrativos</t>
  </si>
  <si>
    <t>120110 - Famílias</t>
  </si>
  <si>
    <t>120111 - Resto do mundo - União Europeia</t>
  </si>
  <si>
    <t>120112 - Resto do mundo - Países terceiros e organizações internacionais</t>
  </si>
  <si>
    <t>120201 - Sociedades e quase-sociedades não financeiras</t>
  </si>
  <si>
    <t>120202 - Sociedades financeiras</t>
  </si>
  <si>
    <t>120203 - Administração Pública - Administração central - Estado</t>
  </si>
  <si>
    <t>120204 - Administração Pública - Administração central - Serviços e fundos autónomos</t>
  </si>
  <si>
    <t>120205 - Administração Pública - Administração regional</t>
  </si>
  <si>
    <t>120206 - Administração Pública - Administração local - Continente</t>
  </si>
  <si>
    <t>120207 - Administração Pública - Administração local - Regiões autónomas</t>
  </si>
  <si>
    <t>120208 - Administração Pública - Segurança social</t>
  </si>
  <si>
    <t>120209 - Instituições sem fins lucrativos</t>
  </si>
  <si>
    <t>120210 - Famílias</t>
  </si>
  <si>
    <t>120211 - Resto do mundo - União Europeia</t>
  </si>
  <si>
    <t>120212 - Resto do mundo - Países terceiros e organizações internacionais</t>
  </si>
  <si>
    <t>120301 - Sociedades e quase-sociedades não financeiras</t>
  </si>
  <si>
    <t>120302 - Sociedades financeiras</t>
  </si>
  <si>
    <t>120303 - Administração Pública - Administração central - Estado</t>
  </si>
  <si>
    <t>120304 - Administração Pública - Administração central - Serviços e fundos autónomos</t>
  </si>
  <si>
    <t>120305 - Administração Pública - Administração regional</t>
  </si>
  <si>
    <t>120306 - Administração Pública - Administração local - Continente</t>
  </si>
  <si>
    <t>120307 - Administração Pública - Administração local - Regiões autónomas</t>
  </si>
  <si>
    <t>120308 - Administração Pública - Segurança social</t>
  </si>
  <si>
    <t>120309 - Instituições sem fins lucrativos</t>
  </si>
  <si>
    <t>120310 - Famílias</t>
  </si>
  <si>
    <t>120311 - Resto do mundo - União Europeia</t>
  </si>
  <si>
    <t>120312 - Resto do mundo - Países terceiros e organizações internacionais</t>
  </si>
  <si>
    <t>120401 - Sociedades e quase-sociedades não financeiras</t>
  </si>
  <si>
    <t>120402 - Sociedades financeiras</t>
  </si>
  <si>
    <t>120403 - Administração Pública - Administração central - Estado</t>
  </si>
  <si>
    <t>120404 - Administração Pública - Administração central - Serviços e fundos autónomos</t>
  </si>
  <si>
    <t>120405 - Administração Pública - Administração regional</t>
  </si>
  <si>
    <t>120406 - Administração Pública - Administração local - Continente</t>
  </si>
  <si>
    <t>120407 - Administração Pública - Administração local - Regiões autónomas</t>
  </si>
  <si>
    <t>120408 - Administração Pública - Segurança social</t>
  </si>
  <si>
    <t>120409 - Instituições sem fins lucrativos</t>
  </si>
  <si>
    <t>120410 - Famílias</t>
  </si>
  <si>
    <t>120411 - Resto do mundo - União Europeia</t>
  </si>
  <si>
    <t>120412 - Resto do mundo - Países terceiros e organizações internacionais</t>
  </si>
  <si>
    <t>120501 - Sociedades e quase-sociedades não financeiras</t>
  </si>
  <si>
    <t>120502 - Sociedades financeiras</t>
  </si>
  <si>
    <t>120503 - Administração Pública - Administração central - Estado</t>
  </si>
  <si>
    <t>120504 - Administração Pública - Administração central - Serviços e fundos autónomos</t>
  </si>
  <si>
    <t>120505 - Administração Pública - Administração regional</t>
  </si>
  <si>
    <t>120506 - Administração Pública - Administração local - Continente</t>
  </si>
  <si>
    <t>120507 - Administração Pública - Administração local - Regiões autónomas</t>
  </si>
  <si>
    <t>120508 - Administração Pública - Segurança social</t>
  </si>
  <si>
    <t>120509 - Instituições sem fins lucrativos</t>
  </si>
  <si>
    <t>120510 - Famílias</t>
  </si>
  <si>
    <t>120511 - Resto do mundo - União Europeia</t>
  </si>
  <si>
    <t>120512 - Resto do mundo - Países terceiros e organizações internacionais</t>
  </si>
  <si>
    <t>120601 - Sociedades e quase-sociedades não financeiras</t>
  </si>
  <si>
    <t>120602 - Sociedades financeiras</t>
  </si>
  <si>
    <t>120603 - Administração Pública - Administração central - Estado</t>
  </si>
  <si>
    <t>120604 - Administração Pública - Administração central - Serviços e fundos autónomos</t>
  </si>
  <si>
    <t>120605 - Administração Pública - Administração regional</t>
  </si>
  <si>
    <t>120606 - Administração Pública - Administração local - Continente</t>
  </si>
  <si>
    <t>120607 - Administração Pública - Administração local - Regiões autónomas</t>
  </si>
  <si>
    <t>120608 - Administração Pública - Segurança social</t>
  </si>
  <si>
    <t>120609 - Instituições sem fins lucrativos</t>
  </si>
  <si>
    <t>120610 - Famílias</t>
  </si>
  <si>
    <t>120611 - Resto do mundo - União Europeia</t>
  </si>
  <si>
    <t>120612 - Resto do mundo - Países terceiros e organizações internacionais</t>
  </si>
  <si>
    <t>120701 - Sociedades e quase-sociedades não financeiras</t>
  </si>
  <si>
    <t>120702 - Sociedades financeiras</t>
  </si>
  <si>
    <t>120703 - Administração Pública - Administração central - Estado</t>
  </si>
  <si>
    <t>120704 - Administração Pública - Administração central - Serviços e fundos autónomos</t>
  </si>
  <si>
    <t>120705 - Administração Pública - Administração regional</t>
  </si>
  <si>
    <t>120706 - Administração Pública - Administração local - Continente</t>
  </si>
  <si>
    <t>120707 - Administração Pública - Administração local - Regiões autónomas</t>
  </si>
  <si>
    <t>120708 - Administração Pública - Segurança social</t>
  </si>
  <si>
    <t>120709 - Instituições sem fins lucrativos</t>
  </si>
  <si>
    <t>120710 - Famílias</t>
  </si>
  <si>
    <t>120711 - Resto do mundo - União Europeia</t>
  </si>
  <si>
    <t>120712 - Resto do mundo - Países terceiros e organizações internacionais</t>
  </si>
  <si>
    <t>130101 - Indemnizações</t>
  </si>
  <si>
    <t>130102 - Ativos incorpóreos</t>
  </si>
  <si>
    <t>130199 - Outras</t>
  </si>
  <si>
    <t>140101 - Direitos aduaneiros de importação</t>
  </si>
  <si>
    <t>140102 - Direitos niveladores agrícolas</t>
  </si>
  <si>
    <t>140103 - Quotização sobre açúcar e isoglucose</t>
  </si>
  <si>
    <t>140199 - Outros</t>
  </si>
  <si>
    <t>150101 - Reposições não abatidas nos pagamentos</t>
  </si>
  <si>
    <t>160101 - Na posse do serviço</t>
  </si>
  <si>
    <t>160103 - Na posse do serviço - Consignado</t>
  </si>
  <si>
    <t>160104 - Na posse do Tesouro</t>
  </si>
  <si>
    <t>160105 - Na posse do Tesouro - Consignado</t>
  </si>
  <si>
    <t>[1]</t>
  </si>
  <si>
    <t>[2]</t>
  </si>
  <si>
    <t>[3]</t>
  </si>
  <si>
    <t>Entidade:</t>
  </si>
  <si>
    <t>Ano:</t>
  </si>
  <si>
    <t>Mês (a que respeita o reporte):</t>
  </si>
  <si>
    <t>Aquisição de medicamentos</t>
  </si>
  <si>
    <t>Medidas Ativas de Emprego - COVID-19</t>
  </si>
  <si>
    <t>Contratação de trabalhadores e pagamento de horas extraordinárias</t>
  </si>
  <si>
    <t>Despesas indirectas causadas pelos impactos da COVID-19</t>
  </si>
  <si>
    <t>Aquisição de equipamentos de proteção individual</t>
  </si>
  <si>
    <t>Aquisição de material de limpeza (álcool, desinfetante, lixívia, …)</t>
  </si>
  <si>
    <t>Aquisição de dispensadores/doseadores de desinfetante</t>
  </si>
  <si>
    <t>Contratação de serviços suplementares de limpeza</t>
  </si>
  <si>
    <t>Desinfeção dos espaços públicos ou similares</t>
  </si>
  <si>
    <t>Cuidados continuados</t>
  </si>
  <si>
    <t>Alojamento dos cidadãos em quarentena compulsiva</t>
  </si>
  <si>
    <t>Limpeza dos espaços ocupados por cidadãos em quarentena compulsiva</t>
  </si>
  <si>
    <t>Aquisição de equipamento informático e serviços conexos</t>
  </si>
  <si>
    <t>Material publicitário e informativo</t>
  </si>
  <si>
    <t>Aquisição de sistemas de informática e de comunicação</t>
  </si>
  <si>
    <t>Aquisição de material de proteção coletiva</t>
  </si>
  <si>
    <t>Complemento Social Regional para os Trabalhadores em Lay-off</t>
  </si>
  <si>
    <t>Produção do Telensino</t>
  </si>
  <si>
    <t>Isenção do pagamento das rendas/taxas dos espaços arrendados/concessionados para os estabelecimentos ou empresas com concessões atribuídas pelo Governo Regional</t>
  </si>
  <si>
    <t>Isenção do pagamento das taxas dos titulares de licenças</t>
  </si>
  <si>
    <t>Isenção do pagamento de rendas no Centro de Abastecimento de Produtos Agrícolas do Funchal (CAPA)</t>
  </si>
  <si>
    <t>Apoio aos agricultores</t>
  </si>
  <si>
    <t>Despesas com o pessoal</t>
  </si>
  <si>
    <t>Outros encargos com o pessoal</t>
  </si>
  <si>
    <t>Aquisição de serviços de Estudos, Pareceres, Projectos e Consultadoria</t>
  </si>
  <si>
    <t>Reforço dos apoios a famílias carenciadas, nomeadamente alimentação e medicamentos</t>
  </si>
  <si>
    <t>Apoio aos estabelecimentos de ensino particular</t>
  </si>
  <si>
    <t>Isenção de pagamentos de mensalidades ou propinas</t>
  </si>
  <si>
    <t>Suspensão do pagamento de taxas e de outros serviços prestados pelas lotas, entrepostos e postos de receção de pescado</t>
  </si>
  <si>
    <t>Serviços de Segurança e Higiene no trabalho</t>
  </si>
  <si>
    <t>Aquisição de sinalética e afins</t>
  </si>
  <si>
    <t>Refeições dos cidadãos em quarentena compulsiva</t>
  </si>
  <si>
    <t>Aquisição de gel desinfetante para as mãos</t>
  </si>
  <si>
    <t>Colocação de divisórias acrílicas</t>
  </si>
  <si>
    <t>Adaptação das condições físicas dos espaços</t>
  </si>
  <si>
    <t>Intervenções em infraestruturas de Saúde</t>
  </si>
  <si>
    <t>Transporte dos cidadãos em quarentena compulsiva</t>
  </si>
  <si>
    <t>Projeto APPCovid</t>
  </si>
  <si>
    <t>Antecipação de pagamentos no âmbito de Medidas Ativas de Emprego - Criação líquida de Postos de trabalho</t>
  </si>
  <si>
    <t>Apoio ao funcionamento/investimento das infraestruturas</t>
  </si>
  <si>
    <t>Apoio setor apicultura</t>
  </si>
  <si>
    <t>Apoio setor floricultura</t>
  </si>
  <si>
    <t>Aquisição de rações e fenos adequados para distribuição gratuita</t>
  </si>
  <si>
    <t>Apoio à promoção e divulgação dos produtos regionais específicos e diferenciados</t>
  </si>
  <si>
    <t>Apoio extraordinário a empresas/associações</t>
  </si>
  <si>
    <t>Aquisição às agroindústrias locais de produtos lácteos diversos para redistribuição às Instituições de Solidariedade Social</t>
  </si>
  <si>
    <t>Linha de crédito bonificada para apoio às agroindústrias da transformação da cana-de-açúcar</t>
  </si>
  <si>
    <t>Garantia de 95% de ajuda à transformação da cana-de-açúcar POSEI 2020</t>
  </si>
  <si>
    <t>Reforço e pagamento célere das ajudas do POSEI às produções locais</t>
  </si>
  <si>
    <t>Isenção pagamento de rendas</t>
  </si>
  <si>
    <t>Ações de Promoção</t>
  </si>
  <si>
    <t>Dinamização economia local Porto Santo</t>
  </si>
  <si>
    <t>Região Autónoma da Madeira</t>
  </si>
  <si>
    <t>Despesa</t>
  </si>
  <si>
    <t>Receita</t>
  </si>
  <si>
    <t>Programa de Recuperação de Cirurgias</t>
  </si>
  <si>
    <t xml:space="preserve">Apoio financeiro ao serviço público de transporte em táxi </t>
  </si>
  <si>
    <t>Isenção do pagamento de taxas aos titulares de licenças de aquacultura</t>
  </si>
  <si>
    <t>316</t>
  </si>
  <si>
    <t>321</t>
  </si>
  <si>
    <t>331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</si>
  <si>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</si>
  <si>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</si>
  <si>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</si>
  <si>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</si>
  <si>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</si>
  <si>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</si>
  <si>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</si>
  <si>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</si>
  <si>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</si>
  <si>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391</t>
  </si>
  <si>
    <t>392</t>
  </si>
  <si>
    <t>393</t>
  </si>
  <si>
    <t>394</t>
  </si>
  <si>
    <t>419</t>
  </si>
  <si>
    <t>424</t>
  </si>
  <si>
    <t>439</t>
  </si>
  <si>
    <t>453</t>
  </si>
  <si>
    <t>483</t>
  </si>
  <si>
    <t>484</t>
  </si>
  <si>
    <t>485</t>
  </si>
  <si>
    <t>486</t>
  </si>
  <si>
    <t>487</t>
  </si>
  <si>
    <t>489</t>
  </si>
  <si>
    <t>491</t>
  </si>
  <si>
    <t>514</t>
  </si>
  <si>
    <t>515</t>
  </si>
  <si>
    <t>531</t>
  </si>
  <si>
    <t>541</t>
  </si>
  <si>
    <t>551</t>
  </si>
  <si>
    <t>Código SIGO/NIF</t>
  </si>
  <si>
    <t>Secretaria Regional</t>
  </si>
  <si>
    <t>Entidade</t>
  </si>
  <si>
    <t>TIPO ENTIDADE</t>
  </si>
  <si>
    <t>Tipo entidade</t>
  </si>
  <si>
    <t>Secretarias</t>
  </si>
  <si>
    <t>Sigla</t>
  </si>
  <si>
    <t>Cod_SIGO</t>
  </si>
  <si>
    <t>SIGLA</t>
  </si>
  <si>
    <t>Secretaria</t>
  </si>
  <si>
    <t>Sigla_secretaria</t>
  </si>
  <si>
    <t>Tipologia</t>
  </si>
  <si>
    <t>Estado de implementação</t>
  </si>
  <si>
    <t>Área</t>
  </si>
  <si>
    <t>Descrição</t>
  </si>
  <si>
    <t>Área Descrição</t>
  </si>
  <si>
    <t>Fonte Financiamento</t>
  </si>
  <si>
    <t>41 - ALM</t>
  </si>
  <si>
    <t>ASSEMBLEIA LEGISLATIVA DA MADEIRA</t>
  </si>
  <si>
    <t>ALM</t>
  </si>
  <si>
    <t>Aumento Receita</t>
  </si>
  <si>
    <t>Por implementar</t>
  </si>
  <si>
    <t>R.01.01.01</t>
  </si>
  <si>
    <t>IMP.S/REND.PESS.SINGULARES (IRS)</t>
  </si>
  <si>
    <t>Administração Pública</t>
  </si>
  <si>
    <t>Contingência COVID-19 - prevenção, contenção, mitigação e tratamento</t>
  </si>
  <si>
    <t>311 – RI não afetas a projetos cofinanciados</t>
  </si>
  <si>
    <t>42 - PRG</t>
  </si>
  <si>
    <t>Redução Receita</t>
  </si>
  <si>
    <t>Em curso</t>
  </si>
  <si>
    <t>R.01.01.02</t>
  </si>
  <si>
    <t>IMP.S/REND.PESS.COLECTIVAS (IRC)</t>
  </si>
  <si>
    <t>Contingência COVID-19 - garantir normalidade</t>
  </si>
  <si>
    <t>313 – Saldos de RI não afetas a projetos cofinanciados (A)</t>
  </si>
  <si>
    <t>52 - SREI</t>
  </si>
  <si>
    <t>Aumento Despesa</t>
  </si>
  <si>
    <t>Concluído</t>
  </si>
  <si>
    <t>R.01.02.01</t>
  </si>
  <si>
    <t>IMPOSTO S/SUCESSOES E DOACOES</t>
  </si>
  <si>
    <t>Incentivo extraordinário à normalização</t>
  </si>
  <si>
    <t>316 – Saldos de RI com  origem em transferências entre entidades</t>
  </si>
  <si>
    <t>44 - SREM</t>
  </si>
  <si>
    <t>DRAPMA</t>
  </si>
  <si>
    <t>Redução Despesa</t>
  </si>
  <si>
    <t>R.01.02.02</t>
  </si>
  <si>
    <t>CONTRIBUICAO AUTARQUICA</t>
  </si>
  <si>
    <t>317 – Rl - lndemnizações compensatórias afetas a projetos cofinanciados (CPN)</t>
  </si>
  <si>
    <t>Sem impacto</t>
  </si>
  <si>
    <t>R.01.02.03</t>
  </si>
  <si>
    <t>IMPOSTO MUNICIPAL S/ VEICULOS</t>
  </si>
  <si>
    <t xml:space="preserve">318 – Rl - lndemnizações compensatórias não afetas a projetos cofinanciados </t>
  </si>
  <si>
    <t>46 - SRS</t>
  </si>
  <si>
    <t>R.01.02.04</t>
  </si>
  <si>
    <t>IMPOSTO MUNICIPAL DE SISA</t>
  </si>
  <si>
    <t>319 – Transferências de RI entre organismos</t>
  </si>
  <si>
    <t>47 - SRTC</t>
  </si>
  <si>
    <t>DRPRGOP</t>
  </si>
  <si>
    <t>R.01.02.05</t>
  </si>
  <si>
    <t>DERRAMA</t>
  </si>
  <si>
    <t>Perda de Receita Própria</t>
  </si>
  <si>
    <t>321 – Créditos externos consignados pelo Estado</t>
  </si>
  <si>
    <t>48 - SRIC</t>
  </si>
  <si>
    <t>R.01.02.06</t>
  </si>
  <si>
    <t>IMPOSTO USO, PORTE E DETENCAO ARMAS</t>
  </si>
  <si>
    <t>Despesas com juros/comissões</t>
  </si>
  <si>
    <t>331 – Financiamento Nacional por conta de fundos europeus (A)</t>
  </si>
  <si>
    <t>49 - SRAAC</t>
  </si>
  <si>
    <t>DROT</t>
  </si>
  <si>
    <t>R.01.02.07</t>
  </si>
  <si>
    <t>IMPOSTOS ABOLIDOS</t>
  </si>
  <si>
    <t>Eixo da Transição Energética/Conetividade Digital</t>
  </si>
  <si>
    <t>351 – RI afetas a projetos cofinanciados-Feder</t>
  </si>
  <si>
    <t>50 - SRMar</t>
  </si>
  <si>
    <t>R.01.02.99</t>
  </si>
  <si>
    <t>IMPOSTOS DIRECTOS DIVERSOS</t>
  </si>
  <si>
    <t xml:space="preserve">Publicação de atos em jornais oficiais </t>
  </si>
  <si>
    <t>352 – RI afetas a projetos cofinanciados-F.Coesão</t>
  </si>
  <si>
    <t>51 - SRA</t>
  </si>
  <si>
    <t>INSPEÇÃO REGIONAL DE FINANÇAS</t>
  </si>
  <si>
    <t>IRF</t>
  </si>
  <si>
    <t>R.02.01.01</t>
  </si>
  <si>
    <t>IMPOSTO S/ PRODUTOS PETROLIFEROS (ISP)</t>
  </si>
  <si>
    <t>Apoio Social</t>
  </si>
  <si>
    <t>Criação de um Fundo de Emergência para Apoio Social</t>
  </si>
  <si>
    <t>353 – RI afetas a projetos cofinanciados-FSE</t>
  </si>
  <si>
    <t>AT-RAM</t>
  </si>
  <si>
    <t>R.02.01.02</t>
  </si>
  <si>
    <t>IMPOSTO S/ VALOR ACRESCENTADO (IVA)</t>
  </si>
  <si>
    <t>Fundo de Apoio às Entidades da Economia Social</t>
  </si>
  <si>
    <t>354 – RI afetas a projetos cofinanciados-Feoga Orientação/FEADER</t>
  </si>
  <si>
    <t>DREM</t>
  </si>
  <si>
    <t>R.02.01.03</t>
  </si>
  <si>
    <t>IMPOSTO AUTOMOVEL (IA)</t>
  </si>
  <si>
    <t>355 – RI afetas a projetos cofinanciados-Feoga Garantia/FEAGA</t>
  </si>
  <si>
    <t>R.02.01.04</t>
  </si>
  <si>
    <t>IMPOSTO DE CONSUMO S/ TABACO</t>
  </si>
  <si>
    <t>356 – RI afetas a projetos cofinanciados-Fundo Europeu das Pescas / FEAMP</t>
  </si>
  <si>
    <t>DRA</t>
  </si>
  <si>
    <t>R.02.01.05</t>
  </si>
  <si>
    <t>IMPOSTO S/ ALCOOL BEB. ALCOOL. (IABA)</t>
  </si>
  <si>
    <t>Reforço dos técnicos da Linha Maior 65</t>
  </si>
  <si>
    <t>357 – RI afetas a projetos cofinanciados-Outros*</t>
  </si>
  <si>
    <t>DIREÇÃO REGIONAL DE PESCAS</t>
  </si>
  <si>
    <t>DRP</t>
  </si>
  <si>
    <t>R.02.01.99</t>
  </si>
  <si>
    <t>IMPOSTOS DIVERSOS S/ CONSUMO</t>
  </si>
  <si>
    <t>Apoios às empresas</t>
  </si>
  <si>
    <t>ADAPTAR-RAM</t>
  </si>
  <si>
    <t>358 – Saldos de RI afetas a projetos cofinanciados (A)</t>
  </si>
  <si>
    <t>R.02.02.01</t>
  </si>
  <si>
    <t>LOTARIAS</t>
  </si>
  <si>
    <t>Criação da Linha Invest RAM 2020 COVID-19 (100 milhões de euros que podem ser convertidos em fundo perdido mediante determinadas condições)</t>
  </si>
  <si>
    <t>359 – Transferências de RI afetas a projetos cofinanciados entre organismos</t>
  </si>
  <si>
    <t>R.02.02.02</t>
  </si>
  <si>
    <t>IMPOSTO DE SELO</t>
  </si>
  <si>
    <t>Isenção de pagamento das rendas dos meses de Abril, Maio e Junho de 2020 para as empresas localizadas nos parques empresariais</t>
  </si>
  <si>
    <t>361 – RP afetas a projetos cofinanciados-Feder</t>
  </si>
  <si>
    <t>DRT</t>
  </si>
  <si>
    <t>R.02.02.03</t>
  </si>
  <si>
    <t>IMPOSTO DO JOGO</t>
  </si>
  <si>
    <t>Isenção de pagamento das rendas dos meses de Julho, Agosto e Setembro de 2020 para as empresas localizadas nos parques empresariais</t>
  </si>
  <si>
    <t>362 – RP afetas a projetos cofinanciados-F.Coesão</t>
  </si>
  <si>
    <t>DIREÇÃO REGIONAL DA CULTURA</t>
  </si>
  <si>
    <t>R.02.02.04</t>
  </si>
  <si>
    <t>IMPOSTOS RODOVIARIOS</t>
  </si>
  <si>
    <t>Isenção de pagamento das rendas dos meses de outubro, novembro e dezembro de 2020 para as empresas localizadas nos parques empresariais</t>
  </si>
  <si>
    <t>363 – RP afetas a projetos cofinanciados-FSE</t>
  </si>
  <si>
    <t>R.02.02.05</t>
  </si>
  <si>
    <t>RESULTADOS EXPLORACAO APOSTAS MUTUAS</t>
  </si>
  <si>
    <t>364 – RP afetas a projetos cofinanciados-Feoga Orientação/FEADER</t>
  </si>
  <si>
    <t>AUTORIDADE REGIONAL DAS ATIVIDADES ECONÓMICAS</t>
  </si>
  <si>
    <t>ARAE</t>
  </si>
  <si>
    <t>R.02.02.06</t>
  </si>
  <si>
    <t>IMPOSTOS INDIRECTOS ESPECIFICOS AUTARQ. LOCAIS</t>
  </si>
  <si>
    <t>Isenção do pagamento das rendas/taxas dos espaços arrendados/concessionados para os estabelecimentos ou empresas com concessões atribuídas por terceiros</t>
  </si>
  <si>
    <t>365 – RP afetas a projetos cofinanciados-Feoga Garantia/FEAGA</t>
  </si>
  <si>
    <t>GABINETE DO SECRETÁRIO REGIONAL DE EDUCAÇÃO, CIÊNCIA E TECNOLOGIA</t>
  </si>
  <si>
    <t>R.02.02.99</t>
  </si>
  <si>
    <t>IMPOSTOS INDIRECTOS DIVERSOS</t>
  </si>
  <si>
    <t>Linha de Crédito Apoiar Madeira</t>
  </si>
  <si>
    <t>366 – RP afetas a projetos cofinanciados-Fundo Europeu das Pescas / FEAMP</t>
  </si>
  <si>
    <t>R.03.01.01</t>
  </si>
  <si>
    <t>QUOTIZACOES DOS TRABALHADORES</t>
  </si>
  <si>
    <t>Moratórias  rembolsáveis do IDE no âmbito das medidas COVID-19.</t>
  </si>
  <si>
    <t>367 – RP afetas a projetos cofinanciados-Outros*</t>
  </si>
  <si>
    <t>INSPEÇÃO REGIONAL DE EDUCAÇÃO</t>
  </si>
  <si>
    <t>IRE</t>
  </si>
  <si>
    <t>R.03.01.02</t>
  </si>
  <si>
    <t>CONTRIBUICOES</t>
  </si>
  <si>
    <t>368 – Saldos de RP afetas a projetos cofinanciados (A)</t>
  </si>
  <si>
    <t>R.03.01.03</t>
  </si>
  <si>
    <t>CONTRIBUICOES POR POLITICAS ACTIVAS DE EMPREGO</t>
  </si>
  <si>
    <t>PRERAM - Plano de Relançamento da Economia da RAM</t>
  </si>
  <si>
    <t>369 – Transferências de RP afetas a projetos cofinanciados entre organismos</t>
  </si>
  <si>
    <t>DRPRI</t>
  </si>
  <si>
    <t>R.03.02.01</t>
  </si>
  <si>
    <t>SI Funcionamento 5A</t>
  </si>
  <si>
    <t>371 – Receitas de impostos Consignadas não afetas a projetos cofinanciados</t>
  </si>
  <si>
    <t>DIREÇÃO REGIONAL DA ADMINISTRAÇÃO DA JUSTIÇA</t>
  </si>
  <si>
    <t>DRAJ</t>
  </si>
  <si>
    <t>R.03.02.02</t>
  </si>
  <si>
    <t>SI Funcionamento COVID - 19</t>
  </si>
  <si>
    <t>372 – Receitas de impostos Consignadas afetas a projetos cofinanciados (CPN)</t>
  </si>
  <si>
    <t>R.03.03.01</t>
  </si>
  <si>
    <t>QUOTAS E COMPARTICIPACOES PARA A CGA</t>
  </si>
  <si>
    <t>Garantir +</t>
  </si>
  <si>
    <t>373 – Saldos de RI Consignadas não afetas a projetos cofinanciados (A)</t>
  </si>
  <si>
    <t>DIREÇÃO REGIONAL DE EDUCAÇÃO</t>
  </si>
  <si>
    <t>DRE</t>
  </si>
  <si>
    <t>R.03.03.02</t>
  </si>
  <si>
    <t>COMPARTICIPACOES PARA A ADSE</t>
  </si>
  <si>
    <t>374 – Saldos de RI Consignadas afetas a projetos cofinanciados (CPN) (A)</t>
  </si>
  <si>
    <t>R.03.03.99</t>
  </si>
  <si>
    <t>Consumo de eletricidade e de água</t>
  </si>
  <si>
    <t>381 – RG não afetas a projetos cofinanciados</t>
  </si>
  <si>
    <t>EBSGZ</t>
  </si>
  <si>
    <t>R.03.12.00</t>
  </si>
  <si>
    <t>Encerramento da Unidade do Porto Santo</t>
  </si>
  <si>
    <t>382 – Saldos de RG não afetas a projetos cofinanciados (A)</t>
  </si>
  <si>
    <t>EBBP</t>
  </si>
  <si>
    <t>R.04.01.01</t>
  </si>
  <si>
    <t>TAXAS DE JUSTICA</t>
  </si>
  <si>
    <t>Isenção de pagamento de 50% nos valores dos consumos de água, águas residuais e recolha de resíduos fornecida aos municípios aderentes</t>
  </si>
  <si>
    <t>383 – RG não comparticipadas afetas a projglo: cgfinanclado1</t>
  </si>
  <si>
    <t>ESCOLA BÁSICA E SECUNDÁRIA DE MACHICO</t>
  </si>
  <si>
    <t>EBSM</t>
  </si>
  <si>
    <t>R.04.01.02</t>
  </si>
  <si>
    <t>TAXAS DE REGISTO DE NOTARIADO</t>
  </si>
  <si>
    <t>Isenção do pagamento entre 16 e 31 de março</t>
  </si>
  <si>
    <t>384 – RG afetas a projetos cofinanciados</t>
  </si>
  <si>
    <t>ESCOLA BÁSICA E SECUNDARIA COM PRÉ-ESCOLAR DA CALHETA</t>
  </si>
  <si>
    <t>EBSC</t>
  </si>
  <si>
    <t>R.04.01.03</t>
  </si>
  <si>
    <t>TAXAS DE REGISTO PREDIAL</t>
  </si>
  <si>
    <t>385 – Saldos de RG afetas a projetos cofinanciados (A)</t>
  </si>
  <si>
    <t>EBSPMA</t>
  </si>
  <si>
    <t>R.04.01.04</t>
  </si>
  <si>
    <t>TAXAS DE REGISTO CIVIL</t>
  </si>
  <si>
    <t>Prorrogação do prazo do vencimento de faturas de vencem entre 16/03 e 16/04</t>
  </si>
  <si>
    <t>386 – Receitas Gerais - Dotação com compensação em receita</t>
  </si>
  <si>
    <t>EBECL</t>
  </si>
  <si>
    <t>R.04.01.05</t>
  </si>
  <si>
    <t>TAXAS DE REGISTO COMERCIAL</t>
  </si>
  <si>
    <t>Redução da potência contratada para empresas em regime de Layoff</t>
  </si>
  <si>
    <t>387 – Receitas Gerais - Jogos sociais</t>
  </si>
  <si>
    <t>ESCOLA BÁSICA E SECUNDÁRIA DE SANTA CRUZ</t>
  </si>
  <si>
    <t>EBSSC</t>
  </si>
  <si>
    <t>R.04.01.06</t>
  </si>
  <si>
    <t>TAXAS FLORESTAIS</t>
  </si>
  <si>
    <t>Redução no valor do pagamento do consumo da água fornecida aos municípios não aderentes, bem como ao tratamento de resíduos, no valor de 50% na fatura de março</t>
  </si>
  <si>
    <t>388 – RG - lndemnizações compensatórias</t>
  </si>
  <si>
    <t>EBSPDFB</t>
  </si>
  <si>
    <t>R.04.01.07</t>
  </si>
  <si>
    <t>TAXAS VINICOLAS</t>
  </si>
  <si>
    <t>Cultura</t>
  </si>
  <si>
    <t>Diminuição de receita devido ao encerramento ao público de espaços visitáveis</t>
  </si>
  <si>
    <t>389 – Transferências de RG entre organismos</t>
  </si>
  <si>
    <t>ESCOLA BÁSICA E SECUNDÁRIA DA PONTA DO SOL</t>
  </si>
  <si>
    <t>EBSPS</t>
  </si>
  <si>
    <t>R.04.01.08</t>
  </si>
  <si>
    <t>TAXAS MODERADORAS</t>
  </si>
  <si>
    <t>Linha de Apoio de Emergência ao Sector das Artes e da Cultura (200 mil euros)</t>
  </si>
  <si>
    <t>391 – Lei de Meios</t>
  </si>
  <si>
    <t>R.04.01.09</t>
  </si>
  <si>
    <t>TAXAS S/ ESPECTACULOS E DIVERTIMENTOS</t>
  </si>
  <si>
    <t>392 – Fundo de Coesão Nacional</t>
  </si>
  <si>
    <t>EBSA</t>
  </si>
  <si>
    <t>R.04.01.10</t>
  </si>
  <si>
    <t>TAXAS S/ ENERGIA</t>
  </si>
  <si>
    <t>Desporto</t>
  </si>
  <si>
    <t>Apoios no âmbito do COVID-19   </t>
  </si>
  <si>
    <t>393 – Outros</t>
  </si>
  <si>
    <t>EBSBDMFC</t>
  </si>
  <si>
    <t>R.04.01.11</t>
  </si>
  <si>
    <t>TAXAS S/ GEOLOGIA E MINAS</t>
  </si>
  <si>
    <t>Educação e estabelecimentos de ensino</t>
  </si>
  <si>
    <t>394 – Lei de Meios - Extra OR</t>
  </si>
  <si>
    <t>EBSDLA</t>
  </si>
  <si>
    <t>R.04.01.12</t>
  </si>
  <si>
    <t>TAXAS S/ COMERCIALIZACAO E ABATE DE GADO</t>
  </si>
  <si>
    <t>411 – Feder - Competitividade e Internacionalização</t>
  </si>
  <si>
    <t>ESJM</t>
  </si>
  <si>
    <t>R.04.01.13</t>
  </si>
  <si>
    <t>TAXAS DE PORTOS</t>
  </si>
  <si>
    <t>412 – Feder - Norte 2020</t>
  </si>
  <si>
    <t>R.04.01.14</t>
  </si>
  <si>
    <t>TAXAS S/ OPERACOES DE BOLSA</t>
  </si>
  <si>
    <t>Diminuição da despesa devido ao encerramento dos estabelecimentos de ensino público</t>
  </si>
  <si>
    <t>413 – Feder - Centro 2020</t>
  </si>
  <si>
    <t>EBSDAAS</t>
  </si>
  <si>
    <t>R.04.01.15</t>
  </si>
  <si>
    <t>TAXAS S/ CONTROLO METROLOGICO E DE QUALIDADE</t>
  </si>
  <si>
    <t>Diminuição da receita devido ao encerramento dos estabelecimentos de ensino público</t>
  </si>
  <si>
    <t>414 – Feder - Lisboa 2020</t>
  </si>
  <si>
    <t>EBSDLMSD</t>
  </si>
  <si>
    <t>R.04.01.16</t>
  </si>
  <si>
    <t>TAXAS S/ FISCALIZACAO DE ACTIV. COMERCIAIS E INDUSTRIAIS</t>
  </si>
  <si>
    <t>415 – Feder - Alentejo 2020</t>
  </si>
  <si>
    <t>EBC</t>
  </si>
  <si>
    <t>R.04.01.17</t>
  </si>
  <si>
    <t>TAXAS S/ LICENCIAMENTOS DIV. CONCEDIDOS A EMPRESAS</t>
  </si>
  <si>
    <t>416 – Feder - Cresc Algarve 2020</t>
  </si>
  <si>
    <t>EBL</t>
  </si>
  <si>
    <t>R.04.01.18</t>
  </si>
  <si>
    <t>TAXAS S/ VALOR DE ADJUDICACAO DE OBRAS PUBLICAS</t>
  </si>
  <si>
    <t>417 – Feder - PO Assistência Técnica</t>
  </si>
  <si>
    <t>R.04.01.19</t>
  </si>
  <si>
    <t>ADICIONAIS</t>
  </si>
  <si>
    <t>Recuperação/Reformulação do edifício do Madeira Tecnopolo</t>
  </si>
  <si>
    <t>418 – Feder - QREN</t>
  </si>
  <si>
    <t>EBSPM</t>
  </si>
  <si>
    <t>R.04.01.20</t>
  </si>
  <si>
    <t>EMOLUMENTOS CONSULARES</t>
  </si>
  <si>
    <t>Habitação Social</t>
  </si>
  <si>
    <t>Isenção de todas as rendas sociais habitacionais ou não habitacionais referentes aos meses de Abril, Maio e Junho de 2020</t>
  </si>
  <si>
    <t>419 – Feder -Madeira 14-20</t>
  </si>
  <si>
    <t>R.04.01.21</t>
  </si>
  <si>
    <t>PORTAGENS</t>
  </si>
  <si>
    <t>Isenção de todas as rendas sociais habitacionais ou não habitacionais referentes aos meses de Julho, Agosto e Setembro de 2020</t>
  </si>
  <si>
    <t>421 – Feder - PO Transfonteiriço Espanha-Portugal</t>
  </si>
  <si>
    <t>R.04.01.22</t>
  </si>
  <si>
    <t>PROPINAS</t>
  </si>
  <si>
    <t>422 – Feder - PO Transnacional</t>
  </si>
  <si>
    <t>R.04.01.23</t>
  </si>
  <si>
    <t>TAXAS ESPECIFICAS DAS AUTARQUIAS LOCAIS</t>
  </si>
  <si>
    <t>Suspensão da cobrança de planos de pagamento ou acordo de regularização da divida rendas sociais habitacionais ou não habitacionais</t>
  </si>
  <si>
    <t>423 – Feder - PO Interregional</t>
  </si>
  <si>
    <t>EBPC</t>
  </si>
  <si>
    <t>R.04.01.99</t>
  </si>
  <si>
    <t>TAXAS DIVERSAS</t>
  </si>
  <si>
    <t>Pescas</t>
  </si>
  <si>
    <t>Apoio financeiro extraordinário aos armadores, pescadores e  compradores pela Direção-Regional de Pescas (1,25 milhões de euros)</t>
  </si>
  <si>
    <t>424 – Feder - PCT MAC 2014-2020</t>
  </si>
  <si>
    <t>EBCJJGA</t>
  </si>
  <si>
    <t>R.04.02.01</t>
  </si>
  <si>
    <t>JUROS DE MORA</t>
  </si>
  <si>
    <t>431 – Fundo de Coesão - Competitividade e Internacionalização</t>
  </si>
  <si>
    <t>DIREÇÃO REGIONAL DE ESTRADAS</t>
  </si>
  <si>
    <t>R.04.02.02</t>
  </si>
  <si>
    <t>JUROS COMPENSATORIOS</t>
  </si>
  <si>
    <t>Suspensão do pagamento das taxas relativas à primeira venda de pescado fresco, pelo período de 90 dias</t>
  </si>
  <si>
    <t>432 – Fundo de Coesão - SEUR</t>
  </si>
  <si>
    <t>LREC</t>
  </si>
  <si>
    <t>R.04.02.03</t>
  </si>
  <si>
    <t>MULTAS E COIMAS P/ INFRACCOES CODIGO ESTRADA E RESTANTE LEGISLACAO</t>
  </si>
  <si>
    <t>433 – Fundo de Coesão - QREN</t>
  </si>
  <si>
    <t>DIREÇÃO REGIONAL DOS ASSUNTOS SOCIAIS</t>
  </si>
  <si>
    <t>R.04.02.04</t>
  </si>
  <si>
    <t>COIMAS E PENALIDADES POR CONTRA-ORDENACOES</t>
  </si>
  <si>
    <t>439 – Programa ERASMUS</t>
  </si>
  <si>
    <t>R.04.02.99</t>
  </si>
  <si>
    <t>MULTAS E PENALIDADES DIVERSAS</t>
  </si>
  <si>
    <t>Portos da Madeira</t>
  </si>
  <si>
    <t>Isenção das penalizações devidas ao cancelamento de escalas de navios de cruzeiros</t>
  </si>
  <si>
    <t>441 – Fundo Social Europeu - Competitividade e Internacionalização</t>
  </si>
  <si>
    <t>R.05.01.01</t>
  </si>
  <si>
    <t>442 – Fundo Social Europeu - PO Inclusão Social e Emprego</t>
  </si>
  <si>
    <t>R.05.01.02</t>
  </si>
  <si>
    <t>443 – Fundo Social Europeu - PO Capital Humano</t>
  </si>
  <si>
    <t>DRESC</t>
  </si>
  <si>
    <t>R.05.02.01</t>
  </si>
  <si>
    <t>BANCOS E OUTRAS INSTITUICOES FINANCEIRAS</t>
  </si>
  <si>
    <t>Prorrogação dos prazos de pagamentos</t>
  </si>
  <si>
    <t>444 – Fundo Social Europeu - Norte 2020</t>
  </si>
  <si>
    <t>R.05.02.02</t>
  </si>
  <si>
    <t>COMPANHIAS DE SEGUROS E FUNDOS DE PENSOES</t>
  </si>
  <si>
    <t>Recursos Humanos</t>
  </si>
  <si>
    <t>445 – Fundo Social Europeu - Centro 2020</t>
  </si>
  <si>
    <t>DRAE</t>
  </si>
  <si>
    <t>R.05.03.01</t>
  </si>
  <si>
    <t>ADMINISTRACAO CENTRAL - ESTADO</t>
  </si>
  <si>
    <t>446 – Fundo Social Europeu - Lisboa 2020</t>
  </si>
  <si>
    <t>DIREÇÃO REGIONAL DE JUVENTUDE</t>
  </si>
  <si>
    <t>DRJ</t>
  </si>
  <si>
    <t>R.05.03.02</t>
  </si>
  <si>
    <t>ADMINISTRACAO CENTRAL - SFA</t>
  </si>
  <si>
    <t>Saúde</t>
  </si>
  <si>
    <t>447 – Fundo Social Europeu - Alentejo 2020</t>
  </si>
  <si>
    <t>GABINETE DO SECRETÁRIO REGIONAL DA ECONOMIA</t>
  </si>
  <si>
    <t>GAB-SREM</t>
  </si>
  <si>
    <t>R.05.03.03</t>
  </si>
  <si>
    <t>ADMINISTRACAO REGIONAL</t>
  </si>
  <si>
    <t>448 – Fundo Social Europeu - Cresc Algarve 2020</t>
  </si>
  <si>
    <t>GABINETE DO SECRETÁRIO REGIONAL DE MAR E PESCAS</t>
  </si>
  <si>
    <t>GAB</t>
  </si>
  <si>
    <t>R.05.03.04</t>
  </si>
  <si>
    <t>ADMINISTRACAO LOCAL - CONTINENTE</t>
  </si>
  <si>
    <t>Aluguer de viaturas </t>
  </si>
  <si>
    <t>449 – Fundo Social Europeu - QREN</t>
  </si>
  <si>
    <t>DIREÇÃO REGIONAL DO MAR</t>
  </si>
  <si>
    <t>DRM</t>
  </si>
  <si>
    <t>R.05.03.05</t>
  </si>
  <si>
    <t>ADMINISTRACAO LOCAL - REGIOES AUTONOMAS</t>
  </si>
  <si>
    <t>451 – Feoga  Orientação</t>
  </si>
  <si>
    <t>R.05.03.06</t>
  </si>
  <si>
    <t>SEGURANCA SOCIAL</t>
  </si>
  <si>
    <t>452 – FEADER - Programa de Desenvolvimento Rural Continente</t>
  </si>
  <si>
    <t>DIREÇÃO REGIONAL DE DESPORTO</t>
  </si>
  <si>
    <t>DRD</t>
  </si>
  <si>
    <t>R.05.04.00</t>
  </si>
  <si>
    <t>JUROS - INSTITUICOES S/FINS LUCRATIVOS</t>
  </si>
  <si>
    <t>453 – FEADER - PRODERAM 2020</t>
  </si>
  <si>
    <t>DIREÇÃO REGIONAL DAS COMUNIDADES E COOPERAÇÃO EXTERNA</t>
  </si>
  <si>
    <t>DRCCE</t>
  </si>
  <si>
    <t>R.05.05.00</t>
  </si>
  <si>
    <t>JUROS - FAMILIAS</t>
  </si>
  <si>
    <t xml:space="preserve">461 – Feoga  Garantia </t>
  </si>
  <si>
    <t>DIREÇÃO REGIONAL DO AMBIENTE E ALTERAÇÕES CLIMÁTICAS</t>
  </si>
  <si>
    <t>DRAAC</t>
  </si>
  <si>
    <t>R.05.06.01</t>
  </si>
  <si>
    <t>UNIAO EUROPEIA - INSTITUICOES</t>
  </si>
  <si>
    <t>462 – FEAGA</t>
  </si>
  <si>
    <t>R.05.06.02</t>
  </si>
  <si>
    <t>UNIAO EUROPEIA - PAISES MEMBROS</t>
  </si>
  <si>
    <t>471 – FEP/FEAMP e outros no âmbito dos setores do mar e das pescas</t>
  </si>
  <si>
    <t>DIREÇÃO REGIONAL DO ARQUIVO E BIBLIOTECA DA MADEIRA</t>
  </si>
  <si>
    <t>DRAB</t>
  </si>
  <si>
    <t>R.05.06.03</t>
  </si>
  <si>
    <t>PAISES TERCEIROS E ORGANIZACOES INTERNACIONAIS</t>
  </si>
  <si>
    <t>481 – Fundo Europeu de Auxílio às Pessoas Mais Carenciadas - FEAC</t>
  </si>
  <si>
    <t>DIREÇÃO REGIONAL DE INFORMÁTICA</t>
  </si>
  <si>
    <t>DRI</t>
  </si>
  <si>
    <t>R.05.07.00</t>
  </si>
  <si>
    <t>DIVID. E PARTICIP.  LUCROS DE SOC. E QUASE SOC. NAO FINANCEIRAS</t>
  </si>
  <si>
    <t>Aquisição de reagentes e testes de diagnóstico de COVID-19</t>
  </si>
  <si>
    <t>483 – Outros</t>
  </si>
  <si>
    <t>R.05.08.00</t>
  </si>
  <si>
    <t>DIVIDENDOS E PARTICIPACOES LUCROS DE SOC. FINANCEIRAS</t>
  </si>
  <si>
    <t>Aquisição de ventiladores e outro equipamento básico</t>
  </si>
  <si>
    <t>484 – Instrumento de Recurperação e Resiliência</t>
  </si>
  <si>
    <t>DIREÇÃO REGIONAL DO ORDENAMENTO DO TERRITÓRIO</t>
  </si>
  <si>
    <t>R.05.09.00</t>
  </si>
  <si>
    <t>PARTICIPACOES NOS LUCROS DE ADMINISTRACOES PUBLICAS</t>
  </si>
  <si>
    <t>Aquisição de viaturas </t>
  </si>
  <si>
    <t>485 – Fundo de Recurperação da União Europeia</t>
  </si>
  <si>
    <t>UNIDADE DE ACOMPANHAMENTO DA CONSTRUÇÃO DO HOSPITAL CENTRAL DA MADEIRA</t>
  </si>
  <si>
    <t>UACH</t>
  </si>
  <si>
    <t>R.05.10.01</t>
  </si>
  <si>
    <t>485 – Fundo Social Europeu - REACT</t>
  </si>
  <si>
    <t>DIREÇÃO REGIONAL DA SAÚDE</t>
  </si>
  <si>
    <t>DRS</t>
  </si>
  <si>
    <t>R.05.10.02</t>
  </si>
  <si>
    <t>ACTIVOS NO SUBSOLO</t>
  </si>
  <si>
    <t>486 – REACT</t>
  </si>
  <si>
    <t>GABINETE DE GESTÃO DA LOJA DO CIDADÃO</t>
  </si>
  <si>
    <t>GGLC</t>
  </si>
  <si>
    <t>R.05.10.03</t>
  </si>
  <si>
    <t>HABITACOES</t>
  </si>
  <si>
    <t>487 – Fundo de Solidariedade da União Europeia</t>
  </si>
  <si>
    <t>IDE</t>
  </si>
  <si>
    <t>R.05.10.04</t>
  </si>
  <si>
    <t>EDIFICIOS</t>
  </si>
  <si>
    <t>488 – Saldos de Fundos Europeus (B)</t>
  </si>
  <si>
    <t>FET</t>
  </si>
  <si>
    <t>R.05.10.05</t>
  </si>
  <si>
    <t>BENS DE DOMINIO PUBLICO</t>
  </si>
  <si>
    <t>489 – Fundo Social Europeu - Madeira 14-20</t>
  </si>
  <si>
    <t>IDR</t>
  </si>
  <si>
    <t>R.05.10.99</t>
  </si>
  <si>
    <t>Donativos (+ receita)</t>
  </si>
  <si>
    <t>491 – Financiamento Europeu por conta de Fundos Nacionais (A)</t>
  </si>
  <si>
    <t>IVBAM</t>
  </si>
  <si>
    <t>R.05.11.00</t>
  </si>
  <si>
    <t>ACTIVOS INCORPOREOS:</t>
  </si>
  <si>
    <t>511 – RP do ano - Com origem em Rl provenientes do OE</t>
  </si>
  <si>
    <t>IASAUDE</t>
  </si>
  <si>
    <t>R.06.01.01</t>
  </si>
  <si>
    <t>Isenção das taxas moderadoras para COVID-19</t>
  </si>
  <si>
    <t>512 – RP do ano - Com origem em reembolsos de beneficiários de fundos europeus</t>
  </si>
  <si>
    <t>INSTITUTO DE EMPREGO DA MADEIRA, IP-RAM</t>
  </si>
  <si>
    <t>IEM</t>
  </si>
  <si>
    <t>R.06.01.02</t>
  </si>
  <si>
    <t>513 – RP do ano - Com outras origens</t>
  </si>
  <si>
    <t>SRPC</t>
  </si>
  <si>
    <t>R.06.02.01</t>
  </si>
  <si>
    <t>514 – RP do ano - Sem possibilidade de transição</t>
  </si>
  <si>
    <t>CEPAM</t>
  </si>
  <si>
    <t>R.06.02.02</t>
  </si>
  <si>
    <t>513 – RP do ano - Com possibilidade de transição</t>
  </si>
  <si>
    <t>R.06.03.01</t>
  </si>
  <si>
    <t>521 – Saldos de RP transitados - Com origem em Rl provenientes do OE (A)</t>
  </si>
  <si>
    <t>PATRIRAM</t>
  </si>
  <si>
    <t>R.06.03.02</t>
  </si>
  <si>
    <t>ESTADO - SUBSIST. DE PROTECCAO SOCIAL DE CIDADANIA - REGIME DE SOLIDARIED.</t>
  </si>
  <si>
    <t>522 – Saldos de RP transitados - Com outras origens (A)</t>
  </si>
  <si>
    <t>R.06.03.03</t>
  </si>
  <si>
    <t>ESTADO - SUBSISTEMA DE PROTECCAO SOCIAL DE CIDADANIA - ACCAO SOCIAL</t>
  </si>
  <si>
    <t>523 – Saldos de RP transitados - Com origem em reembolsos de beneficiários de fundos europeus (A</t>
  </si>
  <si>
    <t>SMD</t>
  </si>
  <si>
    <t>R.06.03.04</t>
  </si>
  <si>
    <t>ESTADO - SUBSIST. DE PROT.A FAMILIA E POLIT. ACTIVAS DE EMP. E FORM. PROF</t>
  </si>
  <si>
    <t>531 – Financiamento Nacional RP por conta de fundos europeus (A)</t>
  </si>
  <si>
    <t>SDPS</t>
  </si>
  <si>
    <t>R.06.03.05</t>
  </si>
  <si>
    <t>ESTADO - PARTICIPACAO PORTUGUESA EM PROJECTOS CO-FINANCIADOS</t>
  </si>
  <si>
    <t>541 – Transferências de RP entre organismos</t>
  </si>
  <si>
    <t>R.06.03.06</t>
  </si>
  <si>
    <t>ESTADO - PARTICIPACAO COMUNITARIA EM PROJECTOS CO-FINANCIADOS</t>
  </si>
  <si>
    <t>Locação de Edifícios</t>
  </si>
  <si>
    <t>551 – Transferências de Financiamento Nacional por conta de Fundos Europeus entre organismos (A)</t>
  </si>
  <si>
    <t>SESARAM</t>
  </si>
  <si>
    <t>R.06.03.07</t>
  </si>
  <si>
    <t>SERVICOS E FUNDOS AUTONOMOS</t>
  </si>
  <si>
    <t>Locação de Outros Bens</t>
  </si>
  <si>
    <t>711 – No sistema bancário interno</t>
  </si>
  <si>
    <t>APRAM</t>
  </si>
  <si>
    <t>R.06.03.08</t>
  </si>
  <si>
    <t>SER.FUND. AUT. - SUBSIST. DE PROTECCAO SOCIAL DE CIDADANIA - ACCAO SOCIAL</t>
  </si>
  <si>
    <t>Formação</t>
  </si>
  <si>
    <t>712 – No sistema bancário externo</t>
  </si>
  <si>
    <t>ARDITI</t>
  </si>
  <si>
    <t>R.06.03.09</t>
  </si>
  <si>
    <t>SER.FUND. AUT. - SUBSIST. DE PROT.A FAM. E POLIT. ACTIVAS DE EMP. E FORM. PROF.</t>
  </si>
  <si>
    <t>Transporte de utentes</t>
  </si>
  <si>
    <t>713 – Entidade da Administração Central - com origem em receitas de impostos não afetas a projetos cofinanciados</t>
  </si>
  <si>
    <t>R.06.03.10</t>
  </si>
  <si>
    <t>SFA - PARTICIPACAO PORTUGUESA EM PROJECTOS CO-FINANCIADOS</t>
  </si>
  <si>
    <t>Segurança Social e Emprego</t>
  </si>
  <si>
    <t xml:space="preserve">714 – Entidade das Administrações Públicas - com origem em outras receitas </t>
  </si>
  <si>
    <t>R.06.03.11</t>
  </si>
  <si>
    <t>SFA - PARTICIPACAO COMUNITARIA EM PROJECTOS CO-FINANCIADOS</t>
  </si>
  <si>
    <t>Apoio financeiro complementar do IEM aos trabalhadores independentes e sócios-gerentes de sociedades (8,5 milhões de euros)</t>
  </si>
  <si>
    <t>715 – Junto de outras entidades</t>
  </si>
  <si>
    <t>MT</t>
  </si>
  <si>
    <t>R.06.04.01</t>
  </si>
  <si>
    <t>REGIAO AUTONOMA DOS ACORES</t>
  </si>
  <si>
    <t>Complemento Social Regional as Empresas com Trabalhadores em Lay-off</t>
  </si>
  <si>
    <t>716 – Entidade da Administração Central - com origem em receitas de impostos afetas a projetos cofinanciados (CPN)</t>
  </si>
  <si>
    <t>IQ</t>
  </si>
  <si>
    <t>R.06.04.02</t>
  </si>
  <si>
    <t>REGIAO AUTONOMA DA MADEIRA</t>
  </si>
  <si>
    <t>721 – Entidade da Administração Central - com origem em receitas de impostos não afetas a projetos cofinanciados</t>
  </si>
  <si>
    <t>IFCN</t>
  </si>
  <si>
    <t>R.06.04.03</t>
  </si>
  <si>
    <t xml:space="preserve">722 – Entidade das Administrações Públicas - com origem em outras receitas </t>
  </si>
  <si>
    <t>INSTITUTO DAS ARTES DA MADEIRA</t>
  </si>
  <si>
    <t>R.06.05.01</t>
  </si>
  <si>
    <t>723 – Realizadas por outras entidades</t>
  </si>
  <si>
    <t>R.06.05.02</t>
  </si>
  <si>
    <t>Suspensão de cobrança em abril, maio e junho de 2020 de planos de pagamento relativamente a incumprimentos nas medidas ativas de emprego</t>
  </si>
  <si>
    <t>724 – Saldos de Dotações de capital com origem em financiamento nacional (A)</t>
  </si>
  <si>
    <t xml:space="preserve">EEM BIOTECNOLOGIA, S.A. </t>
  </si>
  <si>
    <t xml:space="preserve">EEM BIOTECNOLOGIA </t>
  </si>
  <si>
    <t>SERAM</t>
  </si>
  <si>
    <t>R.06.05.03</t>
  </si>
  <si>
    <t>Setor agrícola e Agro-Alimentar</t>
  </si>
  <si>
    <t>725 – Saldos de Dotações de capital com origem em financiamento europeu (A)</t>
  </si>
  <si>
    <t xml:space="preserve">ARM - AGUAS E RESÍDUOS DA MADEIRA, SA </t>
  </si>
  <si>
    <t xml:space="preserve">ARM </t>
  </si>
  <si>
    <t>R.06.06.01</t>
  </si>
  <si>
    <t>SISTEMA DE SOLIDARIEDADE E SEGURANCA SOCIAL</t>
  </si>
  <si>
    <t>726 – Entidade da Administração Central - com origem em receitas de impostos afetas a projetos cofinanciados (CPN)</t>
  </si>
  <si>
    <t xml:space="preserve">COMPANHIA DOS CARROS DE SÃO GONÇALO, SA </t>
  </si>
  <si>
    <t xml:space="preserve">CCSG </t>
  </si>
  <si>
    <t>R.06.06.02</t>
  </si>
  <si>
    <t>PARTICIPACAO PORTUGUESA EM PROJECTOS CO-FINANCIADOS</t>
  </si>
  <si>
    <t xml:space="preserve">EEM - EMPRESA DE ELECTRICIDADE DA MADEIRA, SA </t>
  </si>
  <si>
    <t xml:space="preserve">EEM </t>
  </si>
  <si>
    <t>R.06.06.03</t>
  </si>
  <si>
    <t>FINANCIAMENTO COMUNITARIO EM PROJECTOS CO-FINANCIADOS</t>
  </si>
  <si>
    <t xml:space="preserve">SDM - SOCIEDADE DE DESENVOLVIMENTO DA MADEIRA, SA </t>
  </si>
  <si>
    <t xml:space="preserve">SDM </t>
  </si>
  <si>
    <t>R.06.06.04</t>
  </si>
  <si>
    <t>OUTRAS TRANSFERENCIAS</t>
  </si>
  <si>
    <t xml:space="preserve">HORÁRIOS DO FUNCHAL - TRANSPORTES PÚBLICOS, SA </t>
  </si>
  <si>
    <t xml:space="preserve">HF </t>
  </si>
  <si>
    <t>R.06.07.01</t>
  </si>
  <si>
    <t>INSTITUICOES S/ FINS LUCRATIVOS</t>
  </si>
  <si>
    <t xml:space="preserve">STARTUP MADEIRA - MORE THAN IDEAS, LDA </t>
  </si>
  <si>
    <t xml:space="preserve">STARTUP </t>
  </si>
  <si>
    <t>R.06.08.01</t>
  </si>
  <si>
    <t>FAMILIAS</t>
  </si>
  <si>
    <t>Autorização de maior número de pedidos de pagamento de apoios intercalares do PRODERAM 2020</t>
  </si>
  <si>
    <t xml:space="preserve">ENEREEM, ENERGIAS RENOVÁVEIS, LDA </t>
  </si>
  <si>
    <t xml:space="preserve">ENEREEM </t>
  </si>
  <si>
    <t>R.06.09.01</t>
  </si>
  <si>
    <t xml:space="preserve">EMACOM, TELECOMUNICAÇÕES DA MADEIRA, UNIPESSOAL, LDA </t>
  </si>
  <si>
    <t xml:space="preserve">EMACON </t>
  </si>
  <si>
    <t>R.06.09.02</t>
  </si>
  <si>
    <t>UNIAO EUROPEIA - INSTITUICOES - SUBSIST. DE PROTECCAO SOCIAL DE CIDADANIA</t>
  </si>
  <si>
    <t xml:space="preserve">TELEFÉRICOS DA MADEIRA, SA </t>
  </si>
  <si>
    <t xml:space="preserve">TELEFÉRICOS </t>
  </si>
  <si>
    <t>R.06.09.03</t>
  </si>
  <si>
    <t>UE - INSTIT. - SUBSIST. DE PROT.A FAMILIA E POLIT. ACTIVAS DE EMP. E FORM. PROF.</t>
  </si>
  <si>
    <t xml:space="preserve">VIALITORAL - CONCESSÕES RODOVIÁRIAS DA MADEIRA, SA </t>
  </si>
  <si>
    <t xml:space="preserve">VIALITORAL </t>
  </si>
  <si>
    <t>R.06.09.04</t>
  </si>
  <si>
    <t>Linha de crédito bonificada para apoio aos produtores e empresas dos setores agrícola e agroalimentar (5 milhões de euros)</t>
  </si>
  <si>
    <t xml:space="preserve">MPE - MADEIRA PARQUES EMPRESARIAIS - SOCIEDADE GESTORA, SA </t>
  </si>
  <si>
    <t xml:space="preserve">MPE </t>
  </si>
  <si>
    <t>R.06.09.05</t>
  </si>
  <si>
    <t xml:space="preserve">CONCESSIONÁRIA DE ESTRADAS VIAEXPRESSO DA MADEIRA, SA </t>
  </si>
  <si>
    <t xml:space="preserve">VIAEXPRESSO </t>
  </si>
  <si>
    <t>R.06.09.06</t>
  </si>
  <si>
    <t>PAISES TERCEIROS E ORG. INTERN. - SUBSIST. DE PROTEC. SOCIAL DE CIDADAOS</t>
  </si>
  <si>
    <t>Não penalização de projetos aprovados pelo PRODERAM 2020 que não atinjam os rácios de execução financeira ou outros previstos como meta</t>
  </si>
  <si>
    <t xml:space="preserve">GESBA - EMPRESA DE GESTÃO DO SECTOR DA BANANA, LDA </t>
  </si>
  <si>
    <t xml:space="preserve">GESBA </t>
  </si>
  <si>
    <t>R.07.01.01</t>
  </si>
  <si>
    <t>MATERIAL DE ESCRITORIO</t>
  </si>
  <si>
    <t>R.07.01.02</t>
  </si>
  <si>
    <t>LIVROS E DOCUMENTACAO TECNICA</t>
  </si>
  <si>
    <t>R.07.01.03</t>
  </si>
  <si>
    <t>PUBLICACOES E IMPRESSOS</t>
  </si>
  <si>
    <t>R.07.01.04</t>
  </si>
  <si>
    <t>FARDAMENTOS E ARTIGOS PESSOAIS</t>
  </si>
  <si>
    <t>R.07.01.05</t>
  </si>
  <si>
    <t>BENS INUTILIZADOS</t>
  </si>
  <si>
    <t>Turismo</t>
  </si>
  <si>
    <t>R.07.01.06</t>
  </si>
  <si>
    <t>PRODUTOS AGRICOLAS E PECUARIOS</t>
  </si>
  <si>
    <t>R.07.01.07</t>
  </si>
  <si>
    <t>PRODUTOS ALIMENTARES E BEBIDAS</t>
  </si>
  <si>
    <t>R.07.01.08</t>
  </si>
  <si>
    <t>MERCADORIAS</t>
  </si>
  <si>
    <t>R.07.01.09</t>
  </si>
  <si>
    <t>MATERIAS DE CONSUMO</t>
  </si>
  <si>
    <t>R.07.01.10</t>
  </si>
  <si>
    <t>DESPERDICIOS, RESIDUOS E REFUGOS</t>
  </si>
  <si>
    <t>R.07.01.11</t>
  </si>
  <si>
    <t>PRODUTOS ACABADOS E INTERMEDIOS</t>
  </si>
  <si>
    <t>R.07.01.99</t>
  </si>
  <si>
    <t>R.07.02.01</t>
  </si>
  <si>
    <t>ALUGUER DE ESPACOS E EQUIPAMENTOS</t>
  </si>
  <si>
    <t>R.07.02.02</t>
  </si>
  <si>
    <t>ESTUDOS, PARECERES, PROJECTOS E CONSULTADORIA</t>
  </si>
  <si>
    <t>R.07.02.03</t>
  </si>
  <si>
    <t>VISTORIAS E ENSAIOS</t>
  </si>
  <si>
    <t>R.07.02.04</t>
  </si>
  <si>
    <t>SERVICOS DE LABORATORIOS</t>
  </si>
  <si>
    <t>R.07.02.05</t>
  </si>
  <si>
    <t>ACTIVIDADES DE SAUDE</t>
  </si>
  <si>
    <t>R.07.02.06</t>
  </si>
  <si>
    <t>REPARACOES</t>
  </si>
  <si>
    <t>R.07.02.07</t>
  </si>
  <si>
    <t>ALIMENTACAO E ALOJAMENTO</t>
  </si>
  <si>
    <t>R.07.02.08</t>
  </si>
  <si>
    <t>SERVICOS SOCIAIS, RECREATIVOS, CULTURAIS E DESPORTO</t>
  </si>
  <si>
    <t>R.07.02.09</t>
  </si>
  <si>
    <t>SERVICOS ESPECIFICOS DAS  AUTARQUIAS</t>
  </si>
  <si>
    <t>R.07.02.99</t>
  </si>
  <si>
    <t>R.07.03.01</t>
  </si>
  <si>
    <t>R.07.03.02</t>
  </si>
  <si>
    <t>R.07.03.99</t>
  </si>
  <si>
    <t>R.08.01.01</t>
  </si>
  <si>
    <t>PREMIOS, TAXAS POR GARANTIAS DE RISCO E DIFERENCAS DE CAMBIO</t>
  </si>
  <si>
    <t>R.08.01.02</t>
  </si>
  <si>
    <t>PRODUTO DA VENDA DE VALORES DESAMOEDADOS</t>
  </si>
  <si>
    <t>R.08.01.03</t>
  </si>
  <si>
    <t>LUCROS DE AMOEDACAO</t>
  </si>
  <si>
    <t>R.08.01.99</t>
  </si>
  <si>
    <t>R.09.01.01</t>
  </si>
  <si>
    <t>SOCIEDADES E QUASE SOC. NAO FINANCEIRAS</t>
  </si>
  <si>
    <t>R.09.01.02</t>
  </si>
  <si>
    <t>R.09.01.03</t>
  </si>
  <si>
    <t>ADM. PUBLICAS - ADM. CENTRAL - ESTADO</t>
  </si>
  <si>
    <t>R.09.01.04</t>
  </si>
  <si>
    <t>ADM. PUBLICAS - ADM. CENTRAL - SFA</t>
  </si>
  <si>
    <t>R.09.01.05</t>
  </si>
  <si>
    <t>ADM. PUBLICAS - ADM. REGIONAL</t>
  </si>
  <si>
    <t>R.09.01.06</t>
  </si>
  <si>
    <t>ADM. PUBLICAS - ADM. LOCAL - CONTINENTE</t>
  </si>
  <si>
    <t>R.09.01.07</t>
  </si>
  <si>
    <t>ADM. PUBLICAS - ADM. LOCAL - REGIOES AUTONOMAS</t>
  </si>
  <si>
    <t>R.09.01.08</t>
  </si>
  <si>
    <t>ADM. PUBLICAS - SEGURANCA SOCIAL</t>
  </si>
  <si>
    <t>R.09.01.09</t>
  </si>
  <si>
    <t>INSTITUICOES S/FINS LUCRATIVOS</t>
  </si>
  <si>
    <t>R.09.01.10</t>
  </si>
  <si>
    <t>R.09.01.11</t>
  </si>
  <si>
    <t>RESTO DO MUNDO - UNIAO EUROPEIA</t>
  </si>
  <si>
    <t>R.09.01.12</t>
  </si>
  <si>
    <t>RESTO DO MUNDO - PAISES TERCEIROS E ORGANIZACOES INTERNACIONAIS</t>
  </si>
  <si>
    <t>R.09.02.01</t>
  </si>
  <si>
    <t>R.09.02.02</t>
  </si>
  <si>
    <t>R.09.02.03</t>
  </si>
  <si>
    <t>R.09.02.04</t>
  </si>
  <si>
    <t>R.09.02.05</t>
  </si>
  <si>
    <t>R.09.02.06</t>
  </si>
  <si>
    <t>R.09.02.07</t>
  </si>
  <si>
    <t>R.09.02.08</t>
  </si>
  <si>
    <t>R.09.02.09</t>
  </si>
  <si>
    <t>R.09.02.10</t>
  </si>
  <si>
    <t>R.09.02.11</t>
  </si>
  <si>
    <t>R.09.02.12</t>
  </si>
  <si>
    <t>R.09.03.01</t>
  </si>
  <si>
    <t>R.09.03.02</t>
  </si>
  <si>
    <t>R.09.03.03</t>
  </si>
  <si>
    <t>R.09.03.04</t>
  </si>
  <si>
    <t>R.09.03.05</t>
  </si>
  <si>
    <t>R.09.03.06</t>
  </si>
  <si>
    <t>R.09.03.07</t>
  </si>
  <si>
    <t>R.09.03.08</t>
  </si>
  <si>
    <t>R.09.03.09</t>
  </si>
  <si>
    <t>R.09.03.10</t>
  </si>
  <si>
    <t>R.09.03.11</t>
  </si>
  <si>
    <t>R.09.03.12</t>
  </si>
  <si>
    <t>R.09.04.01</t>
  </si>
  <si>
    <t>R.09.04.02</t>
  </si>
  <si>
    <t>R.09.04.03</t>
  </si>
  <si>
    <t>R.09.04.04</t>
  </si>
  <si>
    <t>R.09.04.05</t>
  </si>
  <si>
    <t>R.09.04.06</t>
  </si>
  <si>
    <t>R.09.04.07</t>
  </si>
  <si>
    <t>R.09.04.08</t>
  </si>
  <si>
    <t>R.09.04.09</t>
  </si>
  <si>
    <t>R.09.04.10</t>
  </si>
  <si>
    <t>R.09.04.11</t>
  </si>
  <si>
    <t>R.09.04.12</t>
  </si>
  <si>
    <t>R.10.01.01</t>
  </si>
  <si>
    <t>R.10.01.02</t>
  </si>
  <si>
    <t>R.10.02.01</t>
  </si>
  <si>
    <t>R.10.02.02</t>
  </si>
  <si>
    <t>R.10.03.01</t>
  </si>
  <si>
    <t>R.10.03.02</t>
  </si>
  <si>
    <t>R.10.03.03</t>
  </si>
  <si>
    <t>R.10.03.04</t>
  </si>
  <si>
    <t>ESTADO - CONSIG. RENDIMENTOS DO ESTADO PARA RESERVAS DE CAPITALIZACAO</t>
  </si>
  <si>
    <t>R.10.03.05</t>
  </si>
  <si>
    <t>ESTADO - EXCEDENDES DE EXECUCAO DO ORCAMENTO DO ESTADO</t>
  </si>
  <si>
    <t>R.10.03.06</t>
  </si>
  <si>
    <t>R.10.03.07</t>
  </si>
  <si>
    <t>R.10.03.08</t>
  </si>
  <si>
    <t>R.10.03.09</t>
  </si>
  <si>
    <t>R.10.03.10</t>
  </si>
  <si>
    <t>R.10.04.01</t>
  </si>
  <si>
    <t>R.10.04.02</t>
  </si>
  <si>
    <t>R.10.04.03</t>
  </si>
  <si>
    <t>R.10.05.01</t>
  </si>
  <si>
    <t>R.10.05.02</t>
  </si>
  <si>
    <t>R.10.05.03</t>
  </si>
  <si>
    <t>R.10.06.01</t>
  </si>
  <si>
    <t>R.10.06.02</t>
  </si>
  <si>
    <t>R.10.06.03</t>
  </si>
  <si>
    <t>R.10.06.04</t>
  </si>
  <si>
    <t>CAPITALIZACAO PUBLICA DE ESTABILIZACAO</t>
  </si>
  <si>
    <t>R.10.06.05</t>
  </si>
  <si>
    <t>R.10.07.01</t>
  </si>
  <si>
    <t>R.10.08.01</t>
  </si>
  <si>
    <t>R.10.09.01</t>
  </si>
  <si>
    <t>R.10.09.02</t>
  </si>
  <si>
    <t>UNIAO EUROPEIA - INSTITUICOES - SUBSIST. DE PROTEC. SOCIAL DE CIDADADADAOS</t>
  </si>
  <si>
    <t>R.10.09.03</t>
  </si>
  <si>
    <t>R.10.09.04</t>
  </si>
  <si>
    <t>R.10.09.05</t>
  </si>
  <si>
    <t>PAISES TERCEIROS E ORG. INTERN. - SUBSIST. DE PROTEC. SOCIAL DE CIDADADAOS</t>
  </si>
  <si>
    <t>R.11.01.01</t>
  </si>
  <si>
    <t>R.11.01.02</t>
  </si>
  <si>
    <t>R.11.01.03</t>
  </si>
  <si>
    <t>R.11.01.04</t>
  </si>
  <si>
    <t>R.11.01.05</t>
  </si>
  <si>
    <t>R.11.01.06</t>
  </si>
  <si>
    <t>R.11.01.07</t>
  </si>
  <si>
    <t>R.11.01.08</t>
  </si>
  <si>
    <t>R.11.01.09</t>
  </si>
  <si>
    <t>R.11.01.10</t>
  </si>
  <si>
    <t>R.11.01.11</t>
  </si>
  <si>
    <t>R.11.01.12</t>
  </si>
  <si>
    <t>RESTO DO MUNDO - PAISES TERCEIROS ORGANIZACOES INTERNACIONAIS</t>
  </si>
  <si>
    <t>R.11.02.01</t>
  </si>
  <si>
    <t>R.11.02.02</t>
  </si>
  <si>
    <t>R.11.02.03</t>
  </si>
  <si>
    <t>R.11.02.04</t>
  </si>
  <si>
    <t>R.11.02.05</t>
  </si>
  <si>
    <t>R.11.02.06</t>
  </si>
  <si>
    <t>R.11.02.07</t>
  </si>
  <si>
    <t>R.11.02.08</t>
  </si>
  <si>
    <t>R.11.02.09</t>
  </si>
  <si>
    <t>R.11.02.10</t>
  </si>
  <si>
    <t>R.11.02.11</t>
  </si>
  <si>
    <t>R.11.02.12</t>
  </si>
  <si>
    <t>R.11.03.01</t>
  </si>
  <si>
    <t>R.11.03.02</t>
  </si>
  <si>
    <t>R.11.03.03</t>
  </si>
  <si>
    <t>R.11.03.04</t>
  </si>
  <si>
    <t>R.11.03.05</t>
  </si>
  <si>
    <t>R.11.03.06</t>
  </si>
  <si>
    <t>R.11.03.07</t>
  </si>
  <si>
    <t>R.11.03.08</t>
  </si>
  <si>
    <t>R.11.03.09</t>
  </si>
  <si>
    <t>R.11.03.10</t>
  </si>
  <si>
    <t>R.11.03.11</t>
  </si>
  <si>
    <t>R.11.03.12</t>
  </si>
  <si>
    <t>R.11.04.01</t>
  </si>
  <si>
    <t>R.11.04.02</t>
  </si>
  <si>
    <t>R.11.04.03</t>
  </si>
  <si>
    <t>R.11.04.04</t>
  </si>
  <si>
    <t>R.11.04.05</t>
  </si>
  <si>
    <t>R.11.04.06</t>
  </si>
  <si>
    <t>R.11.04.07</t>
  </si>
  <si>
    <t>R.11.04.08</t>
  </si>
  <si>
    <t>R.11.04.09</t>
  </si>
  <si>
    <t>R.11.04.10</t>
  </si>
  <si>
    <t>R.11.04.11</t>
  </si>
  <si>
    <t>R.11.04.12</t>
  </si>
  <si>
    <t>R.11.05.01</t>
  </si>
  <si>
    <t>R.11.05.02</t>
  </si>
  <si>
    <t>R.11.05.03</t>
  </si>
  <si>
    <t>R.11.05.04</t>
  </si>
  <si>
    <t>R.11.05.05</t>
  </si>
  <si>
    <t>R.11.05.06</t>
  </si>
  <si>
    <t>R.11.05.07</t>
  </si>
  <si>
    <t>R.11.05.08</t>
  </si>
  <si>
    <t>R.11.05.09</t>
  </si>
  <si>
    <t>R.11.05.10</t>
  </si>
  <si>
    <t>R.11.05.11</t>
  </si>
  <si>
    <t>R.11.05.12</t>
  </si>
  <si>
    <t>R.11.06.01</t>
  </si>
  <si>
    <t>R.11.06.02</t>
  </si>
  <si>
    <t>R.11.06.03</t>
  </si>
  <si>
    <t>R.11.06.04</t>
  </si>
  <si>
    <t>R.11.06.05</t>
  </si>
  <si>
    <t>R.11.06.06</t>
  </si>
  <si>
    <t>R.11.06.07</t>
  </si>
  <si>
    <t>R.11.06.08</t>
  </si>
  <si>
    <t>R.11.06.09</t>
  </si>
  <si>
    <t>R.11.06.10</t>
  </si>
  <si>
    <t>R.11.06.11</t>
  </si>
  <si>
    <t>R.11.06.12</t>
  </si>
  <si>
    <t>R.11.07.00</t>
  </si>
  <si>
    <t>RECUPERACAO DE CREDITOS GARANTIDOS:</t>
  </si>
  <si>
    <t>R.11.08.01</t>
  </si>
  <si>
    <t>R.11.08.02</t>
  </si>
  <si>
    <t>R.11.08.03</t>
  </si>
  <si>
    <t>R.11.08.04</t>
  </si>
  <si>
    <t>R.11.08.05</t>
  </si>
  <si>
    <t>R.11.08.06</t>
  </si>
  <si>
    <t>R.11.08.07</t>
  </si>
  <si>
    <t>R.11.08.08</t>
  </si>
  <si>
    <t>R.11.08.09</t>
  </si>
  <si>
    <t>R.11.08.10</t>
  </si>
  <si>
    <t>R.11.08.11</t>
  </si>
  <si>
    <t>R.11.08.12</t>
  </si>
  <si>
    <t>RESTO DO MUNDO - PAISES TERCEIROS E  ORGANIZACOES INTERNACIONAIS</t>
  </si>
  <si>
    <t>R.11.09.01</t>
  </si>
  <si>
    <t>R.11.09.02</t>
  </si>
  <si>
    <t>R.11.09.03</t>
  </si>
  <si>
    <t>R.11.09.04</t>
  </si>
  <si>
    <t>R.11.09.05</t>
  </si>
  <si>
    <t>R.11.09.06</t>
  </si>
  <si>
    <t>R.11.09.07</t>
  </si>
  <si>
    <t>R.11.09.08</t>
  </si>
  <si>
    <t>R.11.09.09</t>
  </si>
  <si>
    <t>R.11.09.10</t>
  </si>
  <si>
    <t>R.11.09.11</t>
  </si>
  <si>
    <t>R.11.09.12</t>
  </si>
  <si>
    <t>R.11.10.00</t>
  </si>
  <si>
    <t>ALIENACAO DE PARTES SOCIAIS DE EMPRESAS:</t>
  </si>
  <si>
    <t>R.11.11.01</t>
  </si>
  <si>
    <t>R.11.11.02</t>
  </si>
  <si>
    <t>R.11.11.03</t>
  </si>
  <si>
    <t>R.11.11.04</t>
  </si>
  <si>
    <t>R.11.11.05</t>
  </si>
  <si>
    <t>R.11.11.06</t>
  </si>
  <si>
    <t>R.11.11.07</t>
  </si>
  <si>
    <t>R.11.11.08</t>
  </si>
  <si>
    <t>R.11.11.09</t>
  </si>
  <si>
    <t>R.11.11.10</t>
  </si>
  <si>
    <t>R.11.11.11</t>
  </si>
  <si>
    <t>R.11.11.12</t>
  </si>
  <si>
    <t>R.12.01.01</t>
  </si>
  <si>
    <t>R.12.01.02</t>
  </si>
  <si>
    <t>R.12.01.03</t>
  </si>
  <si>
    <t>R.12.01.04</t>
  </si>
  <si>
    <t>R.12.01.05</t>
  </si>
  <si>
    <t>R.12.01.06</t>
  </si>
  <si>
    <t>R.12.01.07</t>
  </si>
  <si>
    <t>R.12.01.08</t>
  </si>
  <si>
    <t>R.12.01.09</t>
  </si>
  <si>
    <t>R.12.01.10</t>
  </si>
  <si>
    <t>R.12.01.11</t>
  </si>
  <si>
    <t>R.12.01.12</t>
  </si>
  <si>
    <t>R.12.02.01</t>
  </si>
  <si>
    <t>R.12.02.02</t>
  </si>
  <si>
    <t>R.12.02.03</t>
  </si>
  <si>
    <t>R.12.02.04</t>
  </si>
  <si>
    <t>R.12.02.05</t>
  </si>
  <si>
    <t>R.12.02.06</t>
  </si>
  <si>
    <t>R.12.02.07</t>
  </si>
  <si>
    <t>R.12.02.08</t>
  </si>
  <si>
    <t>R.12.02.09</t>
  </si>
  <si>
    <t>R.12.02.10</t>
  </si>
  <si>
    <t>R.12.02.11</t>
  </si>
  <si>
    <t>R.12.02.12</t>
  </si>
  <si>
    <t>R.12.03.01</t>
  </si>
  <si>
    <t>R.12.03.02</t>
  </si>
  <si>
    <t>R.12.03.03</t>
  </si>
  <si>
    <t>R.12.03.04</t>
  </si>
  <si>
    <t>R.12.03.05</t>
  </si>
  <si>
    <t>R.12.03.06</t>
  </si>
  <si>
    <t>R.12.03.07</t>
  </si>
  <si>
    <t>R.12.03.08</t>
  </si>
  <si>
    <t>R.12.03.09</t>
  </si>
  <si>
    <t>R.12.03.10</t>
  </si>
  <si>
    <t>R.12.03.11</t>
  </si>
  <si>
    <t>R.12.03.12</t>
  </si>
  <si>
    <t>R.12.04.01</t>
  </si>
  <si>
    <t>R.12.04.02</t>
  </si>
  <si>
    <t>R.12.04.03</t>
  </si>
  <si>
    <t>R.12.04.04</t>
  </si>
  <si>
    <t>R.12.04.05</t>
  </si>
  <si>
    <t>R.12.04.06</t>
  </si>
  <si>
    <t>R.12.04.07</t>
  </si>
  <si>
    <t>R.12.04.08</t>
  </si>
  <si>
    <t>R.12.04.09</t>
  </si>
  <si>
    <t>R.12.04.10</t>
  </si>
  <si>
    <t>R.12.04.11</t>
  </si>
  <si>
    <t>R.12.04.12</t>
  </si>
  <si>
    <t>R.12.05.01</t>
  </si>
  <si>
    <t>R.12.05.02</t>
  </si>
  <si>
    <t>R.12.05.03</t>
  </si>
  <si>
    <t>R.12.05.04</t>
  </si>
  <si>
    <t>R.12.05.05</t>
  </si>
  <si>
    <t>R.12.05.06</t>
  </si>
  <si>
    <t>R.12.05.07</t>
  </si>
  <si>
    <t>R.12.05.08</t>
  </si>
  <si>
    <t>R.12.05.09</t>
  </si>
  <si>
    <t>R.12.05.10</t>
  </si>
  <si>
    <t>R.12.05.11</t>
  </si>
  <si>
    <t>R.12.05.12</t>
  </si>
  <si>
    <t>R.12.06.01</t>
  </si>
  <si>
    <t>R.12.06.02</t>
  </si>
  <si>
    <t>R.12.06.03</t>
  </si>
  <si>
    <t>R.12.06.04</t>
  </si>
  <si>
    <t>R.12.06.05</t>
  </si>
  <si>
    <t>R.12.06.06</t>
  </si>
  <si>
    <t>R.12.06.07</t>
  </si>
  <si>
    <t>R.12.06.08</t>
  </si>
  <si>
    <t>R.12.06.09</t>
  </si>
  <si>
    <t>R.12.06.10</t>
  </si>
  <si>
    <t>R.12.06.11</t>
  </si>
  <si>
    <t>R.12.06.12</t>
  </si>
  <si>
    <t>R.12.07.01</t>
  </si>
  <si>
    <t>R.12.07.02</t>
  </si>
  <si>
    <t>R.12.07.03</t>
  </si>
  <si>
    <t>R.12.07.04</t>
  </si>
  <si>
    <t>R.12.07.05</t>
  </si>
  <si>
    <t>R.12.07.06</t>
  </si>
  <si>
    <t>R.12.07.07</t>
  </si>
  <si>
    <t>R.12.07.08</t>
  </si>
  <si>
    <t>R.12.07.09</t>
  </si>
  <si>
    <t>R.12.07.10</t>
  </si>
  <si>
    <t>R.12.07.11</t>
  </si>
  <si>
    <t>R.12.07.12</t>
  </si>
  <si>
    <t>R.13.01.01</t>
  </si>
  <si>
    <t>INDEMNIZACOES</t>
  </si>
  <si>
    <t>R.13.01.02</t>
  </si>
  <si>
    <t>ACTIVOS INCORPOREOS</t>
  </si>
  <si>
    <t>R.13.01.99</t>
  </si>
  <si>
    <t>R.14.01.01</t>
  </si>
  <si>
    <t>DIREITOS ADUANEIROS DE IMPORTACAO</t>
  </si>
  <si>
    <t>R.14.01.02</t>
  </si>
  <si>
    <t>DIREITOS NIVELADORES AGRICOLAS</t>
  </si>
  <si>
    <t>R.14.01.03</t>
  </si>
  <si>
    <t>QUOTIZACAO SOBRE ACUCAR E ISOGLUCOSE</t>
  </si>
  <si>
    <t>R.14.01.99</t>
  </si>
  <si>
    <t>R.15.01.01</t>
  </si>
  <si>
    <t>REPOSICOES NAO ABATIDAS NOS PAGAMENTOS</t>
  </si>
  <si>
    <t>R.16.01.01</t>
  </si>
  <si>
    <t>NA POSSE DO SERVICO - RECEITAS IMPOSTOS</t>
  </si>
  <si>
    <t>R.16.01.02</t>
  </si>
  <si>
    <t>NA POSSE DO SECTOR DA SEGURANCA SOCIAL</t>
  </si>
  <si>
    <t>R.16.01.03</t>
  </si>
  <si>
    <t>NA POSSE DO SERVICO - RECEITAS PRÓPRIAS</t>
  </si>
  <si>
    <t>R.16.01.04</t>
  </si>
  <si>
    <t>NA POSSE DO TESOURO - RECEITAS IMPOSTOS</t>
  </si>
  <si>
    <t>R.16.01.05</t>
  </si>
  <si>
    <t>NA POSSE DO TESOURO - RECEITAS PRÓPRIAS</t>
  </si>
  <si>
    <t>R.17.01.00</t>
  </si>
  <si>
    <t>OPERACOES DE TESOURARIA - RETENCAO DE RECEITAS DO ESTADO</t>
  </si>
  <si>
    <t>R.17.02.00</t>
  </si>
  <si>
    <t>OUTRAS OPERACOES DE TESOURARIA - RETENCAO DE RECEITAS DO ESTADO</t>
  </si>
  <si>
    <t>R.17.03.00</t>
  </si>
  <si>
    <t>REPOSICOES ABATIDAS NOS PAGAMENTOS</t>
  </si>
  <si>
    <t>R.17.04.00</t>
  </si>
  <si>
    <t>R.17.05.00</t>
  </si>
  <si>
    <t>RECURSOS PRÓPRIOS DE TERCEIROS</t>
  </si>
  <si>
    <t>D.01.01.01</t>
  </si>
  <si>
    <t>TITULARES DE ORGAOS DE SOBERANIA E MEMBROS DE ORGAOS AUTARQU</t>
  </si>
  <si>
    <t>D.01.01.02</t>
  </si>
  <si>
    <t>ORGAOS SOCIAIS</t>
  </si>
  <si>
    <t>D.01.01.03</t>
  </si>
  <si>
    <t>PESSOAL DOS QUADROS-REGIME DE FUNCAO PUBLICA</t>
  </si>
  <si>
    <t>D.01.01.04</t>
  </si>
  <si>
    <t>D.01.01.05</t>
  </si>
  <si>
    <t>D.01.01.06</t>
  </si>
  <si>
    <t>D.01.01.07</t>
  </si>
  <si>
    <t>D.01.01.08</t>
  </si>
  <si>
    <t>PESSOAL AGUARDANDO APOSENTACAO</t>
  </si>
  <si>
    <t>D.01.01.09</t>
  </si>
  <si>
    <t>PESSOAL EM QUALQUER OUTRA SITUACAO</t>
  </si>
  <si>
    <t>D.01.01.10</t>
  </si>
  <si>
    <t>GRATIFICACOES</t>
  </si>
  <si>
    <t>D.01.01.11</t>
  </si>
  <si>
    <t>REPRESENTACAO</t>
  </si>
  <si>
    <t>D.01.01.12</t>
  </si>
  <si>
    <t>SUPLEMENTOS E PREMIOS</t>
  </si>
  <si>
    <t>D.01.01.13</t>
  </si>
  <si>
    <t>SUBSIDIO DE REFEICAO</t>
  </si>
  <si>
    <t>D.01.01.14</t>
  </si>
  <si>
    <t>D.01.01.15</t>
  </si>
  <si>
    <t>REMUNERACOES POR DOENCA E MATERNIDADE/PATERNIDADE</t>
  </si>
  <si>
    <t>D.01.02.01</t>
  </si>
  <si>
    <t>GRATIFICACOES VARIAVEIS OU EVENTUAIS</t>
  </si>
  <si>
    <t>D.01.02.02</t>
  </si>
  <si>
    <t>HORAS EXTRAORDINARIAS</t>
  </si>
  <si>
    <t>D.01.02.03</t>
  </si>
  <si>
    <t>D.01.02.04</t>
  </si>
  <si>
    <t>D.01.02.05</t>
  </si>
  <si>
    <t>D.01.02.06</t>
  </si>
  <si>
    <t>FORMACAO</t>
  </si>
  <si>
    <t>D.01.02.07</t>
  </si>
  <si>
    <t>COLABORACAO TECNICA E ESPECIALIZADA</t>
  </si>
  <si>
    <t>D.01.02.08</t>
  </si>
  <si>
    <t>SUBSIDIOS E ABONOS DE FIXACAO, RESIDENCIA E ALOJAMENTO</t>
  </si>
  <si>
    <t>D.01.02.09</t>
  </si>
  <si>
    <t>SUBSIDIO DE PREVENCAO</t>
  </si>
  <si>
    <t>D.01.02.10</t>
  </si>
  <si>
    <t>SUBSIDIO DE TRABALHO NOCTURNO</t>
  </si>
  <si>
    <t>D.01.02.11</t>
  </si>
  <si>
    <t>D.01.02.12</t>
  </si>
  <si>
    <t>INDEMNIZACOES POR CESSACAO DE FUNCOES</t>
  </si>
  <si>
    <t>D.01.02.13</t>
  </si>
  <si>
    <t>OUTROS SUPLEMENTOS E PREMIOS</t>
  </si>
  <si>
    <t>D.01.02.14</t>
  </si>
  <si>
    <t>OUTROS ABONOS EM NUMERARIO OU ESPECIE</t>
  </si>
  <si>
    <t>D.01.03.01</t>
  </si>
  <si>
    <t>ENCARGOS COM A SAUDE</t>
  </si>
  <si>
    <t>D.01.03.02</t>
  </si>
  <si>
    <t>OUTROS ENCARGOS COM SAUDE</t>
  </si>
  <si>
    <t>D.01.03.03</t>
  </si>
  <si>
    <t>SUBSIDIO FAMILIAR A CRIANCAS E JOVENS</t>
  </si>
  <si>
    <t>D.01.03.04</t>
  </si>
  <si>
    <t>OUTRAS PRESTACOES FAMILIARES</t>
  </si>
  <si>
    <t>D.01.03.05.A</t>
  </si>
  <si>
    <t>CGA</t>
  </si>
  <si>
    <t>D.01.03.05.B</t>
  </si>
  <si>
    <t>Segurança Social - Regime Geral</t>
  </si>
  <si>
    <t>D.01.03.05.C</t>
  </si>
  <si>
    <t>Outras</t>
  </si>
  <si>
    <t>D.01.03.06</t>
  </si>
  <si>
    <t>ACIDENTES EM SERVICO E DOENCAS PROFISSIONAIS</t>
  </si>
  <si>
    <t>D.01.03.07</t>
  </si>
  <si>
    <t>PENSOES DE RESERVA</t>
  </si>
  <si>
    <t>D.01.03.08</t>
  </si>
  <si>
    <t>OUTRAS PENSOES</t>
  </si>
  <si>
    <t>D.01.03.09</t>
  </si>
  <si>
    <t>D.01.03.10</t>
  </si>
  <si>
    <t>OUTRAS DESPESAS DE SEGURANCA SOCIAL</t>
  </si>
  <si>
    <t>D.02.01.01</t>
  </si>
  <si>
    <t>D.02.01.02</t>
  </si>
  <si>
    <t>COMBUSTIVEIS E LUBRIFICANTES</t>
  </si>
  <si>
    <t>D.02.01.03</t>
  </si>
  <si>
    <t>MUNICOES, EXPLOSIVOS E ARTIFICIOS</t>
  </si>
  <si>
    <t>D.02.01.04</t>
  </si>
  <si>
    <t>D.02.01.05</t>
  </si>
  <si>
    <t>D.02.01.06</t>
  </si>
  <si>
    <t>D.02.01.07</t>
  </si>
  <si>
    <t>VESTUARIO E ARTIGOS PESSOAIS</t>
  </si>
  <si>
    <t>D.02.01.08</t>
  </si>
  <si>
    <t>D.02.01.09</t>
  </si>
  <si>
    <t>PRODUTOS QUIMICOS E FARMACEUTICOS</t>
  </si>
  <si>
    <t>D.02.01.10</t>
  </si>
  <si>
    <t>PRODUTOS VENDIDOS NAS FARMACIAS</t>
  </si>
  <si>
    <t>D.02.01.11</t>
  </si>
  <si>
    <t>D.02.01.12</t>
  </si>
  <si>
    <t>D.02.01.13</t>
  </si>
  <si>
    <t>D.02.01.14</t>
  </si>
  <si>
    <t>D.02.01.15</t>
  </si>
  <si>
    <t>PREMIOS, CONDECORACOES E OFERTAS</t>
  </si>
  <si>
    <t>D.02.01.16</t>
  </si>
  <si>
    <t>D.02.01.17</t>
  </si>
  <si>
    <t>FERRAMENTAS E UTENSILIOS</t>
  </si>
  <si>
    <t>D.02.01.18</t>
  </si>
  <si>
    <t>D.02.01.19</t>
  </si>
  <si>
    <t>ARTIGOS HONORIFICOS E DE DECORACAO</t>
  </si>
  <si>
    <t>D.02.01.20</t>
  </si>
  <si>
    <t>MATERIAL DE EDUCACAO, CULTURA E RECREIO</t>
  </si>
  <si>
    <t>D.02.01.21</t>
  </si>
  <si>
    <t>D.02.02.01</t>
  </si>
  <si>
    <t>ENCARGOS DAS INSTALACOES</t>
  </si>
  <si>
    <t>D.02.02.02</t>
  </si>
  <si>
    <t>D.02.02.03</t>
  </si>
  <si>
    <t>CONSERVACAO DE BENS</t>
  </si>
  <si>
    <t>D.02.02.04</t>
  </si>
  <si>
    <t>LOCACAO DE EDIFICIOS</t>
  </si>
  <si>
    <t>D.02.02.05</t>
  </si>
  <si>
    <t>LOCACAO DE MATERIAL DE INFORMATICA</t>
  </si>
  <si>
    <t>D.02.02.06</t>
  </si>
  <si>
    <t>LOCACAO DE MATERIAL DE TRANSPORTE</t>
  </si>
  <si>
    <t>D.02.02.07</t>
  </si>
  <si>
    <t>LOCACAO DE BENS DE DEFESA</t>
  </si>
  <si>
    <t>D.02.02.08</t>
  </si>
  <si>
    <t>LOCACAO DE OUTROS BENS</t>
  </si>
  <si>
    <t>D.02.02.09</t>
  </si>
  <si>
    <t>COMUNICACOES</t>
  </si>
  <si>
    <t>D.02.02.10</t>
  </si>
  <si>
    <t>D.02.02.11</t>
  </si>
  <si>
    <t>REPRESENTACAO DOS SERVICOS</t>
  </si>
  <si>
    <t>D.02.02.12</t>
  </si>
  <si>
    <t>D.02.02.13</t>
  </si>
  <si>
    <t>DESLOCACOES E ESTADAS</t>
  </si>
  <si>
    <t>D.02.02.14</t>
  </si>
  <si>
    <t>D.02.02.15</t>
  </si>
  <si>
    <t>D.02.02.16</t>
  </si>
  <si>
    <t>SEMINARIOS, EXPOSICOES E SIMILARES</t>
  </si>
  <si>
    <t>D.02.02.17</t>
  </si>
  <si>
    <t>D.02.02.18</t>
  </si>
  <si>
    <t>D.02.02.19</t>
  </si>
  <si>
    <t>D.02.02.20</t>
  </si>
  <si>
    <t>D.02.02.21</t>
  </si>
  <si>
    <t>UTILIZACAO DE INFRA-ESTRUTURAS DE TRANSPORTES</t>
  </si>
  <si>
    <t>D.02.02.22</t>
  </si>
  <si>
    <t>SERVICOS DE SAUDE</t>
  </si>
  <si>
    <t>D.02.02.23</t>
  </si>
  <si>
    <t>OUTROS SERVICOS DE SAUDE</t>
  </si>
  <si>
    <t>D.02.02.24</t>
  </si>
  <si>
    <t>ENCARGOS DE COBRANCA DE RECEITAS</t>
  </si>
  <si>
    <t>D.02.02.25</t>
  </si>
  <si>
    <t>OUTROS SERVICOS</t>
  </si>
  <si>
    <t>D.03.01.01</t>
  </si>
  <si>
    <t>SOCIEDADES E QUASE SOCIEDADES NAO FINANCEIRAS  - PRIVADAS</t>
  </si>
  <si>
    <t>D.03.01.02</t>
  </si>
  <si>
    <t>SOCIEDADES E QUASE SOCIEDADES NAO FINANCEIRAS  - PUBLICAS</t>
  </si>
  <si>
    <t>D.03.01.03</t>
  </si>
  <si>
    <t>SOCIEDADES FINANCEIRAS - BANCOS E OUTRAS INSTITUICOES FINANC</t>
  </si>
  <si>
    <t>D.03.01.04</t>
  </si>
  <si>
    <t>D.03.01.05</t>
  </si>
  <si>
    <t>ADMINISTRACAO PUBLICA CENTRAL - ESTADO</t>
  </si>
  <si>
    <t>D.03.01.06</t>
  </si>
  <si>
    <t>ADMINISTRACAO PUBLICA CENTRAL - SFA</t>
  </si>
  <si>
    <t>D.03.01.07</t>
  </si>
  <si>
    <t>ADMINISTRACAO PUBLICA REGIONAL</t>
  </si>
  <si>
    <t>D.03.01.08</t>
  </si>
  <si>
    <t>ADMINISTRACAO PUBLICA LOCAL - CONTINENTE</t>
  </si>
  <si>
    <t>D.03.01.09</t>
  </si>
  <si>
    <t>ADMINISTRACAO PUBLICA LOCAL - REGIOES AUTONOMAS</t>
  </si>
  <si>
    <t>D.03.01.10</t>
  </si>
  <si>
    <t>D.03.01.11</t>
  </si>
  <si>
    <t>INSTITUICOES SEM FINS LUCRATIVOS</t>
  </si>
  <si>
    <t>D.03.01.12</t>
  </si>
  <si>
    <t>FAMILIAS - EMPRESARIOS EM NOME INDIVIDUAL</t>
  </si>
  <si>
    <t>D.03.01.13</t>
  </si>
  <si>
    <t>FAMILIAS - OUTRAS</t>
  </si>
  <si>
    <t>D.03.01.14</t>
  </si>
  <si>
    <t>RESTO DO MUNDO - UE INSTITUICOES</t>
  </si>
  <si>
    <t>D.03.01.15</t>
  </si>
  <si>
    <t>RESTO DO MUNDO - UE PAISES MEMBROS</t>
  </si>
  <si>
    <t>D.03.01.16</t>
  </si>
  <si>
    <t>RESTO DO MUNDO - PAISES TERCEIROS E ORGANIZACOES INTERNACION</t>
  </si>
  <si>
    <t>D.03.02.01</t>
  </si>
  <si>
    <t>D.03.03.01</t>
  </si>
  <si>
    <t>D.03.03.02</t>
  </si>
  <si>
    <t>D.03.03.03</t>
  </si>
  <si>
    <t>D.03.03.04</t>
  </si>
  <si>
    <t>CONSTRUCOES DIVERSAS</t>
  </si>
  <si>
    <t>D.03.03.05</t>
  </si>
  <si>
    <t>D.03.03.06</t>
  </si>
  <si>
    <t>MATERIAL DE INFORMATICA</t>
  </si>
  <si>
    <t>D.03.03.07</t>
  </si>
  <si>
    <t>D.03.03.08</t>
  </si>
  <si>
    <t>D.03.04.01</t>
  </si>
  <si>
    <t>INDEMNIZATORIOS</t>
  </si>
  <si>
    <t>D.03.04.02</t>
  </si>
  <si>
    <t>D.03.05.01</t>
  </si>
  <si>
    <t>REMUNERACOES DE DEPOSITOS NO TESOURO</t>
  </si>
  <si>
    <t>D.03.05.02</t>
  </si>
  <si>
    <t>D.03.06.01</t>
  </si>
  <si>
    <t>D.04.01.01</t>
  </si>
  <si>
    <t>D.04.01.02</t>
  </si>
  <si>
    <t>D.04.02.01</t>
  </si>
  <si>
    <t>D.04.02.02</t>
  </si>
  <si>
    <t>D.04.03.01</t>
  </si>
  <si>
    <t>D.04.03.02</t>
  </si>
  <si>
    <t>ESTADO - SUBSISTEMA DE PROTECCAO SOCIAL DE CIDADANIA - ACCAO</t>
  </si>
  <si>
    <t>D.04.03.03</t>
  </si>
  <si>
    <t>D.04.03.04</t>
  </si>
  <si>
    <t>ESTADO - PARTICIPACAO COMUNITARIA EM PROJECTOS CO-FINANCIADO</t>
  </si>
  <si>
    <t>D.04.03.05</t>
  </si>
  <si>
    <t>D.04.03.06</t>
  </si>
  <si>
    <t>SER.FUND. AUT. - SUBSIST. DE PROTECCAO SOCIAL DE CIDADANIA -</t>
  </si>
  <si>
    <t>D.04.03.07</t>
  </si>
  <si>
    <t>SER.FUND. AUT. - SUBSIST. DE PROT.A FAMILIA E POLIT. ACTIVAS</t>
  </si>
  <si>
    <t>D.04.03.08</t>
  </si>
  <si>
    <t>D.04.03.09</t>
  </si>
  <si>
    <t>D.04.04.01</t>
  </si>
  <si>
    <t>REGIÃO AUTONOMA DOS AÇORES</t>
  </si>
  <si>
    <t>D.04.04.02</t>
  </si>
  <si>
    <t>REGIÃO AUTONOMA DA MADEIRA</t>
  </si>
  <si>
    <t>D.04.04.03</t>
  </si>
  <si>
    <t>D.04.05.01</t>
  </si>
  <si>
    <t>D.04.05.02</t>
  </si>
  <si>
    <t>D.04.05.03</t>
  </si>
  <si>
    <t>D.04.06.00</t>
  </si>
  <si>
    <t>D.04.07.01</t>
  </si>
  <si>
    <t>D.04.07.02</t>
  </si>
  <si>
    <t>INSTITUIÇÕES S/ FINS LUCRATIVOS - SUBSISTEMA PROTECÇÃO SOCIAL DE CIDADANIA</t>
  </si>
  <si>
    <t>D.04.07.03</t>
  </si>
  <si>
    <t>D.04.08.01</t>
  </si>
  <si>
    <t>EMPRESARIO EM NOME INDIVIDUAL</t>
  </si>
  <si>
    <t>D.04.08.02</t>
  </si>
  <si>
    <t>D.04.08.03</t>
  </si>
  <si>
    <t>SUBSISTEMA DE PROTECCAO SOCIAL DE CIDADANIA - REG. SOLIDARIE</t>
  </si>
  <si>
    <t>D.04.08.04</t>
  </si>
  <si>
    <t>SUBSISTEMA DE PROTECCAO SOCIAL DE CIDADANIA - ACCAO SOCIAL</t>
  </si>
  <si>
    <t>D.04.08.05</t>
  </si>
  <si>
    <t>SUBSISTEMA DE PROTECCAO A FAMILIA - ENCARGOS FAMILIARES</t>
  </si>
  <si>
    <t>D.04.08.06</t>
  </si>
  <si>
    <t>SUBSISTEMA DE PROTECCAO A FAMILIA - DEFICIENCIA</t>
  </si>
  <si>
    <t>D.04.08.07</t>
  </si>
  <si>
    <t>SUBSISTEMA DE PROTECCAO A FAMILIA - DEPENDENCIA</t>
  </si>
  <si>
    <t>D.04.08.08</t>
  </si>
  <si>
    <t>SUBSIST. DE PROT. A FAMILIA E POLIT. ACTIVAS DE EMPR. E FORM</t>
  </si>
  <si>
    <t>D.04.08.09</t>
  </si>
  <si>
    <t>D.04.08.10</t>
  </si>
  <si>
    <t>D.04.08.11</t>
  </si>
  <si>
    <t>D.04.09.01</t>
  </si>
  <si>
    <t>RESTO DO MUNDO - UNIAO EUROPEIA -  INSTITUICOES</t>
  </si>
  <si>
    <t>D.04.09.02</t>
  </si>
  <si>
    <t>RESTO DO MUNDO - UNIAO EUROPEIA - PAISES MEMBROS</t>
  </si>
  <si>
    <t>D.04.09.03</t>
  </si>
  <si>
    <t>D.05.01.01</t>
  </si>
  <si>
    <t>D.05.01.02</t>
  </si>
  <si>
    <t>PUBLICAS - POLIT. ACTIVAS DE EMPR. E FORM. PROF. - ACCOES DE</t>
  </si>
  <si>
    <t>D.05.01.03</t>
  </si>
  <si>
    <t>D.05.01.04</t>
  </si>
  <si>
    <t>PRIVADAS - POLIT. ACTIVAS DE EMPR. E FORM. PROF. - ACCOES DE</t>
  </si>
  <si>
    <t>D.05.02.01</t>
  </si>
  <si>
    <t>D.05.02.02</t>
  </si>
  <si>
    <t>D.05.02.03</t>
  </si>
  <si>
    <t>D.05.02.04</t>
  </si>
  <si>
    <t>COMP. SEG. FUND. PENSOES-POLIT. ACT. EMPR.FORM. PROF.-ACCOES</t>
  </si>
  <si>
    <t>D.05.03.01</t>
  </si>
  <si>
    <t>D.05.03.02</t>
  </si>
  <si>
    <t>ESTADO - POLIT. ACTIVAS DE EMPR. E FORM. PROF. - ACCOES DE F</t>
  </si>
  <si>
    <t>D.05.03.03</t>
  </si>
  <si>
    <t>D.05.03.04</t>
  </si>
  <si>
    <t>SFA - POLIT. ACTIVAS DE EMPR. E FORM. PROF. - ACCOES DE FORM</t>
  </si>
  <si>
    <t>D.05.04.01</t>
  </si>
  <si>
    <t>D.05.04.02</t>
  </si>
  <si>
    <t>RAA - POLIT. ACT. DE EMPR. E FORM. PROF. - ACCOES DE FORM. P</t>
  </si>
  <si>
    <t>D.05.04.03</t>
  </si>
  <si>
    <t>D.05.04.04</t>
  </si>
  <si>
    <t>RAM - POLIT. ACT. DE EMPR. E FORM. PROF. - ACCOES DE FORM. P</t>
  </si>
  <si>
    <t>D.05.05.01</t>
  </si>
  <si>
    <t>D.05.05.02</t>
  </si>
  <si>
    <t>CONTINENTE - POLIT. ACT. DE EMPR. E FORM. PROF. - ACCOES DE</t>
  </si>
  <si>
    <t>D.05.05.03</t>
  </si>
  <si>
    <t>D.05.05.04</t>
  </si>
  <si>
    <t>D.05.05.05</t>
  </si>
  <si>
    <t>D.05.05.06</t>
  </si>
  <si>
    <t>D.05.06.00</t>
  </si>
  <si>
    <t>D.05.07.01</t>
  </si>
  <si>
    <t>D.05.07.02</t>
  </si>
  <si>
    <t>D.05.07.03</t>
  </si>
  <si>
    <t>D.05.08.01</t>
  </si>
  <si>
    <t>D.05.08.02</t>
  </si>
  <si>
    <t>SUBSISTEMA DE PROTECCAO SOCIAL DE CIDADDANIA - ACCAO SOCIAL</t>
  </si>
  <si>
    <t>D.05.08.03</t>
  </si>
  <si>
    <t>D.06.01.00</t>
  </si>
  <si>
    <t>DOTACAO PROVISIONAL</t>
  </si>
  <si>
    <t>D.06.02.01</t>
  </si>
  <si>
    <t>D.06.02.02</t>
  </si>
  <si>
    <t>D.06.02.03</t>
  </si>
  <si>
    <t>D.07.01.01</t>
  </si>
  <si>
    <t>D.07.01.02</t>
  </si>
  <si>
    <t>D.07.01.03</t>
  </si>
  <si>
    <t>D.07.01.04</t>
  </si>
  <si>
    <t>D.07.01.05</t>
  </si>
  <si>
    <t>MELHORAMENTOS FUNDIARIOS</t>
  </si>
  <si>
    <t>D.07.01.06</t>
  </si>
  <si>
    <t>D.07.01.07</t>
  </si>
  <si>
    <t>EQUIPAMENTO DE INFORMATICA</t>
  </si>
  <si>
    <t>D.07.01.08</t>
  </si>
  <si>
    <t>SOFTWARE INFORMATICO</t>
  </si>
  <si>
    <t>D.07.01.09</t>
  </si>
  <si>
    <t>D.07.01.10</t>
  </si>
  <si>
    <t>EQUIPAMENTO BASICO</t>
  </si>
  <si>
    <t>D.07.01.11</t>
  </si>
  <si>
    <t>D.07.01.12</t>
  </si>
  <si>
    <t>ARTIGOS E OBJECTOS DE VALOR</t>
  </si>
  <si>
    <t>D.07.01.13</t>
  </si>
  <si>
    <t>INVESTIMENTOS INCORPOREOS</t>
  </si>
  <si>
    <t>D.07.01.14</t>
  </si>
  <si>
    <t>D.07.01.15</t>
  </si>
  <si>
    <t>D.07.02.01</t>
  </si>
  <si>
    <t>TERRENOS-LOCACAO FINANCEIRA</t>
  </si>
  <si>
    <t>D.07.02.02</t>
  </si>
  <si>
    <t>D.07.02.03</t>
  </si>
  <si>
    <t>D.07.02.04</t>
  </si>
  <si>
    <t>CONSTRUCOES DIVERSAS-LOCACAO FINANCEIRA</t>
  </si>
  <si>
    <t>D.07.02.05</t>
  </si>
  <si>
    <t>MATERIAL DE TRANSPORTE-LOCACAO FINANCEIRA</t>
  </si>
  <si>
    <t>D.07.02.06</t>
  </si>
  <si>
    <t>D.07.02.07</t>
  </si>
  <si>
    <t>MAQUINARIA E EQUIPAMENTO-LOCACAO FINANCEIRA</t>
  </si>
  <si>
    <t>D.07.02.08</t>
  </si>
  <si>
    <t>RECURSOS MILITARES-LOCACAO FINANCEIRA</t>
  </si>
  <si>
    <t>D.07.02.09</t>
  </si>
  <si>
    <t>OUTROS INVESTIMENTOS-LOCACAO FINANCEIRA</t>
  </si>
  <si>
    <t>D.07.03.01</t>
  </si>
  <si>
    <t>D.07.03.02</t>
  </si>
  <si>
    <t>D.07.03.03</t>
  </si>
  <si>
    <t>OUTRAS CONSTRUCOES E INFRA-ESTRUTURAS</t>
  </si>
  <si>
    <t>D.07.03.04</t>
  </si>
  <si>
    <t>INFRA-ESTRUTURAS E EQUIPAMENTOS DE NATUREZA MILITAR</t>
  </si>
  <si>
    <t>D.07.03.05</t>
  </si>
  <si>
    <t>BENS DO PATRIMONIO HISTORICO, ARTISTICO E CULTURAL</t>
  </si>
  <si>
    <t>D.07.03.06</t>
  </si>
  <si>
    <t>OUTROS BENS DE DOMINIO PUBLICO</t>
  </si>
  <si>
    <t>D.08.01.01</t>
  </si>
  <si>
    <t>D.08.01.02</t>
  </si>
  <si>
    <t>D.08.02.01</t>
  </si>
  <si>
    <t>D.08.02.02</t>
  </si>
  <si>
    <t>D.08.03.01</t>
  </si>
  <si>
    <t>D.08.03.02</t>
  </si>
  <si>
    <t>ESTADO - SUBSIST. PROTECCAO SOCIAL DE CIDADANIA - REGIME DE</t>
  </si>
  <si>
    <t>D.08.03.03</t>
  </si>
  <si>
    <t>ESTADO - SUBSIST. PROTECCAO SOCIAL DE CIDADANIA - ACCAO SOCI</t>
  </si>
  <si>
    <t>D.08.03.04</t>
  </si>
  <si>
    <t>D.08.03.05</t>
  </si>
  <si>
    <t>D.08.03.06</t>
  </si>
  <si>
    <t>D.08.03.07</t>
  </si>
  <si>
    <t>D.08.03.08</t>
  </si>
  <si>
    <t>D.08.04.01</t>
  </si>
  <si>
    <t>D.08.04.02</t>
  </si>
  <si>
    <t>D.08.04.03</t>
  </si>
  <si>
    <t>D.08.05.01</t>
  </si>
  <si>
    <t>D.08.05.02</t>
  </si>
  <si>
    <t>D.08.05.03</t>
  </si>
  <si>
    <t>D.08.06.01</t>
  </si>
  <si>
    <t>D.08.06.02</t>
  </si>
  <si>
    <t>D.08.06.03</t>
  </si>
  <si>
    <t>PARTICIPACAO COMUNITARIA EM PROJECTOS CO-FINANCIADOS</t>
  </si>
  <si>
    <t>D.08.06.04</t>
  </si>
  <si>
    <t>D.08.06.05</t>
  </si>
  <si>
    <t>D.08.07.01</t>
  </si>
  <si>
    <t>D.08.07.02</t>
  </si>
  <si>
    <t>INSTIT S/ FINS LUCRATIVOS - ACCAO SOCIAL</t>
  </si>
  <si>
    <t>D.08.07.03</t>
  </si>
  <si>
    <t>INSTIT S/ FINS LUCRATIVOS - PARTICIPACAO PORTUGUESA EM PROJE</t>
  </si>
  <si>
    <t>D.08.07.04</t>
  </si>
  <si>
    <t>INSTIT S/ FINS LUCRATIVOS - PARTICIPACAO COMUNITARIA EM PROJ</t>
  </si>
  <si>
    <t>D.08.08.01</t>
  </si>
  <si>
    <t>D.08.08.02</t>
  </si>
  <si>
    <t>D.08.09.01</t>
  </si>
  <si>
    <t>UNIAO EUROPEIA-INSTITUICOES</t>
  </si>
  <si>
    <t>D.08.09.02</t>
  </si>
  <si>
    <t>UNIAO EUROPEIA-PAISES MEMBROS</t>
  </si>
  <si>
    <t>D.08.09.03</t>
  </si>
  <si>
    <t>D.09.01.01</t>
  </si>
  <si>
    <t>D.09.01.02</t>
  </si>
  <si>
    <t>D.09.01.03</t>
  </si>
  <si>
    <t>D.09.01.04</t>
  </si>
  <si>
    <t>D.09.01.05</t>
  </si>
  <si>
    <t>D.09.01.06</t>
  </si>
  <si>
    <t>D.09.01.07</t>
  </si>
  <si>
    <t>ADMINISTRACOES PUBLICAS - ADMINISTRACAO REGIONAL</t>
  </si>
  <si>
    <t>D.09.01.08</t>
  </si>
  <si>
    <t>D.09.01.09</t>
  </si>
  <si>
    <t>D.09.01.10</t>
  </si>
  <si>
    <t>ADMINISTRACAO PUBLICA - SEGURANCA SOCIAL</t>
  </si>
  <si>
    <t>D.09.01.11</t>
  </si>
  <si>
    <t>D.09.01.12</t>
  </si>
  <si>
    <t>FAMILIAS - EMPRESARIO EM NOME INDIVIDUAL</t>
  </si>
  <si>
    <t>D.09.01.13</t>
  </si>
  <si>
    <t>D.09.01.14</t>
  </si>
  <si>
    <t>RESTO DO MUNDO - UNIAO EUROPEIA - INSTITUICOES</t>
  </si>
  <si>
    <t>D.09.01.15</t>
  </si>
  <si>
    <t>D.09.01.16</t>
  </si>
  <si>
    <t>D.09.02.01</t>
  </si>
  <si>
    <t>D.09.02.02</t>
  </si>
  <si>
    <t>D.09.02.03</t>
  </si>
  <si>
    <t>D.09.02.04</t>
  </si>
  <si>
    <t>D.09.02.05</t>
  </si>
  <si>
    <t>D.09.02.06</t>
  </si>
  <si>
    <t>D.09.02.07</t>
  </si>
  <si>
    <t>D.09.02.08</t>
  </si>
  <si>
    <t>D.09.02.09</t>
  </si>
  <si>
    <t>D.09.02.10</t>
  </si>
  <si>
    <t>D.09.02.11</t>
  </si>
  <si>
    <t>D.09.02.12</t>
  </si>
  <si>
    <t>D.09.02.13</t>
  </si>
  <si>
    <t>D.09.02.14</t>
  </si>
  <si>
    <t>D.09.02.15</t>
  </si>
  <si>
    <t>D.09.02.16</t>
  </si>
  <si>
    <t>D.09.03.01</t>
  </si>
  <si>
    <t>D.09.03.02</t>
  </si>
  <si>
    <t>D.09.03.03</t>
  </si>
  <si>
    <t>D.09.03.04</t>
  </si>
  <si>
    <t>D.09.03.05</t>
  </si>
  <si>
    <t>D.09.03.06</t>
  </si>
  <si>
    <t>D.09.03.07</t>
  </si>
  <si>
    <t>D.09.03.08</t>
  </si>
  <si>
    <t>D.09.03.09</t>
  </si>
  <si>
    <t>D.09.03.10</t>
  </si>
  <si>
    <t>D.09.03.11</t>
  </si>
  <si>
    <t>D.09.03.12</t>
  </si>
  <si>
    <t>D.09.03.13</t>
  </si>
  <si>
    <t>D.09.03.14</t>
  </si>
  <si>
    <t>D.09.03.15</t>
  </si>
  <si>
    <t>D.09.03.16</t>
  </si>
  <si>
    <t>D.09.04.01</t>
  </si>
  <si>
    <t>D.09.04.02</t>
  </si>
  <si>
    <t>D.09.04.03</t>
  </si>
  <si>
    <t>D.09.04.04</t>
  </si>
  <si>
    <t>D.09.04.05</t>
  </si>
  <si>
    <t>D.09.04.06</t>
  </si>
  <si>
    <t>D.09.04.07</t>
  </si>
  <si>
    <t>D.09.04.08</t>
  </si>
  <si>
    <t>D.09.04.09</t>
  </si>
  <si>
    <t>D.09.04.10</t>
  </si>
  <si>
    <t>D.09.04.11</t>
  </si>
  <si>
    <t>D.09.04.12</t>
  </si>
  <si>
    <t>D.09.04.13</t>
  </si>
  <si>
    <t>D.09.04.14</t>
  </si>
  <si>
    <t>D.09.04.15</t>
  </si>
  <si>
    <t>D.09.04.16</t>
  </si>
  <si>
    <t>D.09.05.01</t>
  </si>
  <si>
    <t>D.09.05.02</t>
  </si>
  <si>
    <t>D.09.05.03</t>
  </si>
  <si>
    <t>D.09.05.04</t>
  </si>
  <si>
    <t>D.09.05.05</t>
  </si>
  <si>
    <t>D.09.05.06</t>
  </si>
  <si>
    <t>D.09.05.07</t>
  </si>
  <si>
    <t>D.09.05.08</t>
  </si>
  <si>
    <t>D.09.05.09</t>
  </si>
  <si>
    <t>D.09.05.10</t>
  </si>
  <si>
    <t>D.09.05.11</t>
  </si>
  <si>
    <t>D.09.05.12</t>
  </si>
  <si>
    <t>D.09.05.13</t>
  </si>
  <si>
    <t>D.09.05.14</t>
  </si>
  <si>
    <t>D.09.05.15</t>
  </si>
  <si>
    <t>D.09.05.16</t>
  </si>
  <si>
    <t>D.09.06.01</t>
  </si>
  <si>
    <t>D.09.06.02</t>
  </si>
  <si>
    <t>D.09.06.03</t>
  </si>
  <si>
    <t>D.09.06.04</t>
  </si>
  <si>
    <t>D.09.06.05</t>
  </si>
  <si>
    <t>D.09.06.06</t>
  </si>
  <si>
    <t>D.09.06.07</t>
  </si>
  <si>
    <t>D.09.06.08</t>
  </si>
  <si>
    <t>D.09.06.09</t>
  </si>
  <si>
    <t>D.09.06.10</t>
  </si>
  <si>
    <t>D.09.06.11</t>
  </si>
  <si>
    <t>D.09.06.12</t>
  </si>
  <si>
    <t>D.09.06.13</t>
  </si>
  <si>
    <t>D.09.06.14</t>
  </si>
  <si>
    <t>D.09.06.15</t>
  </si>
  <si>
    <t>D.09.06.16</t>
  </si>
  <si>
    <t>D.09.07.01</t>
  </si>
  <si>
    <t>D.09.07.02</t>
  </si>
  <si>
    <t>D.09.07.03</t>
  </si>
  <si>
    <t>D.09.07.04</t>
  </si>
  <si>
    <t>D.09.07.05</t>
  </si>
  <si>
    <t>D.09.07.06</t>
  </si>
  <si>
    <t>D.09.07.07</t>
  </si>
  <si>
    <t>D.09.07.08</t>
  </si>
  <si>
    <t>D.09.07.09</t>
  </si>
  <si>
    <t>D.09.07.10</t>
  </si>
  <si>
    <t>D.09.07.11</t>
  </si>
  <si>
    <t>D.09.07.12</t>
  </si>
  <si>
    <t>D.09.07.13</t>
  </si>
  <si>
    <t>D.09.07.14</t>
  </si>
  <si>
    <t>D.09.07.15</t>
  </si>
  <si>
    <t>D.09.07.16</t>
  </si>
  <si>
    <t>D.09.08.01</t>
  </si>
  <si>
    <t>D.09.08.02</t>
  </si>
  <si>
    <t>D.09.08.03</t>
  </si>
  <si>
    <t>D.09.08.04</t>
  </si>
  <si>
    <t>D.09.08.05</t>
  </si>
  <si>
    <t>D.09.08.06</t>
  </si>
  <si>
    <t>D.09.08.07</t>
  </si>
  <si>
    <t>D.09.08.08</t>
  </si>
  <si>
    <t>D.09.08.09</t>
  </si>
  <si>
    <t>D.09.08.10</t>
  </si>
  <si>
    <t>D.09.08.11</t>
  </si>
  <si>
    <t>D.09.08.12</t>
  </si>
  <si>
    <t>D.09.08.13</t>
  </si>
  <si>
    <t>D.09.08.14</t>
  </si>
  <si>
    <t>D.09.08.15</t>
  </si>
  <si>
    <t>D.09.08.16</t>
  </si>
  <si>
    <t>D.09.09.01</t>
  </si>
  <si>
    <t>D.09.09.02</t>
  </si>
  <si>
    <t>D.09.09.03</t>
  </si>
  <si>
    <t>D.09.09.04</t>
  </si>
  <si>
    <t>D.09.09.05</t>
  </si>
  <si>
    <t>D.09.09.06</t>
  </si>
  <si>
    <t>D.09.09.07</t>
  </si>
  <si>
    <t>D.09.09.08</t>
  </si>
  <si>
    <t>D.09.09.09</t>
  </si>
  <si>
    <t>D.09.09.10</t>
  </si>
  <si>
    <t>D.09.09.11</t>
  </si>
  <si>
    <t>D.09.09.12</t>
  </si>
  <si>
    <t>D.09.09.13</t>
  </si>
  <si>
    <t>D.09.09.14</t>
  </si>
  <si>
    <t>D.09.09.15</t>
  </si>
  <si>
    <t>D.09.09.16</t>
  </si>
  <si>
    <t>D.10.01.01</t>
  </si>
  <si>
    <t>D.10.01.02</t>
  </si>
  <si>
    <t>D.10.01.03</t>
  </si>
  <si>
    <t>D.10.01.04</t>
  </si>
  <si>
    <t>D.10.01.05</t>
  </si>
  <si>
    <t>D.10.01.06</t>
  </si>
  <si>
    <t>D.10.01.07</t>
  </si>
  <si>
    <t>D.10.01.08</t>
  </si>
  <si>
    <t>D.10.01.09</t>
  </si>
  <si>
    <t>D.10.01.10</t>
  </si>
  <si>
    <t>D.10.01.11</t>
  </si>
  <si>
    <t>D.10.01.12</t>
  </si>
  <si>
    <t>D.10.01.13</t>
  </si>
  <si>
    <t>D.10.01.14</t>
  </si>
  <si>
    <t>D.10.01.15</t>
  </si>
  <si>
    <t>D.10.01.16</t>
  </si>
  <si>
    <t>D.10.02.01</t>
  </si>
  <si>
    <t>D.10.02.02</t>
  </si>
  <si>
    <t>D.10.02.03</t>
  </si>
  <si>
    <t>D.10.02.04</t>
  </si>
  <si>
    <t>D.10.02.05</t>
  </si>
  <si>
    <t>D.10.02.06</t>
  </si>
  <si>
    <t>D.10.02.07</t>
  </si>
  <si>
    <t>D.10.02.08</t>
  </si>
  <si>
    <t>D.10.02.09</t>
  </si>
  <si>
    <t>D.10.02.10</t>
  </si>
  <si>
    <t>D.10.02.11</t>
  </si>
  <si>
    <t>D.10.02.12</t>
  </si>
  <si>
    <t>D.10.02.13</t>
  </si>
  <si>
    <t>D.10.02.14</t>
  </si>
  <si>
    <t>D.10.02.15</t>
  </si>
  <si>
    <t>D.10.02.16</t>
  </si>
  <si>
    <t>D.10.03.01</t>
  </si>
  <si>
    <t>D.10.03.02</t>
  </si>
  <si>
    <t>D.10.03.03</t>
  </si>
  <si>
    <t>D.10.03.04</t>
  </si>
  <si>
    <t>D.10.03.05</t>
  </si>
  <si>
    <t>D.10.03.06</t>
  </si>
  <si>
    <t>D.10.03.07</t>
  </si>
  <si>
    <t>D.10.03.08</t>
  </si>
  <si>
    <t>D.10.03.09</t>
  </si>
  <si>
    <t>D.10.03.10</t>
  </si>
  <si>
    <t>D.10.03.11</t>
  </si>
  <si>
    <t>D.10.03.12</t>
  </si>
  <si>
    <t>D.10.03.13</t>
  </si>
  <si>
    <t>D.10.03.14</t>
  </si>
  <si>
    <t>D.10.03.15</t>
  </si>
  <si>
    <t>D.10.03.16</t>
  </si>
  <si>
    <t>D.10.04.01</t>
  </si>
  <si>
    <t>D.10.04.02</t>
  </si>
  <si>
    <t>D.10.04.03</t>
  </si>
  <si>
    <t>D.10.04.04</t>
  </si>
  <si>
    <t>D.10.04.05</t>
  </si>
  <si>
    <t>D.10.04.06</t>
  </si>
  <si>
    <t>D.10.04.07</t>
  </si>
  <si>
    <t>D.10.04.08</t>
  </si>
  <si>
    <t>D.10.04.09</t>
  </si>
  <si>
    <t>D.10.04.10</t>
  </si>
  <si>
    <t>D.10.04.11</t>
  </si>
  <si>
    <t>D.10.04.12</t>
  </si>
  <si>
    <t>D.10.04.13</t>
  </si>
  <si>
    <t>D.10.04.14</t>
  </si>
  <si>
    <t>D.10.04.15</t>
  </si>
  <si>
    <t>D.10.04.16</t>
  </si>
  <si>
    <t>D.10.05.01</t>
  </si>
  <si>
    <t>D.10.05.02</t>
  </si>
  <si>
    <t>D.10.05.03</t>
  </si>
  <si>
    <t>D.10.05.04</t>
  </si>
  <si>
    <t>D.10.05.05</t>
  </si>
  <si>
    <t>D.10.05.06</t>
  </si>
  <si>
    <t>D.10.05.07</t>
  </si>
  <si>
    <t>D.10.05.08</t>
  </si>
  <si>
    <t>D.10.05.09</t>
  </si>
  <si>
    <t>D.10.05.10</t>
  </si>
  <si>
    <t>D.10.05.11</t>
  </si>
  <si>
    <t>D.10.05.12</t>
  </si>
  <si>
    <t>D.10.05.13</t>
  </si>
  <si>
    <t>D.10.05.14</t>
  </si>
  <si>
    <t>D.10.05.15</t>
  </si>
  <si>
    <t>D.10.05.16</t>
  </si>
  <si>
    <t>D.10.06.01</t>
  </si>
  <si>
    <t>D.10.06.02</t>
  </si>
  <si>
    <t>D.10.06.03</t>
  </si>
  <si>
    <t>D.10.06.04</t>
  </si>
  <si>
    <t>D.10.06.05</t>
  </si>
  <si>
    <t>D.10.06.06</t>
  </si>
  <si>
    <t>D.10.06.07</t>
  </si>
  <si>
    <t>D.10.06.08</t>
  </si>
  <si>
    <t>D.10.06.09</t>
  </si>
  <si>
    <t>D.10.06.10</t>
  </si>
  <si>
    <t>D.10.06.11</t>
  </si>
  <si>
    <t>D.10.06.12</t>
  </si>
  <si>
    <t>D.10.06.13</t>
  </si>
  <si>
    <t>D.10.06.14</t>
  </si>
  <si>
    <t>D.10.06.15</t>
  </si>
  <si>
    <t>D.10.06.16</t>
  </si>
  <si>
    <t>D.10.07.01</t>
  </si>
  <si>
    <t>D.10.07.02</t>
  </si>
  <si>
    <t>D.10.07.03</t>
  </si>
  <si>
    <t>D.10.07.04</t>
  </si>
  <si>
    <t>D.10.07.05</t>
  </si>
  <si>
    <t>D.10.07.06</t>
  </si>
  <si>
    <t>D.10.07.07</t>
  </si>
  <si>
    <t>D.10.07.08</t>
  </si>
  <si>
    <t>D.10.07.09</t>
  </si>
  <si>
    <t>D.10.07.10</t>
  </si>
  <si>
    <t>D.10.07.11</t>
  </si>
  <si>
    <t>D.10.07.12</t>
  </si>
  <si>
    <t>D.10.07.13</t>
  </si>
  <si>
    <t>D.10.07.14</t>
  </si>
  <si>
    <t>D.10.07.15</t>
  </si>
  <si>
    <t>D.10.07.16</t>
  </si>
  <si>
    <t>D.11.01.00</t>
  </si>
  <si>
    <t>D.11.02.00</t>
  </si>
  <si>
    <t>D.12.01.00</t>
  </si>
  <si>
    <t>OPERACOES DE TESOURARIA - ENTREGA DE RECEITAS DO ESTADO</t>
  </si>
  <si>
    <t>D.12.02.00</t>
  </si>
  <si>
    <t>OUTRAS OPERACOES DE TESOURARIA</t>
  </si>
  <si>
    <t>D.12.03.00</t>
  </si>
  <si>
    <t>D.12.05.00</t>
  </si>
  <si>
    <t>[6]</t>
  </si>
  <si>
    <t>Fonte de 
financiamento
(Obrigatório / 
ComboBox)</t>
  </si>
  <si>
    <t>Estimativa Global do Encargo</t>
  </si>
  <si>
    <t>[9]</t>
  </si>
  <si>
    <t>Estimativa Anos Futuros</t>
  </si>
  <si>
    <t>[10]</t>
  </si>
  <si>
    <t>Total</t>
  </si>
  <si>
    <t>43 - SRE</t>
  </si>
  <si>
    <t>45 - SRF</t>
  </si>
  <si>
    <t>Estimativa Ano 2022</t>
  </si>
  <si>
    <t>DRETT</t>
  </si>
  <si>
    <t>GAB-SRF</t>
  </si>
  <si>
    <t>GSSRS</t>
  </si>
  <si>
    <t>CARAM, EPERAM</t>
  </si>
  <si>
    <t>SECRETARIA GERAL DA PRESIDÊNCIA</t>
  </si>
  <si>
    <t>GABINETE DO SECRETARIO REGIONAL DE EQUIPAMENTOS E INFRAESTRUTURAS</t>
  </si>
  <si>
    <t>DIREÇAO REGIONAL DA ADMINISTRAÇAO PÚBLICA E MODERNIZAÇAO ADMINISTRATIVA</t>
  </si>
  <si>
    <t>DIREÇAO REGIONAL DOS ASSUNTOS EUROPEUS</t>
  </si>
  <si>
    <t>DIREÇAO REGIONAL DA ECONOMIA E TRANSPORTES TERRESTRES</t>
  </si>
  <si>
    <t>DIREÇAO REGIONAL DE PLANEAMENTO, RECURSOS E GESTÃO DE OBRAS PUBLICAS</t>
  </si>
  <si>
    <t>GABINETE DO SECRETÁRIO REGIONAL DAS FINANÇAS</t>
  </si>
  <si>
    <t>DIREÇAO REGIONAL DO ORÇAMENTO E TESOURO</t>
  </si>
  <si>
    <t>AUTORIDADE TRIBUTARIA E ASSUNTOS FISCAIS DA RAM</t>
  </si>
  <si>
    <t>DIREÇÃO REGIONAL DE ESTATISTICA DA MADEIRA</t>
  </si>
  <si>
    <t>GABINETE DA SECRETÁRIA REGIONAL</t>
  </si>
  <si>
    <t>DIREÇÃO REGIONAL DE AGRICULTURA E DESENVOLVIMENTO RURAL</t>
  </si>
  <si>
    <t>GABINETE DO SECRETÁRIO REGIONAL DE TURISMO E CULTURA</t>
  </si>
  <si>
    <t>DIREÇÃO REGIONAL DO TURISMO</t>
  </si>
  <si>
    <t>GABINETE DA SECRETÁRIA REGIONAL DE INCLUSÃO SOCIAL E CIDADANIA</t>
  </si>
  <si>
    <t>GABINETE DA UNIDADE DE GESTAO E PLANEAMENTO DA SRE</t>
  </si>
  <si>
    <t>DIREÇÃO REGIONAL DE ADMINISTRAÇÃO ESCOLAR</t>
  </si>
  <si>
    <t>DRPRI-GABINETE DO DIRETOR REGIONAL</t>
  </si>
  <si>
    <t>ESCOLA BÁSICA E SECUNDÁRIA DE GONÇALVES ZARCO</t>
  </si>
  <si>
    <t>ESCOLA BÁSICA DOS 1º, 2º E 3º CICLOS COM PRÉ-ESCOLAR DE BARTOLOMEU PERESTRELO</t>
  </si>
  <si>
    <t>ESCOLA BÁSICA E SECUNDÁRIA PADRE MANUEL ALVARES</t>
  </si>
  <si>
    <t>ESCOLA BÁSICA DOS 2 3 CICLOS DO ESTREITO DE CAMARA DE LOBOS</t>
  </si>
  <si>
    <t>ESCOLA BÁSICA E SECUNDÁRIA PROFESSOR DOUTOR FREITAS BRANCO</t>
  </si>
  <si>
    <t>ESCOLA BÁSICA DOS 2º E 3º CICLOS DR. HORÁCIO BENTO DE GOUVEIA</t>
  </si>
  <si>
    <t>ESCOLA BÁSICA DE SANTO ANTÓNIO E CURRAL DAS FREIRAS</t>
  </si>
  <si>
    <t>ESCOLA BÁSICA E SECUNDÁRIA BISPO D.MANUEL FERREIRA CABRAL</t>
  </si>
  <si>
    <t>ESCOLA BÁSICA E SECUNDÁRIA D. LUCINDA ANDRADE</t>
  </si>
  <si>
    <t>ESCOLA SECUNDÁRIA JAIME MONIZ</t>
  </si>
  <si>
    <t>ESCOLA SECUNDÁRIA FRANCISCO FRANCO</t>
  </si>
  <si>
    <t>ESCOLA BÁSICA E SECUNDÁRIA DR. ANGELO AUGUSTO DA SILVA</t>
  </si>
  <si>
    <t>ESCOLA BÁSICA E SECUNDÁRIA DR. LUIS MAURILIO DA SILVA DANTAS</t>
  </si>
  <si>
    <t>ESCOLA BÁSICA DOS 2 3 CICLOS DO CANIÇO</t>
  </si>
  <si>
    <t>ESCOLA BÁSICA DOS 2 3 CICLOS DOS LOUROS</t>
  </si>
  <si>
    <t>ESCOLA BASICA DOS 2 3 CICLOS DR. EDUARDO BRAZÃO DE CASTRO</t>
  </si>
  <si>
    <t>ESCOLA BÁSICA E SECUNDÁRIA COM PRÉ ESCOLAR E CRECHE DO PORTO MONIZ</t>
  </si>
  <si>
    <t>ESCOLA BÁSICA DOS 2º E 3º CICLOS DR. ALFREDO FERREIRA NÓBREGA JÚNIOR</t>
  </si>
  <si>
    <t>ESCOLA BÁSICA DOS 2 3 CICLOS DA TORRE</t>
  </si>
  <si>
    <t>ESCOLA BÁSICA DOS 2 3 CICLOS DO CANIÇAL</t>
  </si>
  <si>
    <t>ESCOLA BÁSICA DO PORTO DA CRUZ</t>
  </si>
  <si>
    <t>ESCOLA BÁSICA 2 3 CICLOS CÓNEGO JOÃO JACINTO GONÇALVES DE ANDRADE</t>
  </si>
  <si>
    <t>LABORATORIO REGIONAL DE ENGENHARIA CIVIL</t>
  </si>
  <si>
    <t>GABINETE DO SECRETARIO E SERVIÇOS DEPENDENTES-SRS</t>
  </si>
  <si>
    <t>GABINETE DO SECRETARIO REGIONAL DE AGRICULTURA E DESENVOLVIMENTO RURAL</t>
  </si>
  <si>
    <t>DIREÇAO REGIONAL DO TRABALHO E DA AÇAO INSPETIVA</t>
  </si>
  <si>
    <t>DIREÇAO REGIONAL DE EQUIPAMENTO SOCIAL E CONSERVAÇAO</t>
  </si>
  <si>
    <t>DIREÇÃO REGIONAL DE PATRIMÓNIO</t>
  </si>
  <si>
    <t>DIREÇÃO REGIONAL  PARA AS POLÍTICAS PÚBLICAS INTEGRADAS E LONGEVIDADE</t>
  </si>
  <si>
    <t>PGR-SGP</t>
  </si>
  <si>
    <t>GSREI</t>
  </si>
  <si>
    <t>GSRAAC</t>
  </si>
  <si>
    <t>GSRTC</t>
  </si>
  <si>
    <t>DRC</t>
  </si>
  <si>
    <t>GAB-SRIC</t>
  </si>
  <si>
    <t>GAB SRE</t>
  </si>
  <si>
    <t>GGF</t>
  </si>
  <si>
    <t>EBDHBG</t>
  </si>
  <si>
    <t>ESFF</t>
  </si>
  <si>
    <t>EBSDEBC</t>
  </si>
  <si>
    <t>EBSDAFNJ</t>
  </si>
  <si>
    <t>EBST</t>
  </si>
  <si>
    <t>DRAS</t>
  </si>
  <si>
    <t>GSSRA</t>
  </si>
  <si>
    <t>DRATAI</t>
  </si>
  <si>
    <t>DRORTE</t>
  </si>
  <si>
    <t>DRPPIL</t>
  </si>
  <si>
    <t>INSTITUTO DE DESENVOLVIMENTO EMPRESARIAL</t>
  </si>
  <si>
    <t>FUNDO DE ESTABILIZAÇÃO TRIBUTÁRIA DA REGIÃO AUTÓNOMA DA MADEIRA</t>
  </si>
  <si>
    <t>INSTITUTO DE DESENVOLVIMENTO REGIONAL</t>
  </si>
  <si>
    <t>INSTITUTO DO VINHO, DO BORDADO E DO ARTESANATO DA MADEIRA</t>
  </si>
  <si>
    <t>INSTITUTO DE ADMINISTRAÇÃO DA SAUDE,IP-RAM</t>
  </si>
  <si>
    <t>INSTITUTO DE EMPREGO DA MADEIRA,IP-RAM</t>
  </si>
  <si>
    <t>SERVIÇO REGIONAL DE PROTEÇÃO CIVIL,IP-RAM</t>
  </si>
  <si>
    <t>CONSERVATÓRIO -ESCOLA PROFISSIONAL DAS ARTES DA MADEIRA</t>
  </si>
  <si>
    <t>INSTITUTO PARA A QUALIFICAÇAO</t>
  </si>
  <si>
    <t>INSTITUTO DAS FLORESTAS E CONSERVAÇAO DA NATUREZA</t>
  </si>
  <si>
    <t>IA</t>
  </si>
  <si>
    <t>SDNM-SOCIEDADE DE DESENVOLVIMENTO DO NORTE DA MADEIRA</t>
  </si>
  <si>
    <t>SDMN</t>
  </si>
  <si>
    <t>PATRIRAM-TITULARIDADE E GESTÃO DO PATRIMÓNIO PÚBLICO REGIONAL,SA</t>
  </si>
  <si>
    <t>PONTA DO OESTE-SOCIEDADE DE PROMOÇÃO E DESENVOLVIMENTO ZONA OESTE DA MADEIRA,SA</t>
  </si>
  <si>
    <t>SPDZOM</t>
  </si>
  <si>
    <t>SOCIEDADE METROPOLITANA DE DESENVOLVIMENTO,SA</t>
  </si>
  <si>
    <t>SOCIEDADE DE DESENVOLVIMENTO DO PORTO SANTO,SA</t>
  </si>
  <si>
    <t>SESARAM - SERVIÇO REGIONAL DE SAÚDE, E.P.E.</t>
  </si>
  <si>
    <t>APRAM -ADMINISTRAÇAO DOS PORTOS DA REGIAO AUTONOMA DA MADEIRA, S.A.</t>
  </si>
  <si>
    <t>ARDITI-AGENCIA REGIONAL PARA DESENVOLVIMENTO DA INV. TECNOLOGICA E INOVAÇAO</t>
  </si>
  <si>
    <t>CARAM -CENTRO DE ABATE DA REGIAO AUTONOMA DA MADEIRA, EPERAM</t>
  </si>
  <si>
    <t>IHM-INVESTIMENTOS HABITACIONAIS DA MADEIRA, EPERAM</t>
  </si>
  <si>
    <t>IHM, EPERAM</t>
  </si>
  <si>
    <t>MT-POLO CIENTIFICO E TECNOLOGICO DA MADEIRA, S.A.</t>
  </si>
  <si>
    <t>2022</t>
  </si>
  <si>
    <t xml:space="preserve">Setor responsável / Medida de política
</t>
  </si>
  <si>
    <t xml:space="preserve">Setor responsável / Tipologia de despesa
</t>
  </si>
  <si>
    <t xml:space="preserve">Classificação económica de despesa </t>
  </si>
  <si>
    <t>Obrigatório / ComboBox</t>
  </si>
  <si>
    <t>Automático</t>
  </si>
  <si>
    <t>Automático2</t>
  </si>
  <si>
    <t>Automático3</t>
  </si>
  <si>
    <t>Ucrânia - Apoio refugiados
(medida 061)</t>
  </si>
  <si>
    <t>Ucrânia - Mitigação de efeitos adversos
(medida 062)</t>
  </si>
  <si>
    <t>[5]</t>
  </si>
  <si>
    <t>[7]</t>
  </si>
  <si>
    <t>[8]</t>
  </si>
  <si>
    <t>ANEXO II - Modelo de recolha da despesa associada ao conflito Rússia - Ucrânia</t>
  </si>
  <si>
    <t>GR</t>
  </si>
  <si>
    <t>EPR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</si>
</sst>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##"/>
    <numFmt numFmtId="165" formatCode="#,##0.00\ _€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40404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12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color rgb="FF201F1E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rgb="FFD2DFEE"/>
        </stop>
      </gradient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1" tint="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theme="0"/>
      </left>
      <right style="thin">
        <color rgb="FF002060"/>
      </right>
      <top style="thin">
        <color theme="0"/>
      </top>
      <bottom/>
      <diagonal/>
    </border>
    <border>
      <left style="thin">
        <color theme="0"/>
      </left>
      <right style="thin">
        <color rgb="FF002060"/>
      </right>
      <top/>
      <bottom style="thin">
        <color theme="0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 style="thin">
        <color theme="0"/>
      </right>
      <top/>
      <bottom style="thin">
        <color rgb="FF00206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2" fillId="0" borderId="0"/>
    <xf numFmtId="0" fontId="8" fillId="0" borderId="0"/>
    <xf numFmtId="0" fontId="2" fillId="0" borderId="0"/>
    <xf numFmtId="0" fontId="19" fillId="0" borderId="0"/>
    <xf numFmtId="0" fontId="2" fillId="0" borderId="0"/>
  </cellStyleXfs>
  <cellXfs count="112">
    <xf numFmtId="0" fontId="0" fillId="0" borderId="0" xfId="0"/>
    <xf numFmtId="0" fontId="9" fillId="0" borderId="0" xfId="2" applyFont="1" applyFill="1"/>
    <xf numFmtId="0" fontId="8" fillId="0" borderId="0" xfId="2"/>
    <xf numFmtId="0" fontId="2" fillId="0" borderId="0" xfId="3"/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vertical="center"/>
    </xf>
    <xf numFmtId="0" fontId="7" fillId="0" borderId="0" xfId="3" applyFont="1"/>
    <xf numFmtId="0" fontId="12" fillId="0" borderId="2" xfId="2" applyFont="1" applyFill="1" applyBorder="1" applyAlignment="1">
      <alignment vertical="center"/>
    </xf>
    <xf numFmtId="0" fontId="10" fillId="0" borderId="0" xfId="2" applyFont="1" applyFill="1" applyAlignment="1">
      <alignment horizontal="center" vertical="center"/>
    </xf>
    <xf numFmtId="164" fontId="11" fillId="3" borderId="3" xfId="2" applyNumberFormat="1" applyFont="1" applyFill="1" applyBorder="1" applyAlignment="1">
      <alignment horizontal="center" vertical="center" wrapText="1"/>
    </xf>
    <xf numFmtId="164" fontId="11" fillId="3" borderId="4" xfId="2" applyNumberFormat="1" applyFont="1" applyFill="1" applyBorder="1" applyAlignment="1">
      <alignment horizontal="center" vertical="center" wrapText="1"/>
    </xf>
    <xf numFmtId="0" fontId="8" fillId="0" borderId="0" xfId="2" applyAlignment="1">
      <alignment vertical="center"/>
    </xf>
    <xf numFmtId="0" fontId="12" fillId="2" borderId="0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vertical="center"/>
    </xf>
    <xf numFmtId="0" fontId="8" fillId="0" borderId="0" xfId="2" applyAlignment="1">
      <alignment horizontal="center"/>
    </xf>
    <xf numFmtId="0" fontId="12" fillId="4" borderId="2" xfId="2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vertical="center"/>
    </xf>
    <xf numFmtId="0" fontId="12" fillId="4" borderId="0" xfId="2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8" fillId="0" borderId="0" xfId="2" applyAlignment="1">
      <alignment horizontal="center" vertical="center"/>
    </xf>
    <xf numFmtId="164" fontId="11" fillId="3" borderId="6" xfId="2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/>
    </xf>
    <xf numFmtId="0" fontId="8" fillId="0" borderId="0" xfId="2" applyFont="1"/>
    <xf numFmtId="0" fontId="12" fillId="2" borderId="0" xfId="2" applyFont="1" applyFill="1" applyBorder="1" applyAlignment="1">
      <alignment vertical="center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vertical="center"/>
    </xf>
    <xf numFmtId="0" fontId="12" fillId="4" borderId="2" xfId="2" applyFont="1" applyFill="1" applyBorder="1" applyAlignment="1">
      <alignment horizontal="center"/>
    </xf>
    <xf numFmtId="0" fontId="9" fillId="4" borderId="2" xfId="2" applyFont="1" applyFill="1" applyBorder="1" applyAlignment="1">
      <alignment vertical="center"/>
    </xf>
    <xf numFmtId="0" fontId="12" fillId="0" borderId="2" xfId="2" applyFont="1" applyFill="1" applyBorder="1" applyAlignment="1">
      <alignment horizontal="center"/>
    </xf>
    <xf numFmtId="0" fontId="12" fillId="4" borderId="0" xfId="2" applyFont="1" applyFill="1" applyBorder="1" applyAlignment="1">
      <alignment vertical="center"/>
    </xf>
    <xf numFmtId="0" fontId="12" fillId="2" borderId="2" xfId="2" applyFont="1" applyFill="1" applyBorder="1" applyAlignment="1">
      <alignment horizontal="left" vertical="center"/>
    </xf>
    <xf numFmtId="0" fontId="8" fillId="0" borderId="0" xfId="2" applyAlignment="1">
      <alignment horizontal="left" vertical="center"/>
    </xf>
    <xf numFmtId="0" fontId="12" fillId="2" borderId="2" xfId="2" applyFont="1" applyFill="1" applyBorder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13" fillId="0" borderId="0" xfId="2" applyFont="1"/>
    <xf numFmtId="4" fontId="6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left"/>
      <protection locked="0"/>
    </xf>
    <xf numFmtId="0" fontId="10" fillId="0" borderId="0" xfId="2" applyFont="1" applyFill="1" applyAlignment="1">
      <alignment horizontal="center"/>
    </xf>
    <xf numFmtId="0" fontId="9" fillId="0" borderId="0" xfId="2" applyFont="1" applyFill="1" applyAlignment="1">
      <alignment horizontal="left"/>
    </xf>
    <xf numFmtId="0" fontId="9" fillId="2" borderId="0" xfId="2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8" fillId="0" borderId="0" xfId="2" applyAlignment="1">
      <alignment horizontal="left"/>
    </xf>
    <xf numFmtId="0" fontId="10" fillId="0" borderId="0" xfId="2" applyFont="1" applyFill="1" applyAlignment="1">
      <alignment horizontal="left"/>
    </xf>
    <xf numFmtId="0" fontId="2" fillId="0" borderId="0" xfId="3" applyAlignment="1">
      <alignment horizontal="center"/>
    </xf>
    <xf numFmtId="0" fontId="2" fillId="0" borderId="0" xfId="3" applyFont="1"/>
    <xf numFmtId="0" fontId="12" fillId="0" borderId="0" xfId="2" applyFont="1" applyBorder="1" applyAlignment="1">
      <alignment horizontal="left" vertical="center"/>
    </xf>
    <xf numFmtId="0" fontId="2" fillId="0" borderId="0" xfId="3" applyFont="1" applyFill="1"/>
    <xf numFmtId="0" fontId="2" fillId="0" borderId="0" xfId="3" applyFill="1"/>
    <xf numFmtId="0" fontId="2" fillId="2" borderId="0" xfId="3" applyFill="1"/>
    <xf numFmtId="0" fontId="2" fillId="2" borderId="0" xfId="3" applyFont="1" applyFill="1"/>
    <xf numFmtId="0" fontId="2" fillId="0" borderId="0" xfId="3" applyAlignment="1">
      <alignment horizontal="left"/>
    </xf>
    <xf numFmtId="164" fontId="11" fillId="3" borderId="7" xfId="2" applyNumberFormat="1" applyFont="1" applyFill="1" applyBorder="1" applyAlignment="1">
      <alignment horizontal="center" vertical="center" wrapText="1"/>
    </xf>
    <xf numFmtId="164" fontId="11" fillId="3" borderId="5" xfId="2" applyNumberFormat="1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2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9" fillId="0" borderId="0" xfId="2" applyFont="1"/>
    <xf numFmtId="0" fontId="15" fillId="0" borderId="0" xfId="0" applyFont="1" applyAlignment="1" applyProtection="1">
      <alignment horizontal="left" vertical="center"/>
    </xf>
    <xf numFmtId="0" fontId="3" fillId="5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NumberFormat="1" applyFont="1" applyProtection="1"/>
    <xf numFmtId="4" fontId="3" fillId="0" borderId="0" xfId="0" applyNumberFormat="1" applyFont="1" applyProtection="1"/>
    <xf numFmtId="49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0" fontId="17" fillId="0" borderId="0" xfId="0" applyFont="1" applyProtection="1"/>
    <xf numFmtId="0" fontId="3" fillId="5" borderId="0" xfId="0" quotePrefix="1" applyFont="1" applyFill="1" applyAlignment="1" applyProtection="1">
      <alignment vertical="center"/>
      <protection locked="0"/>
    </xf>
    <xf numFmtId="0" fontId="19" fillId="0" borderId="0" xfId="4"/>
    <xf numFmtId="0" fontId="19" fillId="0" borderId="0" xfId="4" applyAlignment="1">
      <alignment horizontal="left"/>
    </xf>
    <xf numFmtId="0" fontId="19" fillId="0" borderId="0" xfId="4" quotePrefix="1"/>
    <xf numFmtId="0" fontId="19" fillId="0" borderId="0" xfId="4" applyAlignment="1">
      <alignment wrapText="1"/>
    </xf>
    <xf numFmtId="0" fontId="20" fillId="0" borderId="0" xfId="4" applyFont="1"/>
    <xf numFmtId="0" fontId="22" fillId="8" borderId="10" xfId="0" applyFont="1" applyFill="1" applyBorder="1" applyAlignment="1">
      <alignment horizontal="center" vertical="center" wrapText="1"/>
    </xf>
    <xf numFmtId="0" fontId="19" fillId="0" borderId="0" xfId="4" applyFont="1"/>
    <xf numFmtId="0" fontId="19" fillId="6" borderId="17" xfId="4" applyNumberFormat="1" applyFont="1" applyFill="1" applyBorder="1" applyAlignment="1"/>
    <xf numFmtId="0" fontId="19" fillId="0" borderId="17" xfId="4" applyNumberFormat="1" applyFont="1" applyBorder="1" applyAlignment="1"/>
    <xf numFmtId="0" fontId="19" fillId="6" borderId="18" xfId="4" applyNumberFormat="1" applyFont="1" applyFill="1" applyBorder="1" applyAlignment="1"/>
    <xf numFmtId="0" fontId="19" fillId="0" borderId="0" xfId="4" applyBorder="1" applyAlignment="1">
      <alignment horizontal="left"/>
    </xf>
    <xf numFmtId="0" fontId="3" fillId="0" borderId="1" xfId="0" applyNumberFormat="1" applyFont="1" applyBorder="1" applyAlignment="1" applyProtection="1">
      <alignment horizontal="left"/>
    </xf>
    <xf numFmtId="49" fontId="6" fillId="0" borderId="1" xfId="0" applyNumberFormat="1" applyFont="1" applyBorder="1" applyAlignment="1" applyProtection="1">
      <alignment horizontal="left" wrapText="1"/>
      <protection locked="0"/>
    </xf>
    <xf numFmtId="4" fontId="3" fillId="0" borderId="0" xfId="0" applyNumberFormat="1" applyFont="1" applyAlignment="1" applyProtection="1">
      <alignment horizontal="right"/>
    </xf>
    <xf numFmtId="49" fontId="3" fillId="0" borderId="11" xfId="0" applyNumberFormat="1" applyFont="1" applyBorder="1" applyAlignment="1" applyProtection="1">
      <alignment horizontal="left"/>
      <protection locked="0"/>
    </xf>
    <xf numFmtId="49" fontId="6" fillId="0" borderId="11" xfId="0" applyNumberFormat="1" applyFont="1" applyBorder="1" applyAlignment="1" applyProtection="1">
      <alignment horizontal="left"/>
      <protection locked="0"/>
    </xf>
    <xf numFmtId="4" fontId="6" fillId="0" borderId="11" xfId="0" applyNumberFormat="1" applyFont="1" applyBorder="1" applyProtection="1">
      <protection locked="0"/>
    </xf>
    <xf numFmtId="49" fontId="3" fillId="0" borderId="1" xfId="2" applyNumberFormat="1" applyFont="1" applyFill="1" applyBorder="1" applyAlignment="1" applyProtection="1">
      <alignment horizontal="left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6" fillId="0" borderId="1" xfId="0" applyNumberFormat="1" applyFont="1" applyFill="1" applyBorder="1" applyAlignment="1" applyProtection="1">
      <alignment horizontal="left" wrapText="1"/>
      <protection locked="0"/>
    </xf>
    <xf numFmtId="0" fontId="19" fillId="0" borderId="0" xfId="4" applyFill="1"/>
    <xf numFmtId="0" fontId="3" fillId="5" borderId="0" xfId="0" applyFont="1" applyFill="1" applyAlignment="1" applyProtection="1">
      <alignment vertical="center"/>
    </xf>
    <xf numFmtId="49" fontId="5" fillId="7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4" fontId="14" fillId="7" borderId="11" xfId="0" applyNumberFormat="1" applyFont="1" applyFill="1" applyBorder="1" applyAlignment="1">
      <alignment horizontal="center" vertical="center" wrapText="1"/>
    </xf>
    <xf numFmtId="4" fontId="14" fillId="7" borderId="10" xfId="0" applyNumberFormat="1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/>
    </xf>
    <xf numFmtId="0" fontId="10" fillId="0" borderId="0" xfId="2" applyFont="1" applyFill="1" applyAlignment="1">
      <alignment horizontal="center" vertical="center"/>
    </xf>
  </cellXfs>
  <cellStyles count="6">
    <cellStyle name="Normal" xfId="0" builtinId="0"/>
    <cellStyle name="Normal 2" xfId="4" xr:uid="{B0B2CD35-5260-4CC5-9E53-4A0B5BD0801A}"/>
    <cellStyle name="Normal 2 2" xfId="2" xr:uid="{00000000-0005-0000-0000-000002000000}"/>
    <cellStyle name="Normal 24" xfId="5" xr:uid="{6B29D413-A04B-46ED-9AA4-460BE23829F5}"/>
    <cellStyle name="Normal 3" xfId="3" xr:uid="{00000000-0005-0000-0000-000003000000}"/>
    <cellStyle name="Normal 7" xfId="1" xr:uid="{00000000-0005-0000-0000-000004000000}"/>
  </cellStyles>
  <dxfs count="87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 tint="0.14996795556505021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theme="1" tint="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Calibri"/>
        <scheme val="minor"/>
      </font>
      <numFmt numFmtId="164" formatCode="0##"/>
      <fill>
        <gradientFill degree="270">
          <stop position="0">
            <color theme="0"/>
          </stop>
          <stop position="1">
            <color rgb="FFD2DFEE"/>
          </stop>
        </gradient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 tint="0.14996795556505021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theme="1" tint="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Calibri"/>
        <scheme val="minor"/>
      </font>
      <numFmt numFmtId="164" formatCode="0##"/>
      <fill>
        <gradientFill degree="270">
          <stop position="0">
            <color theme="0"/>
          </stop>
          <stop position="1">
            <color rgb="FFD2DFEE"/>
          </stop>
        </gradient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 tint="0.14996795556505021"/>
        </top>
        <bottom style="thin">
          <color indexed="64"/>
        </bottom>
      </border>
    </dxf>
    <dxf>
      <numFmt numFmtId="164" formatCode="0##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Calibri"/>
        <scheme val="minor"/>
      </font>
      <numFmt numFmtId="164" formatCode="0##"/>
      <fill>
        <gradientFill degree="270">
          <stop position="0">
            <color theme="0"/>
          </stop>
          <stop position="1">
            <color rgb="FFD2DFEE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minor"/>
      </font>
      <numFmt numFmtId="4" formatCode="#,##0.0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minor"/>
      </font>
      <numFmt numFmtId="4" formatCode="#,##0.0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minor"/>
      </font>
      <numFmt numFmtId="4" formatCode="#,##0.0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minor"/>
      </font>
      <numFmt numFmtId="4" formatCode="#,##0.0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minor"/>
      </font>
      <numFmt numFmtId="4" formatCode="#,##0.0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  <protection locked="0" hidden="0"/>
    </dxf>
    <dxf>
      <border outline="0">
        <right style="thin">
          <color rgb="FF00206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justify" vertical="center" textRotation="0" wrapText="1" indent="0" justifyLastLine="0" shrinkToFit="0" readingOrder="0"/>
      <protection locked="0" hidden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/>
        <bottom/>
      </border>
    </dxf>
    <dxf>
      <border>
        <left style="thin">
          <color theme="8"/>
        </left>
      </border>
    </dxf>
    <dxf>
      <border>
        <left style="thin">
          <color theme="8"/>
        </left>
      </border>
    </dxf>
    <dxf>
      <border>
        <top style="thin">
          <color theme="8"/>
        </top>
      </border>
    </dxf>
    <dxf>
      <border>
        <top style="thin">
          <color theme="8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rgb="FF002060"/>
          <bgColor rgb="FF002060"/>
        </patternFill>
      </fill>
      <border>
        <top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</dxfs>
  <tableStyles count="1" defaultTableStyle="TableStyleMedium2" defaultPivotStyle="PivotStyleLight16">
    <tableStyle name="TableStyleLight13 2" pivot="0" count="9" xr9:uid="{00000000-0011-0000-FFFF-FFFF00000000}">
      <tableStyleElement type="wholeTable" dxfId="86"/>
      <tableStyleElement type="headerRow" dxfId="85"/>
      <tableStyleElement type="totalRow" dxfId="84"/>
      <tableStyleElement type="firstColumn" dxfId="83"/>
      <tableStyleElement type="lastColumn" dxfId="82"/>
      <tableStyleElement type="firstRowStripe" dxfId="81"/>
      <tableStyleElement type="secondRowStripe" dxfId="80"/>
      <tableStyleElement type="firstColumnStripe" dxfId="79"/>
      <tableStyleElement type="secondColumnStripe" dxfId="78"/>
    </tableStyle>
  </tableStyles>
  <colors>
    <mruColors>
      <color rgb="FF002060"/>
      <color rgb="FF4472C4"/>
      <color rgb="FF8EA9FF"/>
      <color rgb="FF2B6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57150</xdr:colOff>
      <xdr:row>4</xdr:row>
      <xdr:rowOff>142875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57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5162550</xdr:colOff>
      <xdr:row>1</xdr:row>
      <xdr:rowOff>152400</xdr:rowOff>
    </xdr:from>
    <xdr:to>
      <xdr:col>2</xdr:col>
      <xdr:colOff>5467350</xdr:colOff>
      <xdr:row>3</xdr:row>
      <xdr:rowOff>133350</xdr:rowOff>
    </xdr:to>
    <xdr:pic>
      <xdr:nvPicPr>
        <xdr:cNvPr id="3" name="Imagem 5" descr="flecha054.gif">
          <a:hlinkClick xmlns:r="http://schemas.openxmlformats.org/officeDocument/2006/relationships" r:id="rId2" tooltip="Regressa à folha do Índice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3</xdr:col>
      <xdr:colOff>28575</xdr:colOff>
      <xdr:row>4</xdr:row>
      <xdr:rowOff>142875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6162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5010150</xdr:colOff>
      <xdr:row>2</xdr:row>
      <xdr:rowOff>66675</xdr:rowOff>
    </xdr:from>
    <xdr:to>
      <xdr:col>2</xdr:col>
      <xdr:colOff>5314950</xdr:colOff>
      <xdr:row>4</xdr:row>
      <xdr:rowOff>47625</xdr:rowOff>
    </xdr:to>
    <xdr:pic>
      <xdr:nvPicPr>
        <xdr:cNvPr id="3" name="Imagem 3" descr="flecha054.gif">
          <a:hlinkClick xmlns:r="http://schemas.openxmlformats.org/officeDocument/2006/relationships" r:id="rId2" tooltip="Regressa à folha do Índice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905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</xdr:col>
      <xdr:colOff>5391150</xdr:colOff>
      <xdr:row>5</xdr:row>
      <xdr:rowOff>28575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6000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4276725</xdr:colOff>
      <xdr:row>1</xdr:row>
      <xdr:rowOff>142875</xdr:rowOff>
    </xdr:from>
    <xdr:to>
      <xdr:col>2</xdr:col>
      <xdr:colOff>4581525</xdr:colOff>
      <xdr:row>3</xdr:row>
      <xdr:rowOff>123825</xdr:rowOff>
    </xdr:to>
    <xdr:pic>
      <xdr:nvPicPr>
        <xdr:cNvPr id="3" name="Imagem 4" descr="flecha054.gif">
          <a:hlinkClick xmlns:r="http://schemas.openxmlformats.org/officeDocument/2006/relationships" r:id="rId2" tooltip="Regressa à folha do Índice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04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Users/jorge.garrido/AppData/Local/Microsoft/Windows/Temporary%20Internet%20Files/Content.Outlook/52PJ9K3N/Recolhas%20a%20passar%20para%20o%20SIGO%205Ma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18-PROJECTOS%20DE%20NORMAS/2010/4-Circular%20Execu&#231;&#227;o%20Or&#231;amental/vers&#245;es%20antigas/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ocuments%20and%20Settings/fatima.casaca/Defini&#231;&#245;es%20locais/Temporary%20Internet%20Files/Content.Outlook/U4MTPVAM/ModelosFormulariosEnvioInformacao_2011%20(3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ocuments%20and%20Settings/josidsor/Defini&#231;&#245;es%20locais/Temporary%20Internet%20Files/Content.Outlook/F0Z8WL2C/FORM%20A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ocuments%20and%20Settings/pdlopes/Defini&#231;&#245;es%20locais/Temporary%20Internet%20Files/Content.Outlook/KK7J3L87/vers&#245;es%20antigas/Recolhas%20a%20passar%20para%20o%20SIGO%204Mai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costa/Fontes_Financiamen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18-PROJECTOS%20DE%20NORMAS/2010/4-Circular%20Execu&#231;&#227;o%20Or&#231;amental/PONTO%20SITUA&#199;&#195;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2007/11del/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H"/>
      <sheetName val="Receita_extinta_-_INPUTS"/>
      <sheetName val="Receita_extinta_-_OUTPUTS"/>
      <sheetName val="SCCP-ECRANS_ACTUAIS"/>
      <sheetName val="04-Medidas"/>
      <sheetName val="03-Economicas_despesa"/>
      <sheetName val="02-Fontes de Financ."/>
      <sheetName val="Critérios_Filtros"/>
      <sheetName val="Lista-CE-Tipo-Bem-Servico"/>
      <sheetName val="Lista-Projetos"/>
      <sheetName val="Lista-Servicos"/>
    </sheetNames>
    <sheetDataSet>
      <sheetData sheetId="0">
        <row r="6">
          <cell r="C6" t="str">
            <v>Soc e Quase Soc não financeiras - Públicas</v>
          </cell>
        </row>
      </sheetData>
      <sheetData sheetId="1">
        <row r="6">
          <cell r="C6" t="str">
            <v>Soc e Quase Soc não financeiras - Públicas</v>
          </cell>
        </row>
      </sheetData>
      <sheetData sheetId="2"/>
      <sheetData sheetId="3"/>
      <sheetData sheetId="4"/>
      <sheetData sheetId="5"/>
      <sheetData sheetId="6">
        <row r="7">
          <cell r="O7" t="str">
            <v>REALOJAMENTO INSTITUTO NACIONAL DE HABITAÇÃO - ACORDOS DE ADESÃO</v>
          </cell>
        </row>
      </sheetData>
      <sheetData sheetId="7">
        <row r="6">
          <cell r="C6" t="str">
            <v>Soc e Quase Soc não financeiras - Públicas</v>
          </cell>
        </row>
      </sheetData>
      <sheetData sheetId="8">
        <row r="6">
          <cell r="C6" t="str">
            <v>Soc e Quase Soc não financeiras - Públicas</v>
          </cell>
        </row>
      </sheetData>
      <sheetData sheetId="9">
        <row r="6">
          <cell r="C6" t="str">
            <v>Soc e Quase Soc não financeiras - Públicas</v>
          </cell>
        </row>
      </sheetData>
      <sheetData sheetId="10">
        <row r="6">
          <cell r="C6" t="str">
            <v>Soc e Quase Soc não financeiras - Públicas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>
        <row r="7">
          <cell r="O7" t="str">
            <v>REALOJAMENTO INSTITUTO NACIONAL DE HABITAÇÃO - ACORDOS DE ADESÃO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</sheetNames>
    <sheetDataSet>
      <sheetData sheetId="0"/>
      <sheetData sheetId="1"/>
      <sheetData sheetId="2"/>
      <sheetData sheetId="3">
        <row r="59">
          <cell r="P59" t="str">
            <v>1 - EGE</v>
          </cell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>
        <row r="59">
          <cell r="P59" t="str">
            <v>1 - EGE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 1"/>
      <sheetName val="Macro1"/>
      <sheetName val="FF"/>
    </sheetNames>
    <sheetDataSet>
      <sheetData sheetId="0"/>
      <sheetData sheetId="1">
        <row r="23">
          <cell r="A23" t="str">
            <v>Recover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PSituação"/>
      <sheetName val="Modelo_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>
        <row r="6">
          <cell r="P6" t="str">
            <v>1 - Retenção de Dotação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2EFE14F-3FD3-4559-B740-E63E764A3353}" name="Tabela13" displayName="Tabela13" ref="A12:N941" totalsRowShown="0" headerRowDxfId="77" dataDxfId="75" headerRowBorderDxfId="76" tableBorderDxfId="74">
  <autoFilter ref="A12:N941" xr:uid="{F79AEAC4-095E-4FE8-A025-8B0AB2E8AB98}"/>
  <tableColumns count="14">
    <tableColumn id="1" xr3:uid="{A69F4CA8-90B3-4D82-BF05-AE6577E09B6D}" name="Obrigatório / ComboBox" dataDxfId="73"/>
    <tableColumn id="2" xr3:uid="{842008E4-FAF2-48F2-869C-340506B96A8E}" name="Automático" dataDxfId="72">
      <calculatedColumnFormula>IFERROR(VLOOKUP(Tabela13[[#This Row],[Obrigatório / ComboBox]],Entidades[#All],4,FALSE),"")</calculatedColumnFormula>
    </tableColumn>
    <tableColumn id="3" xr3:uid="{90743572-A0FE-49E7-94CC-3EF914969E91}" name="Automático2" dataDxfId="71">
      <calculatedColumnFormula>IFERROR(VLOOKUP(Tabela13[[#This Row],[Obrigatório / ComboBox]],Entidades[#All],3,FALSE),"")</calculatedColumnFormula>
    </tableColumn>
    <tableColumn id="4" xr3:uid="{F006D552-4C35-4682-8C7E-93664C896B7D}" name="Automático3" dataDxfId="70">
      <calculatedColumnFormula>IFERROR(VLOOKUP(Tabela13[[#This Row],[Obrigatório / ComboBox]],Entidades[#All],6,FALSE),"")</calculatedColumnFormula>
    </tableColumn>
    <tableColumn id="5" xr3:uid="{A0B0C0EA-00AF-49B1-9C13-F89DF912E4BD}" name="[1]" dataDxfId="69"/>
    <tableColumn id="6" xr3:uid="{B4038362-3E32-4E97-9679-BFFCD100EF17}" name="[2]" dataDxfId="68"/>
    <tableColumn id="7" xr3:uid="{3D379940-CD2A-4FFF-B832-31E7414C9190}" name="[3]" dataDxfId="67"/>
    <tableColumn id="8" xr3:uid="{6879D8F1-0FB1-4BB5-B9B2-494B7D906A62}" name="[4]" dataDxfId="66"/>
    <tableColumn id="10" xr3:uid="{E41C2EA3-F541-4D9C-9540-12D8019F3DD9}" name="[5]" dataDxfId="65"/>
    <tableColumn id="9" xr3:uid="{A2442D9C-8032-4A55-90E6-5E8994FCCC6E}" name="[6]" dataDxfId="64">
      <calculatedColumnFormula>SUM(#REF!)</calculatedColumnFormula>
    </tableColumn>
    <tableColumn id="17" xr3:uid="{44CD9119-0654-4E04-97A4-1381FB10426B}" name="[7]" dataDxfId="63"/>
    <tableColumn id="16" xr3:uid="{1B3DE37B-79C0-4233-8641-467F005C20AB}" name="[8]" dataDxfId="62"/>
    <tableColumn id="15" xr3:uid="{6CEA50E3-62A9-48B1-8F70-E7939D42AB93}" name="[9]" dataDxfId="61"/>
    <tableColumn id="19" xr3:uid="{C96B5A1C-A548-49FB-B92E-233251D03F9B}" name="[10]" dataDxfId="60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F0684D2-B13F-4160-BD11-ED1C00EC51FB}" name="Tabela19" displayName="Tabela19" ref="AB1:AC512" totalsRowShown="0" headerRowDxfId="24" dataDxfId="22" headerRowBorderDxfId="23" tableBorderDxfId="21" totalsRowBorderDxfId="20" headerRowCellStyle="Normal 2" dataCellStyle="Normal 2">
  <autoFilter ref="AB1:AC512" xr:uid="{394A432E-7C7A-4EF7-90B7-C718D68B841F}"/>
  <tableColumns count="2">
    <tableColumn id="1" xr3:uid="{CEA1AD7D-24F1-497F-80DC-5AF3050444F0}" name="Despesa" dataDxfId="19" dataCellStyle="Normal 2"/>
    <tableColumn id="2" xr3:uid="{0BFC1D43-A0B0-45D5-A3BD-233C79CFA714}" name="Descrição" dataDxfId="18" dataCellStyle="Normal 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B9:C193" totalsRowShown="0" headerRowDxfId="17" dataDxfId="15" headerRowBorderDxfId="16" tableBorderDxfId="14" headerRowCellStyle="Normal 2 2">
  <sortState xmlns:xlrd2="http://schemas.microsoft.com/office/spreadsheetml/2017/richdata2" ref="B10:D161">
    <sortCondition ref="B4:B155"/>
  </sortState>
  <tableColumns count="2">
    <tableColumn id="2" xr3:uid="{00000000-0010-0000-0000-000002000000}" name="Código Fonte Financiamento" dataDxfId="13"/>
    <tableColumn id="3" xr3:uid="{00000000-0010-0000-0000-000003000000}" name="Designação Fonte Financiamento" dataDxfId="1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9" displayName="Tabela9" ref="B10:C584" totalsRowShown="0" headerRowDxfId="11" dataDxfId="9" headerRowBorderDxfId="10" tableBorderDxfId="8" headerRowCellStyle="Normal 2 2">
  <sortState xmlns:xlrd2="http://schemas.microsoft.com/office/spreadsheetml/2017/richdata2" ref="B11:C584">
    <sortCondition ref="B3:B576"/>
  </sortState>
  <tableColumns count="2">
    <tableColumn id="1" xr3:uid="{00000000-0010-0000-0100-000001000000}" name="Eco Despesa" dataDxfId="7" dataCellStyle="Normal 2 2"/>
    <tableColumn id="2" xr3:uid="{00000000-0010-0000-0100-000002000000}" name="Designação Económica Despesa" dataDxfId="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6" displayName="Tabela6" ref="B9:C102" totalsRowShown="0" headerRowDxfId="5" dataDxfId="3" headerRowBorderDxfId="4" tableBorderDxfId="2" headerRowCellStyle="Normal 2 2">
  <tableColumns count="2">
    <tableColumn id="1" xr3:uid="{00000000-0010-0000-0200-000001000000}" name="Medida" dataDxfId="1" dataCellStyle="Normal 2 2"/>
    <tableColumn id="2" xr3:uid="{00000000-0010-0000-0200-000002000000}" name="Designação Medida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FABE61-664A-48F2-8CDD-B6C2E28B20E4}" name="Tabela3" displayName="Tabela3" ref="A1:B13" totalsRowShown="0" headerRowDxfId="59" dataDxfId="58">
  <autoFilter ref="A1:B13" xr:uid="{00000000-0009-0000-0100-000003000000}"/>
  <tableColumns count="2">
    <tableColumn id="1" xr3:uid="{6F75A07A-1F82-40E1-B359-1CF01D967D02}" name="Secretarias" dataDxfId="57"/>
    <tableColumn id="2" xr3:uid="{07E6E1DB-DE17-42E9-AB10-E84F0B44BFD6}" name="Sigla" data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B81D4CC-FD90-48F1-8E12-A25F694D4C83}" name="Tipologia" displayName="Tipologia" ref="K1:K6" totalsRowShown="0" headerRowDxfId="55" dataDxfId="54">
  <autoFilter ref="K1:K6" xr:uid="{00000000-0009-0000-0100-000007000000}"/>
  <tableColumns count="1">
    <tableColumn id="1" xr3:uid="{68637B71-8B0B-49DC-ABEA-AF22971D2207}" name="Tipologia" dataDxfId="5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658F6F-B600-4E3F-A792-F33FABBCF48C}" name="EstadoImplementação" displayName="EstadoImplementação" ref="M1:M4" totalsRowShown="0" headerRowDxfId="52" dataDxfId="51">
  <autoFilter ref="M1:M4" xr:uid="{00000000-0009-0000-0100-000009000000}"/>
  <tableColumns count="1">
    <tableColumn id="1" xr3:uid="{E2DEA6EC-BA59-4C03-BA80-7845C8DE7092}" name="Estado de implementação" dataDxfId="5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CC1300D-1C49-4F64-ACD6-9D3B18C9BA11}" name="Economicas" displayName="Economicas" ref="O1:P441" totalsRowShown="0" headerRowDxfId="49" dataDxfId="48">
  <autoFilter ref="O1:P441" xr:uid="{00000000-0009-0000-0100-00000B000000}"/>
  <tableColumns count="2">
    <tableColumn id="1" xr3:uid="{E39978BD-7417-4716-8CFC-E9CE8D9443CE}" name="Receita" dataDxfId="47"/>
    <tableColumn id="2" xr3:uid="{3C35543C-1B88-4F52-B4EC-0D460021C899}" name="Designação" dataDxfId="4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7471259-A6F2-463B-AE88-023A6D5BDC6B}" name="Tabela14" displayName="Tabela14" ref="R1:T126" totalsRowShown="0" headerRowDxfId="45" dataDxfId="44">
  <autoFilter ref="R1:T126" xr:uid="{00000000-0009-0000-0100-00000E000000}"/>
  <sortState xmlns:xlrd2="http://schemas.microsoft.com/office/spreadsheetml/2017/richdata2" ref="R2:T115">
    <sortCondition ref="R1:R115"/>
  </sortState>
  <tableColumns count="3">
    <tableColumn id="1" xr3:uid="{3A538D70-767A-4DCB-9266-F4622CEF4FD4}" name="Área" dataDxfId="43"/>
    <tableColumn id="2" xr3:uid="{14D4B928-7BF3-4514-8527-6EEB91E94F07}" name="Descrição" dataDxfId="42"/>
    <tableColumn id="3" xr3:uid="{98DC21A3-9568-4452-B2BE-655BB77DAC99}" name="Área Descrição" dataDxfId="41">
      <calculatedColumnFormula>R2&amp;" - "&amp;S2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A119030-A7A4-469F-95CF-BDDD015822F8}" name="Entidades" displayName="Entidades" ref="D1:I114" totalsRowShown="0" headerRowDxfId="40" dataDxfId="39">
  <autoFilter ref="D1:I114" xr:uid="{00000000-0009-0000-0100-000005000000}"/>
  <sortState xmlns:xlrd2="http://schemas.microsoft.com/office/spreadsheetml/2017/richdata2" ref="D2:I114">
    <sortCondition ref="D1:D114"/>
  </sortState>
  <tableColumns count="6">
    <tableColumn id="1" xr3:uid="{9DF98A1A-CA71-43B8-83F1-6020AFF9C290}" name="Cod_SIGO" dataDxfId="38"/>
    <tableColumn id="2" xr3:uid="{C3A0CF92-04D0-42E6-B4D6-E7631DDD018C}" name="Designação" dataDxfId="37"/>
    <tableColumn id="3" xr3:uid="{B97BD069-8244-4851-A9BE-F935E2093997}" name="SIGLA" dataDxfId="36"/>
    <tableColumn id="4" xr3:uid="{455962B0-1CFF-4918-95B5-032FB2E0815F}" name="Secretaria" dataDxfId="35"/>
    <tableColumn id="6" xr3:uid="{85AB5AA5-5600-4514-879D-21499BB0B109}" name="Sigla_secretaria" dataDxfId="34">
      <calculatedColumnFormula>+VLOOKUP(Entidades[[#This Row],[Secretaria]],Tabela3[],2)</calculatedColumnFormula>
    </tableColumn>
    <tableColumn id="5" xr3:uid="{517D0DA2-3097-4226-9784-348D8074AC21}" name="Tipo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F542A11-AA2D-4499-B63B-4255D2E700A4}" name="Tabela10" displayName="Tabela10" ref="V1:W4" totalsRowShown="0" headerRowDxfId="32" dataDxfId="31">
  <autoFilter ref="V1:W4" xr:uid="{3116DA27-FD6C-40C3-9782-9D36E7F454CF}"/>
  <tableColumns count="2">
    <tableColumn id="1" xr3:uid="{454EDAF3-3403-43B7-8B0C-2930C27EBA91}" name="Medida" dataDxfId="30"/>
    <tableColumn id="2" xr3:uid="{9ABE3B59-5528-4682-A426-3AD8B587F7C5}" name="Descrição" dataDxfId="2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17972F5-79AA-4AC1-B03E-6231A0E11203}" name="Tabela12" displayName="Tabela12" ref="Y1:Z109" totalsRowShown="0" headerRowDxfId="28" dataDxfId="27">
  <autoFilter ref="Y1:Z109" xr:uid="{CD0C86E4-CC88-47C0-8F52-5A97070D0B45}"/>
  <tableColumns count="2">
    <tableColumn id="1" xr3:uid="{A98F7B75-A138-4BD9-B33D-060E8437FC83}" name="Fonte Financiamento" dataDxfId="26"/>
    <tableColumn id="2" xr3:uid="{0E11CFC9-9143-4EE7-9892-06C35DF5A257}" name="Descrição" data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N1266"/>
  <sheetViews>
    <sheetView showGridLines="0" tabSelected="1" zoomScale="85" zoomScaleNormal="85" workbookViewId="0">
      <pane ySplit="12" topLeftCell="A13" activePane="bottomLeft" state="frozen"/>
      <selection pane="bottomLeft" activeCell="K5" sqref="K5"/>
    </sheetView>
  </sheetViews>
  <sheetFormatPr defaultColWidth="9.140625" defaultRowHeight="12.75" x14ac:dyDescent="0.2"/>
  <cols>
    <col min="1" max="1" width="13.85546875" style="64" customWidth="1"/>
    <col min="2" max="2" width="11.5703125" style="64" customWidth="1"/>
    <col min="3" max="3" width="12.85546875" style="64" customWidth="1"/>
    <col min="4" max="4" width="15.85546875" style="64" customWidth="1"/>
    <col min="5" max="5" width="47.140625" style="64" customWidth="1"/>
    <col min="6" max="6" width="44.85546875" style="64" customWidth="1"/>
    <col min="7" max="7" width="14.140625" style="64" customWidth="1"/>
    <col min="8" max="9" width="14.28515625" style="64" customWidth="1"/>
    <col min="10" max="10" width="14.140625" style="66" customWidth="1"/>
    <col min="11" max="11" width="44.7109375" style="66" customWidth="1"/>
    <col min="12" max="14" width="16.140625" style="66" bestFit="1" customWidth="1"/>
    <col min="15" max="16384" width="9.140625" style="64"/>
  </cols>
  <sheetData>
    <row r="2" spans="1:14" ht="18.75" x14ac:dyDescent="0.2">
      <c r="A2" s="63" t="s">
        <v>5340</v>
      </c>
      <c r="F2" s="63"/>
    </row>
    <row r="3" spans="1:14" ht="18.75" x14ac:dyDescent="0.2">
      <c r="A3" s="63"/>
      <c r="F3" s="63"/>
    </row>
    <row r="4" spans="1:14" s="66" customFormat="1" ht="15.75" x14ac:dyDescent="0.2">
      <c r="A4" s="61"/>
      <c r="C4" s="64"/>
      <c r="D4" s="64"/>
    </row>
    <row r="5" spans="1:14" s="66" customFormat="1" ht="15.75" x14ac:dyDescent="0.2">
      <c r="A5" s="61" t="s">
        <v>3552</v>
      </c>
      <c r="C5" s="64"/>
      <c r="D5" s="64"/>
      <c r="F5" s="62" t="s">
        <v>3607</v>
      </c>
    </row>
    <row r="6" spans="1:14" s="66" customFormat="1" ht="15.75" x14ac:dyDescent="0.2">
      <c r="A6" s="61" t="s">
        <v>3553</v>
      </c>
      <c r="C6" s="64"/>
      <c r="D6" s="64"/>
      <c r="F6" s="71" t="s">
        <v>5327</v>
      </c>
    </row>
    <row r="7" spans="1:14" s="66" customFormat="1" ht="15.75" x14ac:dyDescent="0.2">
      <c r="A7" s="61" t="s">
        <v>3554</v>
      </c>
      <c r="C7" s="64"/>
      <c r="D7" s="64"/>
      <c r="F7" s="95"/>
      <c r="J7" s="68" t="s">
        <v>1</v>
      </c>
    </row>
    <row r="8" spans="1:14" s="66" customFormat="1" x14ac:dyDescent="0.2">
      <c r="A8" s="64"/>
      <c r="B8" s="64"/>
      <c r="C8" s="64"/>
      <c r="D8" s="64"/>
      <c r="E8" s="64"/>
      <c r="F8" s="64"/>
      <c r="G8" s="64"/>
      <c r="H8" s="64"/>
      <c r="I8" s="64"/>
    </row>
    <row r="9" spans="1:14" x14ac:dyDescent="0.2">
      <c r="A9" s="64" t="s">
        <v>5229</v>
      </c>
      <c r="B9" s="64">
        <f>SUBTOTAL(103,Tabela13[Automático])</f>
        <v>207</v>
      </c>
      <c r="E9" s="67"/>
      <c r="F9" s="67"/>
      <c r="J9" s="85">
        <f>SUBTOTAL(9,Tabela13['[6']])</f>
        <v>0</v>
      </c>
      <c r="K9" s="85">
        <f>SUBTOTAL(9,Tabela13['[7']])</f>
        <v>0</v>
      </c>
      <c r="L9" s="85">
        <f>SUBTOTAL(9,Tabela13['[8']])</f>
        <v>0</v>
      </c>
      <c r="M9" s="85">
        <f>SUBTOTAL(9,Tabela13['[9']])</f>
        <v>0</v>
      </c>
      <c r="N9" s="85"/>
    </row>
    <row r="10" spans="1:14" ht="25.5" customHeight="1" x14ac:dyDescent="0.2">
      <c r="A10" s="98" t="s">
        <v>3645</v>
      </c>
      <c r="B10" s="98" t="s">
        <v>3646</v>
      </c>
      <c r="C10" s="98" t="s">
        <v>3647</v>
      </c>
      <c r="D10" s="100" t="s">
        <v>3649</v>
      </c>
      <c r="E10" s="104" t="s">
        <v>5328</v>
      </c>
      <c r="F10" s="104" t="s">
        <v>5329</v>
      </c>
      <c r="G10" s="104" t="s">
        <v>5330</v>
      </c>
      <c r="H10" s="102" t="s">
        <v>5224</v>
      </c>
      <c r="I10" s="106" t="s">
        <v>5335</v>
      </c>
      <c r="J10" s="106" t="s">
        <v>5336</v>
      </c>
      <c r="K10" s="104" t="s">
        <v>2</v>
      </c>
      <c r="L10" s="108" t="s">
        <v>5225</v>
      </c>
      <c r="M10" s="108" t="s">
        <v>5232</v>
      </c>
      <c r="N10" s="108" t="s">
        <v>5227</v>
      </c>
    </row>
    <row r="11" spans="1:14" ht="72" customHeight="1" x14ac:dyDescent="0.2">
      <c r="A11" s="99"/>
      <c r="B11" s="99" t="s">
        <v>3646</v>
      </c>
      <c r="C11" s="99"/>
      <c r="D11" s="101" t="s">
        <v>3648</v>
      </c>
      <c r="E11" s="105"/>
      <c r="F11" s="105"/>
      <c r="G11" s="105"/>
      <c r="H11" s="103"/>
      <c r="I11" s="107"/>
      <c r="J11" s="107"/>
      <c r="K11" s="105"/>
      <c r="L11" s="109"/>
      <c r="M11" s="109"/>
      <c r="N11" s="109"/>
    </row>
    <row r="12" spans="1:14" s="69" customFormat="1" ht="12.95" customHeight="1" x14ac:dyDescent="0.2">
      <c r="A12" s="77" t="s">
        <v>5331</v>
      </c>
      <c r="B12" s="77" t="s">
        <v>5332</v>
      </c>
      <c r="C12" s="77" t="s">
        <v>5333</v>
      </c>
      <c r="D12" s="77" t="s">
        <v>5334</v>
      </c>
      <c r="E12" s="96" t="s">
        <v>3549</v>
      </c>
      <c r="F12" s="96" t="s">
        <v>3550</v>
      </c>
      <c r="G12" s="90" t="s">
        <v>3551</v>
      </c>
      <c r="H12" s="90" t="s">
        <v>0</v>
      </c>
      <c r="I12" s="90" t="s">
        <v>5337</v>
      </c>
      <c r="J12" s="90" t="s">
        <v>5223</v>
      </c>
      <c r="K12" s="90" t="s">
        <v>5338</v>
      </c>
      <c r="L12" s="91" t="s">
        <v>5339</v>
      </c>
      <c r="M12" s="91" t="s">
        <v>5226</v>
      </c>
      <c r="N12" s="91" t="s">
        <v>5228</v>
      </c>
    </row>
    <row r="13" spans="1:14" ht="15" customHeight="1" x14ac:dyDescent="0.25">
      <c r="A13" s="39"/>
      <c r="B13" s="83" t="str">
        <f>IFERROR(VLOOKUP(Tabela13[[#This Row],[Obrigatório / ComboBox]],Entidades[#All],4,FALSE),"")</f>
        <v/>
      </c>
      <c r="C13" s="83" t="str">
        <f>IFERROR(VLOOKUP(Tabela13[[#This Row],[Obrigatório / ComboBox]],Entidades[#All],3,FALSE),"")</f>
        <v/>
      </c>
      <c r="D13" s="83" t="str">
        <f>IFERROR(VLOOKUP(Tabela13[[#This Row],[Obrigatório / ComboBox]],Entidades[#All],6,FALSE),"")</f>
        <v/>
      </c>
      <c r="E13" s="84"/>
      <c r="F13" s="84"/>
      <c r="G13" s="39"/>
      <c r="H13" s="39"/>
      <c r="I13" s="39"/>
      <c r="J13" s="38"/>
      <c r="K13" s="38"/>
      <c r="L13" s="97">
        <f>+Tabela13[[#This Row],['[9']]]+Tabela13[[#This Row],['[10']]]</f>
        <v>0</v>
      </c>
      <c r="M13" s="38"/>
      <c r="N13" s="38"/>
    </row>
    <row r="14" spans="1:14" ht="15" x14ac:dyDescent="0.25">
      <c r="A14" s="39"/>
      <c r="B14" s="83" t="str">
        <f>IFERROR(VLOOKUP(Tabela13[[#This Row],[Obrigatório / ComboBox]],Entidades[#All],4,FALSE),"")</f>
        <v/>
      </c>
      <c r="C14" s="83" t="str">
        <f>IFERROR(VLOOKUP(Tabela13[[#This Row],[Obrigatório / ComboBox]],Entidades[#All],3,FALSE),"")</f>
        <v/>
      </c>
      <c r="D14" s="83" t="str">
        <f>IFERROR(VLOOKUP(Tabela13[[#This Row],[Obrigatório / ComboBox]],Entidades[#All],6,FALSE),"")</f>
        <v/>
      </c>
      <c r="E14" s="84"/>
      <c r="F14" s="84"/>
      <c r="G14" s="39"/>
      <c r="H14" s="39"/>
      <c r="I14" s="39"/>
      <c r="J14" s="38"/>
      <c r="K14" s="38"/>
      <c r="L14" s="97">
        <f>+Tabela13[[#This Row],['[9']]]+Tabela13[[#This Row],['[10']]]</f>
        <v>0</v>
      </c>
      <c r="M14" s="38"/>
      <c r="N14" s="38"/>
    </row>
    <row r="15" spans="1:14" ht="15" x14ac:dyDescent="0.25">
      <c r="A15" s="39"/>
      <c r="B15" s="83" t="str">
        <f>IFERROR(VLOOKUP(Tabela13[[#This Row],[Obrigatório / ComboBox]],Entidades[#All],4,FALSE),"")</f>
        <v/>
      </c>
      <c r="C15" s="83" t="str">
        <f>IFERROR(VLOOKUP(Tabela13[[#This Row],[Obrigatório / ComboBox]],Entidades[#All],3,FALSE),"")</f>
        <v/>
      </c>
      <c r="D15" s="83" t="str">
        <f>IFERROR(VLOOKUP(Tabela13[[#This Row],[Obrigatório / ComboBox]],Entidades[#All],6,FALSE),"")</f>
        <v/>
      </c>
      <c r="E15" s="84"/>
      <c r="F15" s="84"/>
      <c r="G15" s="39"/>
      <c r="H15" s="39"/>
      <c r="I15" s="39"/>
      <c r="J15" s="38"/>
      <c r="K15" s="38"/>
      <c r="L15" s="97">
        <f>+Tabela13[[#This Row],['[9']]]+Tabela13[[#This Row],['[10']]]</f>
        <v>0</v>
      </c>
      <c r="M15" s="38"/>
      <c r="N15" s="38"/>
    </row>
    <row r="16" spans="1:14" ht="15" x14ac:dyDescent="0.25">
      <c r="A16" s="39"/>
      <c r="B16" s="83" t="str">
        <f>IFERROR(VLOOKUP(Tabela13[[#This Row],[Obrigatório / ComboBox]],Entidades[#All],4,FALSE),"")</f>
        <v/>
      </c>
      <c r="C16" s="83" t="str">
        <f>IFERROR(VLOOKUP(Tabela13[[#This Row],[Obrigatório / ComboBox]],Entidades[#All],3,FALSE),"")</f>
        <v/>
      </c>
      <c r="D16" s="83" t="str">
        <f>IFERROR(VLOOKUP(Tabela13[[#This Row],[Obrigatório / ComboBox]],Entidades[#All],6,FALSE),"")</f>
        <v/>
      </c>
      <c r="E16" s="84"/>
      <c r="F16" s="84"/>
      <c r="G16" s="39"/>
      <c r="H16" s="39"/>
      <c r="I16" s="39"/>
      <c r="J16" s="38"/>
      <c r="K16" s="38"/>
      <c r="L16" s="97">
        <f>+Tabela13[[#This Row],['[9']]]+Tabela13[[#This Row],['[10']]]</f>
        <v>0</v>
      </c>
      <c r="M16" s="38"/>
      <c r="N16" s="38"/>
    </row>
    <row r="17" spans="1:14" ht="15" x14ac:dyDescent="0.25">
      <c r="A17" s="39"/>
      <c r="B17" s="83" t="str">
        <f>IFERROR(VLOOKUP(Tabela13[[#This Row],[Obrigatório / ComboBox]],Entidades[#All],4,FALSE),"")</f>
        <v/>
      </c>
      <c r="C17" s="83" t="str">
        <f>IFERROR(VLOOKUP(Tabela13[[#This Row],[Obrigatório / ComboBox]],Entidades[#All],3,FALSE),"")</f>
        <v/>
      </c>
      <c r="D17" s="83" t="str">
        <f>IFERROR(VLOOKUP(Tabela13[[#This Row],[Obrigatório / ComboBox]],Entidades[#All],6,FALSE),"")</f>
        <v/>
      </c>
      <c r="E17" s="84"/>
      <c r="F17" s="84"/>
      <c r="G17" s="39"/>
      <c r="H17" s="39"/>
      <c r="I17" s="39"/>
      <c r="J17" s="38"/>
      <c r="K17" s="38"/>
      <c r="L17" s="97">
        <f>+Tabela13[[#This Row],['[9']]]+Tabela13[[#This Row],['[10']]]</f>
        <v>0</v>
      </c>
      <c r="M17" s="38"/>
      <c r="N17" s="38"/>
    </row>
    <row r="18" spans="1:14" ht="15" x14ac:dyDescent="0.25">
      <c r="A18" s="39"/>
      <c r="B18" s="83" t="str">
        <f>IFERROR(VLOOKUP(Tabela13[[#This Row],[Obrigatório / ComboBox]],Entidades[#All],4,FALSE),"")</f>
        <v/>
      </c>
      <c r="C18" s="83" t="str">
        <f>IFERROR(VLOOKUP(Tabela13[[#This Row],[Obrigatório / ComboBox]],Entidades[#All],3,FALSE),"")</f>
        <v/>
      </c>
      <c r="D18" s="83" t="str">
        <f>IFERROR(VLOOKUP(Tabela13[[#This Row],[Obrigatório / ComboBox]],Entidades[#All],6,FALSE),"")</f>
        <v/>
      </c>
      <c r="E18" s="84"/>
      <c r="F18" s="84"/>
      <c r="G18" s="39"/>
      <c r="H18" s="39"/>
      <c r="I18" s="39"/>
      <c r="J18" s="38"/>
      <c r="K18" s="38"/>
      <c r="L18" s="97">
        <f>+Tabela13[[#This Row],['[9']]]+Tabela13[[#This Row],['[10']]]</f>
        <v>0</v>
      </c>
      <c r="M18" s="38"/>
      <c r="N18" s="38"/>
    </row>
    <row r="19" spans="1:14" ht="15" x14ac:dyDescent="0.25">
      <c r="A19" s="39"/>
      <c r="B19" s="83" t="str">
        <f>IFERROR(VLOOKUP(Tabela13[[#This Row],[Obrigatório / ComboBox]],Entidades[#All],4,FALSE),"")</f>
        <v/>
      </c>
      <c r="C19" s="83" t="str">
        <f>IFERROR(VLOOKUP(Tabela13[[#This Row],[Obrigatório / ComboBox]],Entidades[#All],3,FALSE),"")</f>
        <v/>
      </c>
      <c r="D19" s="83" t="str">
        <f>IFERROR(VLOOKUP(Tabela13[[#This Row],[Obrigatório / ComboBox]],Entidades[#All],6,FALSE),"")</f>
        <v/>
      </c>
      <c r="E19" s="84"/>
      <c r="F19" s="84"/>
      <c r="G19" s="39"/>
      <c r="H19" s="39"/>
      <c r="I19" s="39"/>
      <c r="J19" s="38"/>
      <c r="K19" s="38"/>
      <c r="L19" s="97">
        <f>+Tabela13[[#This Row],['[9']]]+Tabela13[[#This Row],['[10']]]</f>
        <v>0</v>
      </c>
      <c r="M19" s="38"/>
      <c r="N19" s="38"/>
    </row>
    <row r="20" spans="1:14" ht="15" x14ac:dyDescent="0.25">
      <c r="A20" s="39"/>
      <c r="B20" s="83" t="str">
        <f>IFERROR(VLOOKUP(Tabela13[[#This Row],[Obrigatório / ComboBox]],Entidades[#All],4,FALSE),"")</f>
        <v/>
      </c>
      <c r="C20" s="83" t="str">
        <f>IFERROR(VLOOKUP(Tabela13[[#This Row],[Obrigatório / ComboBox]],Entidades[#All],3,FALSE),"")</f>
        <v/>
      </c>
      <c r="D20" s="83" t="str">
        <f>IFERROR(VLOOKUP(Tabela13[[#This Row],[Obrigatório / ComboBox]],Entidades[#All],6,FALSE),"")</f>
        <v/>
      </c>
      <c r="E20" s="84"/>
      <c r="F20" s="84"/>
      <c r="G20" s="39"/>
      <c r="H20" s="39"/>
      <c r="I20" s="39"/>
      <c r="J20" s="38"/>
      <c r="K20" s="38"/>
      <c r="L20" s="97">
        <f>+Tabela13[[#This Row],['[9']]]+Tabela13[[#This Row],['[10']]]</f>
        <v>0</v>
      </c>
      <c r="M20" s="38"/>
      <c r="N20" s="38"/>
    </row>
    <row r="21" spans="1:14" ht="15" x14ac:dyDescent="0.25">
      <c r="A21" s="39"/>
      <c r="B21" s="83" t="str">
        <f>IFERROR(VLOOKUP(Tabela13[[#This Row],[Obrigatório / ComboBox]],Entidades[#All],4,FALSE),"")</f>
        <v/>
      </c>
      <c r="C21" s="83" t="str">
        <f>IFERROR(VLOOKUP(Tabela13[[#This Row],[Obrigatório / ComboBox]],Entidades[#All],3,FALSE),"")</f>
        <v/>
      </c>
      <c r="D21" s="83" t="str">
        <f>IFERROR(VLOOKUP(Tabela13[[#This Row],[Obrigatório / ComboBox]],Entidades[#All],6,FALSE),"")</f>
        <v/>
      </c>
      <c r="E21" s="84"/>
      <c r="F21" s="84"/>
      <c r="G21" s="39"/>
      <c r="H21" s="39"/>
      <c r="I21" s="39"/>
      <c r="J21" s="38"/>
      <c r="K21" s="38"/>
      <c r="L21" s="97">
        <f>+Tabela13[[#This Row],['[9']]]+Tabela13[[#This Row],['[10']]]</f>
        <v>0</v>
      </c>
      <c r="M21" s="38"/>
      <c r="N21" s="38"/>
    </row>
    <row r="22" spans="1:14" ht="15" x14ac:dyDescent="0.25">
      <c r="A22" s="39"/>
      <c r="B22" s="83" t="str">
        <f>IFERROR(VLOOKUP(Tabela13[[#This Row],[Obrigatório / ComboBox]],Entidades[#All],4,FALSE),"")</f>
        <v/>
      </c>
      <c r="C22" s="83" t="str">
        <f>IFERROR(VLOOKUP(Tabela13[[#This Row],[Obrigatório / ComboBox]],Entidades[#All],3,FALSE),"")</f>
        <v/>
      </c>
      <c r="D22" s="83" t="str">
        <f>IFERROR(VLOOKUP(Tabela13[[#This Row],[Obrigatório / ComboBox]],Entidades[#All],6,FALSE),"")</f>
        <v/>
      </c>
      <c r="E22" s="84"/>
      <c r="F22" s="84"/>
      <c r="G22" s="39"/>
      <c r="H22" s="39"/>
      <c r="I22" s="39"/>
      <c r="J22" s="38"/>
      <c r="K22" s="38"/>
      <c r="L22" s="97">
        <f>+Tabela13[[#This Row],['[9']]]+Tabela13[[#This Row],['[10']]]</f>
        <v>0</v>
      </c>
      <c r="M22" s="38"/>
      <c r="N22" s="38"/>
    </row>
    <row r="23" spans="1:14" ht="15" x14ac:dyDescent="0.25">
      <c r="A23" s="39"/>
      <c r="B23" s="83" t="str">
        <f>IFERROR(VLOOKUP(Tabela13[[#This Row],[Obrigatório / ComboBox]],Entidades[#All],4,FALSE),"")</f>
        <v/>
      </c>
      <c r="C23" s="83" t="str">
        <f>IFERROR(VLOOKUP(Tabela13[[#This Row],[Obrigatório / ComboBox]],Entidades[#All],3,FALSE),"")</f>
        <v/>
      </c>
      <c r="D23" s="83" t="str">
        <f>IFERROR(VLOOKUP(Tabela13[[#This Row],[Obrigatório / ComboBox]],Entidades[#All],6,FALSE),"")</f>
        <v/>
      </c>
      <c r="E23" s="84"/>
      <c r="F23" s="84"/>
      <c r="G23" s="39"/>
      <c r="H23" s="39"/>
      <c r="I23" s="39"/>
      <c r="J23" s="38"/>
      <c r="K23" s="38"/>
      <c r="L23" s="97">
        <f>+Tabela13[[#This Row],['[9']]]+Tabela13[[#This Row],['[10']]]</f>
        <v>0</v>
      </c>
      <c r="M23" s="38"/>
      <c r="N23" s="38"/>
    </row>
    <row r="24" spans="1:14" ht="15" x14ac:dyDescent="0.25">
      <c r="A24" s="39"/>
      <c r="B24" s="83" t="str">
        <f>IFERROR(VLOOKUP(Tabela13[[#This Row],[Obrigatório / ComboBox]],Entidades[#All],4,FALSE),"")</f>
        <v/>
      </c>
      <c r="C24" s="83" t="str">
        <f>IFERROR(VLOOKUP(Tabela13[[#This Row],[Obrigatório / ComboBox]],Entidades[#All],3,FALSE),"")</f>
        <v/>
      </c>
      <c r="D24" s="83" t="str">
        <f>IFERROR(VLOOKUP(Tabela13[[#This Row],[Obrigatório / ComboBox]],Entidades[#All],6,FALSE),"")</f>
        <v/>
      </c>
      <c r="E24" s="84"/>
      <c r="F24" s="84"/>
      <c r="G24" s="39"/>
      <c r="H24" s="39"/>
      <c r="I24" s="39"/>
      <c r="J24" s="38"/>
      <c r="K24" s="38"/>
      <c r="L24" s="97">
        <f>+Tabela13[[#This Row],['[9']]]+Tabela13[[#This Row],['[10']]]</f>
        <v>0</v>
      </c>
      <c r="M24" s="38"/>
      <c r="N24" s="38"/>
    </row>
    <row r="25" spans="1:14" ht="15" x14ac:dyDescent="0.25">
      <c r="A25" s="39"/>
      <c r="B25" s="83" t="str">
        <f>IFERROR(VLOOKUP(Tabela13[[#This Row],[Obrigatório / ComboBox]],Entidades[#All],4,FALSE),"")</f>
        <v/>
      </c>
      <c r="C25" s="83" t="str">
        <f>IFERROR(VLOOKUP(Tabela13[[#This Row],[Obrigatório / ComboBox]],Entidades[#All],3,FALSE),"")</f>
        <v/>
      </c>
      <c r="D25" s="83" t="str">
        <f>IFERROR(VLOOKUP(Tabela13[[#This Row],[Obrigatório / ComboBox]],Entidades[#All],6,FALSE),"")</f>
        <v/>
      </c>
      <c r="E25" s="84"/>
      <c r="F25" s="84"/>
      <c r="G25" s="39"/>
      <c r="H25" s="39"/>
      <c r="I25" s="39"/>
      <c r="J25" s="38"/>
      <c r="K25" s="38"/>
      <c r="L25" s="97">
        <f>+Tabela13[[#This Row],['[9']]]+Tabela13[[#This Row],['[10']]]</f>
        <v>0</v>
      </c>
      <c r="M25" s="38"/>
      <c r="N25" s="38"/>
    </row>
    <row r="26" spans="1:14" ht="15" x14ac:dyDescent="0.25">
      <c r="A26" s="39"/>
      <c r="B26" s="83" t="str">
        <f>IFERROR(VLOOKUP(Tabela13[[#This Row],[Obrigatório / ComboBox]],Entidades[#All],4,FALSE),"")</f>
        <v/>
      </c>
      <c r="C26" s="83" t="str">
        <f>IFERROR(VLOOKUP(Tabela13[[#This Row],[Obrigatório / ComboBox]],Entidades[#All],3,FALSE),"")</f>
        <v/>
      </c>
      <c r="D26" s="83" t="str">
        <f>IFERROR(VLOOKUP(Tabela13[[#This Row],[Obrigatório / ComboBox]],Entidades[#All],6,FALSE),"")</f>
        <v/>
      </c>
      <c r="E26" s="84"/>
      <c r="F26" s="84"/>
      <c r="G26" s="39"/>
      <c r="H26" s="39"/>
      <c r="I26" s="39"/>
      <c r="J26" s="38"/>
      <c r="K26" s="38"/>
      <c r="L26" s="97">
        <f>+Tabela13[[#This Row],['[9']]]+Tabela13[[#This Row],['[10']]]</f>
        <v>0</v>
      </c>
      <c r="M26" s="38"/>
      <c r="N26" s="38"/>
    </row>
    <row r="27" spans="1:14" ht="15" x14ac:dyDescent="0.25">
      <c r="A27" s="39"/>
      <c r="B27" s="83" t="str">
        <f>IFERROR(VLOOKUP(Tabela13[[#This Row],[Obrigatório / ComboBox]],Entidades[#All],4,FALSE),"")</f>
        <v/>
      </c>
      <c r="C27" s="83" t="str">
        <f>IFERROR(VLOOKUP(Tabela13[[#This Row],[Obrigatório / ComboBox]],Entidades[#All],3,FALSE),"")</f>
        <v/>
      </c>
      <c r="D27" s="83" t="str">
        <f>IFERROR(VLOOKUP(Tabela13[[#This Row],[Obrigatório / ComboBox]],Entidades[#All],6,FALSE),"")</f>
        <v/>
      </c>
      <c r="E27" s="84"/>
      <c r="F27" s="84"/>
      <c r="G27" s="39"/>
      <c r="H27" s="39"/>
      <c r="I27" s="39"/>
      <c r="J27" s="38"/>
      <c r="K27" s="38"/>
      <c r="L27" s="97">
        <f>+Tabela13[[#This Row],['[9']]]+Tabela13[[#This Row],['[10']]]</f>
        <v>0</v>
      </c>
      <c r="M27" s="38"/>
      <c r="N27" s="38"/>
    </row>
    <row r="28" spans="1:14" ht="15" x14ac:dyDescent="0.25">
      <c r="A28" s="39"/>
      <c r="B28" s="83" t="str">
        <f>IFERROR(VLOOKUP(Tabela13[[#This Row],[Obrigatório / ComboBox]],Entidades[#All],4,FALSE),"")</f>
        <v/>
      </c>
      <c r="C28" s="83" t="str">
        <f>IFERROR(VLOOKUP(Tabela13[[#This Row],[Obrigatório / ComboBox]],Entidades[#All],3,FALSE),"")</f>
        <v/>
      </c>
      <c r="D28" s="83" t="str">
        <f>IFERROR(VLOOKUP(Tabela13[[#This Row],[Obrigatório / ComboBox]],Entidades[#All],6,FALSE),"")</f>
        <v/>
      </c>
      <c r="E28" s="84"/>
      <c r="F28" s="84"/>
      <c r="G28" s="39"/>
      <c r="H28" s="39"/>
      <c r="I28" s="39"/>
      <c r="J28" s="38"/>
      <c r="K28" s="38"/>
      <c r="L28" s="97">
        <f>+Tabela13[[#This Row],['[9']]]+Tabela13[[#This Row],['[10']]]</f>
        <v>0</v>
      </c>
      <c r="M28" s="38"/>
      <c r="N28" s="38"/>
    </row>
    <row r="29" spans="1:14" ht="15" x14ac:dyDescent="0.25">
      <c r="A29" s="39"/>
      <c r="B29" s="83" t="str">
        <f>IFERROR(VLOOKUP(Tabela13[[#This Row],[Obrigatório / ComboBox]],Entidades[#All],4,FALSE),"")</f>
        <v/>
      </c>
      <c r="C29" s="83" t="str">
        <f>IFERROR(VLOOKUP(Tabela13[[#This Row],[Obrigatório / ComboBox]],Entidades[#All],3,FALSE),"")</f>
        <v/>
      </c>
      <c r="D29" s="83" t="str">
        <f>IFERROR(VLOOKUP(Tabela13[[#This Row],[Obrigatório / ComboBox]],Entidades[#All],6,FALSE),"")</f>
        <v/>
      </c>
      <c r="E29" s="84"/>
      <c r="F29" s="84"/>
      <c r="G29" s="39"/>
      <c r="H29" s="39"/>
      <c r="I29" s="39"/>
      <c r="J29" s="38"/>
      <c r="K29" s="38"/>
      <c r="L29" s="97">
        <f>+Tabela13[[#This Row],['[9']]]+Tabela13[[#This Row],['[10']]]</f>
        <v>0</v>
      </c>
      <c r="M29" s="38"/>
      <c r="N29" s="38"/>
    </row>
    <row r="30" spans="1:14" ht="15" x14ac:dyDescent="0.25">
      <c r="A30" s="39"/>
      <c r="B30" s="83" t="str">
        <f>IFERROR(VLOOKUP(Tabela13[[#This Row],[Obrigatório / ComboBox]],Entidades[#All],4,FALSE),"")</f>
        <v/>
      </c>
      <c r="C30" s="83" t="str">
        <f>IFERROR(VLOOKUP(Tabela13[[#This Row],[Obrigatório / ComboBox]],Entidades[#All],3,FALSE),"")</f>
        <v/>
      </c>
      <c r="D30" s="83" t="str">
        <f>IFERROR(VLOOKUP(Tabela13[[#This Row],[Obrigatório / ComboBox]],Entidades[#All],6,FALSE),"")</f>
        <v/>
      </c>
      <c r="E30" s="84"/>
      <c r="F30" s="84"/>
      <c r="G30" s="39"/>
      <c r="H30" s="39"/>
      <c r="I30" s="39"/>
      <c r="J30" s="38"/>
      <c r="K30" s="38"/>
      <c r="L30" s="97">
        <f>+Tabela13[[#This Row],['[9']]]+Tabela13[[#This Row],['[10']]]</f>
        <v>0</v>
      </c>
      <c r="M30" s="38"/>
      <c r="N30" s="38"/>
    </row>
    <row r="31" spans="1:14" ht="15" x14ac:dyDescent="0.25">
      <c r="A31" s="39"/>
      <c r="B31" s="83" t="str">
        <f>IFERROR(VLOOKUP(Tabela13[[#This Row],[Obrigatório / ComboBox]],Entidades[#All],4,FALSE),"")</f>
        <v/>
      </c>
      <c r="C31" s="83" t="str">
        <f>IFERROR(VLOOKUP(Tabela13[[#This Row],[Obrigatório / ComboBox]],Entidades[#All],3,FALSE),"")</f>
        <v/>
      </c>
      <c r="D31" s="83" t="str">
        <f>IFERROR(VLOOKUP(Tabela13[[#This Row],[Obrigatório / ComboBox]],Entidades[#All],6,FALSE),"")</f>
        <v/>
      </c>
      <c r="E31" s="84"/>
      <c r="F31" s="84"/>
      <c r="G31" s="39"/>
      <c r="H31" s="39"/>
      <c r="I31" s="39"/>
      <c r="J31" s="38"/>
      <c r="K31" s="38"/>
      <c r="L31" s="97">
        <f>+Tabela13[[#This Row],['[9']]]+Tabela13[[#This Row],['[10']]]</f>
        <v>0</v>
      </c>
      <c r="M31" s="38"/>
      <c r="N31" s="38"/>
    </row>
    <row r="32" spans="1:14" ht="15" x14ac:dyDescent="0.25">
      <c r="A32" s="39"/>
      <c r="B32" s="83" t="str">
        <f>IFERROR(VLOOKUP(Tabela13[[#This Row],[Obrigatório / ComboBox]],Entidades[#All],4,FALSE),"")</f>
        <v/>
      </c>
      <c r="C32" s="83" t="str">
        <f>IFERROR(VLOOKUP(Tabela13[[#This Row],[Obrigatório / ComboBox]],Entidades[#All],3,FALSE),"")</f>
        <v/>
      </c>
      <c r="D32" s="83" t="str">
        <f>IFERROR(VLOOKUP(Tabela13[[#This Row],[Obrigatório / ComboBox]],Entidades[#All],6,FALSE),"")</f>
        <v/>
      </c>
      <c r="E32" s="84"/>
      <c r="F32" s="84"/>
      <c r="G32" s="39"/>
      <c r="H32" s="39"/>
      <c r="I32" s="39"/>
      <c r="J32" s="38"/>
      <c r="K32" s="38"/>
      <c r="L32" s="97">
        <f>+Tabela13[[#This Row],['[9']]]+Tabela13[[#This Row],['[10']]]</f>
        <v>0</v>
      </c>
      <c r="M32" s="38"/>
      <c r="N32" s="38"/>
    </row>
    <row r="33" spans="1:14" ht="15" x14ac:dyDescent="0.25">
      <c r="A33" s="39"/>
      <c r="B33" s="83" t="str">
        <f>IFERROR(VLOOKUP(Tabela13[[#This Row],[Obrigatório / ComboBox]],Entidades[#All],4,FALSE),"")</f>
        <v/>
      </c>
      <c r="C33" s="83" t="str">
        <f>IFERROR(VLOOKUP(Tabela13[[#This Row],[Obrigatório / ComboBox]],Entidades[#All],3,FALSE),"")</f>
        <v/>
      </c>
      <c r="D33" s="83" t="str">
        <f>IFERROR(VLOOKUP(Tabela13[[#This Row],[Obrigatório / ComboBox]],Entidades[#All],6,FALSE),"")</f>
        <v/>
      </c>
      <c r="E33" s="84"/>
      <c r="F33" s="84"/>
      <c r="G33" s="39"/>
      <c r="H33" s="39"/>
      <c r="I33" s="39"/>
      <c r="J33" s="38"/>
      <c r="K33" s="38"/>
      <c r="L33" s="97">
        <f>+Tabela13[[#This Row],['[9']]]+Tabela13[[#This Row],['[10']]]</f>
        <v>0</v>
      </c>
      <c r="M33" s="38"/>
      <c r="N33" s="38"/>
    </row>
    <row r="34" spans="1:14" ht="15" x14ac:dyDescent="0.25">
      <c r="A34" s="39"/>
      <c r="B34" s="83" t="str">
        <f>IFERROR(VLOOKUP(Tabela13[[#This Row],[Obrigatório / ComboBox]],Entidades[#All],4,FALSE),"")</f>
        <v/>
      </c>
      <c r="C34" s="83" t="str">
        <f>IFERROR(VLOOKUP(Tabela13[[#This Row],[Obrigatório / ComboBox]],Entidades[#All],3,FALSE),"")</f>
        <v/>
      </c>
      <c r="D34" s="83" t="str">
        <f>IFERROR(VLOOKUP(Tabela13[[#This Row],[Obrigatório / ComboBox]],Entidades[#All],6,FALSE),"")</f>
        <v/>
      </c>
      <c r="E34" s="84"/>
      <c r="F34" s="84"/>
      <c r="G34" s="39"/>
      <c r="H34" s="39"/>
      <c r="I34" s="39"/>
      <c r="J34" s="38"/>
      <c r="K34" s="38"/>
      <c r="L34" s="97">
        <f>+Tabela13[[#This Row],['[9']]]+Tabela13[[#This Row],['[10']]]</f>
        <v>0</v>
      </c>
      <c r="M34" s="38"/>
      <c r="N34" s="38"/>
    </row>
    <row r="35" spans="1:14" ht="15" x14ac:dyDescent="0.25">
      <c r="A35" s="39"/>
      <c r="B35" s="83" t="str">
        <f>IFERROR(VLOOKUP(Tabela13[[#This Row],[Obrigatório / ComboBox]],Entidades[#All],4,FALSE),"")</f>
        <v/>
      </c>
      <c r="C35" s="83" t="str">
        <f>IFERROR(VLOOKUP(Tabela13[[#This Row],[Obrigatório / ComboBox]],Entidades[#All],3,FALSE),"")</f>
        <v/>
      </c>
      <c r="D35" s="83" t="str">
        <f>IFERROR(VLOOKUP(Tabela13[[#This Row],[Obrigatório / ComboBox]],Entidades[#All],6,FALSE),"")</f>
        <v/>
      </c>
      <c r="E35" s="84"/>
      <c r="F35" s="84"/>
      <c r="G35" s="39"/>
      <c r="H35" s="39"/>
      <c r="I35" s="39"/>
      <c r="J35" s="38"/>
      <c r="K35" s="38"/>
      <c r="L35" s="97">
        <f>+Tabela13[[#This Row],['[9']]]+Tabela13[[#This Row],['[10']]]</f>
        <v>0</v>
      </c>
      <c r="M35" s="38"/>
      <c r="N35" s="38"/>
    </row>
    <row r="36" spans="1:14" ht="15" x14ac:dyDescent="0.25">
      <c r="A36" s="39"/>
      <c r="B36" s="83" t="str">
        <f>IFERROR(VLOOKUP(Tabela13[[#This Row],[Obrigatório / ComboBox]],Entidades[#All],4,FALSE),"")</f>
        <v/>
      </c>
      <c r="C36" s="83" t="str">
        <f>IFERROR(VLOOKUP(Tabela13[[#This Row],[Obrigatório / ComboBox]],Entidades[#All],3,FALSE),"")</f>
        <v/>
      </c>
      <c r="D36" s="83" t="str">
        <f>IFERROR(VLOOKUP(Tabela13[[#This Row],[Obrigatório / ComboBox]],Entidades[#All],6,FALSE),"")</f>
        <v/>
      </c>
      <c r="E36" s="84"/>
      <c r="F36" s="84"/>
      <c r="G36" s="39"/>
      <c r="H36" s="39"/>
      <c r="I36" s="39"/>
      <c r="J36" s="38"/>
      <c r="K36" s="38"/>
      <c r="L36" s="97">
        <f>+Tabela13[[#This Row],['[9']]]+Tabela13[[#This Row],['[10']]]</f>
        <v>0</v>
      </c>
      <c r="M36" s="38"/>
      <c r="N36" s="38"/>
    </row>
    <row r="37" spans="1:14" ht="15" x14ac:dyDescent="0.25">
      <c r="A37" s="39"/>
      <c r="B37" s="83" t="str">
        <f>IFERROR(VLOOKUP(Tabela13[[#This Row],[Obrigatório / ComboBox]],Entidades[#All],4,FALSE),"")</f>
        <v/>
      </c>
      <c r="C37" s="83" t="str">
        <f>IFERROR(VLOOKUP(Tabela13[[#This Row],[Obrigatório / ComboBox]],Entidades[#All],3,FALSE),"")</f>
        <v/>
      </c>
      <c r="D37" s="83" t="str">
        <f>IFERROR(VLOOKUP(Tabela13[[#This Row],[Obrigatório / ComboBox]],Entidades[#All],6,FALSE),"")</f>
        <v/>
      </c>
      <c r="E37" s="84"/>
      <c r="F37" s="84"/>
      <c r="G37" s="39"/>
      <c r="H37" s="39"/>
      <c r="I37" s="39"/>
      <c r="J37" s="38"/>
      <c r="K37" s="38"/>
      <c r="L37" s="97">
        <f>+Tabela13[[#This Row],['[9']]]+Tabela13[[#This Row],['[10']]]</f>
        <v>0</v>
      </c>
      <c r="M37" s="38"/>
      <c r="N37" s="38"/>
    </row>
    <row r="38" spans="1:14" ht="15" x14ac:dyDescent="0.25">
      <c r="A38" s="39"/>
      <c r="B38" s="83" t="str">
        <f>IFERROR(VLOOKUP(Tabela13[[#This Row],[Obrigatório / ComboBox]],Entidades[#All],4,FALSE),"")</f>
        <v/>
      </c>
      <c r="C38" s="83" t="str">
        <f>IFERROR(VLOOKUP(Tabela13[[#This Row],[Obrigatório / ComboBox]],Entidades[#All],3,FALSE),"")</f>
        <v/>
      </c>
      <c r="D38" s="83" t="str">
        <f>IFERROR(VLOOKUP(Tabela13[[#This Row],[Obrigatório / ComboBox]],Entidades[#All],6,FALSE),"")</f>
        <v/>
      </c>
      <c r="E38" s="84"/>
      <c r="F38" s="84"/>
      <c r="G38" s="39"/>
      <c r="H38" s="39"/>
      <c r="I38" s="39"/>
      <c r="J38" s="38"/>
      <c r="K38" s="38"/>
      <c r="L38" s="97">
        <f>+Tabela13[[#This Row],['[9']]]+Tabela13[[#This Row],['[10']]]</f>
        <v>0</v>
      </c>
      <c r="M38" s="38"/>
      <c r="N38" s="38"/>
    </row>
    <row r="39" spans="1:14" ht="15" x14ac:dyDescent="0.25">
      <c r="A39" s="39"/>
      <c r="B39" s="83" t="str">
        <f>IFERROR(VLOOKUP(Tabela13[[#This Row],[Obrigatório / ComboBox]],Entidades[#All],4,FALSE),"")</f>
        <v/>
      </c>
      <c r="C39" s="83" t="str">
        <f>IFERROR(VLOOKUP(Tabela13[[#This Row],[Obrigatório / ComboBox]],Entidades[#All],3,FALSE),"")</f>
        <v/>
      </c>
      <c r="D39" s="83" t="str">
        <f>IFERROR(VLOOKUP(Tabela13[[#This Row],[Obrigatório / ComboBox]],Entidades[#All],6,FALSE),"")</f>
        <v/>
      </c>
      <c r="E39" s="84"/>
      <c r="F39" s="84"/>
      <c r="G39" s="39"/>
      <c r="H39" s="39"/>
      <c r="I39" s="39"/>
      <c r="J39" s="38"/>
      <c r="K39" s="38"/>
      <c r="L39" s="97">
        <f>+Tabela13[[#This Row],['[9']]]+Tabela13[[#This Row],['[10']]]</f>
        <v>0</v>
      </c>
      <c r="M39" s="38"/>
      <c r="N39" s="38"/>
    </row>
    <row r="40" spans="1:14" ht="15" x14ac:dyDescent="0.25">
      <c r="A40" s="39"/>
      <c r="B40" s="83" t="str">
        <f>IFERROR(VLOOKUP(Tabela13[[#This Row],[Obrigatório / ComboBox]],Entidades[#All],4,FALSE),"")</f>
        <v/>
      </c>
      <c r="C40" s="83" t="str">
        <f>IFERROR(VLOOKUP(Tabela13[[#This Row],[Obrigatório / ComboBox]],Entidades[#All],3,FALSE),"")</f>
        <v/>
      </c>
      <c r="D40" s="83" t="str">
        <f>IFERROR(VLOOKUP(Tabela13[[#This Row],[Obrigatório / ComboBox]],Entidades[#All],6,FALSE),"")</f>
        <v/>
      </c>
      <c r="E40" s="84"/>
      <c r="F40" s="84"/>
      <c r="G40" s="39"/>
      <c r="H40" s="39"/>
      <c r="I40" s="39"/>
      <c r="J40" s="38"/>
      <c r="K40" s="38"/>
      <c r="L40" s="97">
        <f>+Tabela13[[#This Row],['[9']]]+Tabela13[[#This Row],['[10']]]</f>
        <v>0</v>
      </c>
      <c r="M40" s="38"/>
      <c r="N40" s="38"/>
    </row>
    <row r="41" spans="1:14" ht="15" x14ac:dyDescent="0.25">
      <c r="A41" s="39"/>
      <c r="B41" s="83" t="str">
        <f>IFERROR(VLOOKUP(Tabela13[[#This Row],[Obrigatório / ComboBox]],Entidades[#All],4,FALSE),"")</f>
        <v/>
      </c>
      <c r="C41" s="83" t="str">
        <f>IFERROR(VLOOKUP(Tabela13[[#This Row],[Obrigatório / ComboBox]],Entidades[#All],3,FALSE),"")</f>
        <v/>
      </c>
      <c r="D41" s="83" t="str">
        <f>IFERROR(VLOOKUP(Tabela13[[#This Row],[Obrigatório / ComboBox]],Entidades[#All],6,FALSE),"")</f>
        <v/>
      </c>
      <c r="E41" s="84"/>
      <c r="F41" s="84"/>
      <c r="G41" s="39"/>
      <c r="H41" s="39"/>
      <c r="I41" s="39"/>
      <c r="J41" s="38"/>
      <c r="K41" s="38"/>
      <c r="L41" s="97">
        <f>+Tabela13[[#This Row],['[9']]]+Tabela13[[#This Row],['[10']]]</f>
        <v>0</v>
      </c>
      <c r="M41" s="38"/>
      <c r="N41" s="38"/>
    </row>
    <row r="42" spans="1:14" ht="15" x14ac:dyDescent="0.25">
      <c r="A42" s="39"/>
      <c r="B42" s="83" t="str">
        <f>IFERROR(VLOOKUP(Tabela13[[#This Row],[Obrigatório / ComboBox]],Entidades[#All],4,FALSE),"")</f>
        <v/>
      </c>
      <c r="C42" s="83" t="str">
        <f>IFERROR(VLOOKUP(Tabela13[[#This Row],[Obrigatório / ComboBox]],Entidades[#All],3,FALSE),"")</f>
        <v/>
      </c>
      <c r="D42" s="83" t="str">
        <f>IFERROR(VLOOKUP(Tabela13[[#This Row],[Obrigatório / ComboBox]],Entidades[#All],6,FALSE),"")</f>
        <v/>
      </c>
      <c r="E42" s="84"/>
      <c r="F42" s="84"/>
      <c r="G42" s="39"/>
      <c r="H42" s="39"/>
      <c r="I42" s="39"/>
      <c r="J42" s="38"/>
      <c r="K42" s="38"/>
      <c r="L42" s="97">
        <f>+Tabela13[[#This Row],['[9']]]+Tabela13[[#This Row],['[10']]]</f>
        <v>0</v>
      </c>
      <c r="M42" s="38"/>
      <c r="N42" s="38"/>
    </row>
    <row r="43" spans="1:14" ht="15" x14ac:dyDescent="0.25">
      <c r="A43" s="39"/>
      <c r="B43" s="83" t="str">
        <f>IFERROR(VLOOKUP(Tabela13[[#This Row],[Obrigatório / ComboBox]],Entidades[#All],4,FALSE),"")</f>
        <v/>
      </c>
      <c r="C43" s="83" t="str">
        <f>IFERROR(VLOOKUP(Tabela13[[#This Row],[Obrigatório / ComboBox]],Entidades[#All],3,FALSE),"")</f>
        <v/>
      </c>
      <c r="D43" s="83" t="str">
        <f>IFERROR(VLOOKUP(Tabela13[[#This Row],[Obrigatório / ComboBox]],Entidades[#All],6,FALSE),"")</f>
        <v/>
      </c>
      <c r="E43" s="84"/>
      <c r="F43" s="84"/>
      <c r="G43" s="39"/>
      <c r="H43" s="39"/>
      <c r="I43" s="39"/>
      <c r="J43" s="38"/>
      <c r="K43" s="38"/>
      <c r="L43" s="97">
        <f>+Tabela13[[#This Row],['[9']]]+Tabela13[[#This Row],['[10']]]</f>
        <v>0</v>
      </c>
      <c r="M43" s="38"/>
      <c r="N43" s="38"/>
    </row>
    <row r="44" spans="1:14" ht="15" x14ac:dyDescent="0.25">
      <c r="A44" s="39"/>
      <c r="B44" s="83" t="str">
        <f>IFERROR(VLOOKUP(Tabela13[[#This Row],[Obrigatório / ComboBox]],Entidades[#All],4,FALSE),"")</f>
        <v/>
      </c>
      <c r="C44" s="83" t="str">
        <f>IFERROR(VLOOKUP(Tabela13[[#This Row],[Obrigatório / ComboBox]],Entidades[#All],3,FALSE),"")</f>
        <v/>
      </c>
      <c r="D44" s="83" t="str">
        <f>IFERROR(VLOOKUP(Tabela13[[#This Row],[Obrigatório / ComboBox]],Entidades[#All],6,FALSE),"")</f>
        <v/>
      </c>
      <c r="E44" s="84"/>
      <c r="F44" s="84"/>
      <c r="G44" s="39"/>
      <c r="H44" s="39"/>
      <c r="I44" s="39"/>
      <c r="J44" s="38"/>
      <c r="K44" s="38"/>
      <c r="L44" s="97">
        <f>+Tabela13[[#This Row],['[9']]]+Tabela13[[#This Row],['[10']]]</f>
        <v>0</v>
      </c>
      <c r="M44" s="38"/>
      <c r="N44" s="38"/>
    </row>
    <row r="45" spans="1:14" ht="15" x14ac:dyDescent="0.25">
      <c r="A45" s="39"/>
      <c r="B45" s="83" t="str">
        <f>IFERROR(VLOOKUP(Tabela13[[#This Row],[Obrigatório / ComboBox]],Entidades[#All],4,FALSE),"")</f>
        <v/>
      </c>
      <c r="C45" s="83" t="str">
        <f>IFERROR(VLOOKUP(Tabela13[[#This Row],[Obrigatório / ComboBox]],Entidades[#All],3,FALSE),"")</f>
        <v/>
      </c>
      <c r="D45" s="83" t="str">
        <f>IFERROR(VLOOKUP(Tabela13[[#This Row],[Obrigatório / ComboBox]],Entidades[#All],6,FALSE),"")</f>
        <v/>
      </c>
      <c r="E45" s="84"/>
      <c r="F45" s="84"/>
      <c r="G45" s="39"/>
      <c r="H45" s="39"/>
      <c r="I45" s="39"/>
      <c r="J45" s="38"/>
      <c r="K45" s="38"/>
      <c r="L45" s="97">
        <f>+Tabela13[[#This Row],['[9']]]+Tabela13[[#This Row],['[10']]]</f>
        <v>0</v>
      </c>
      <c r="M45" s="38"/>
      <c r="N45" s="38"/>
    </row>
    <row r="46" spans="1:14" ht="15" x14ac:dyDescent="0.25">
      <c r="A46" s="39"/>
      <c r="B46" s="83" t="str">
        <f>IFERROR(VLOOKUP(Tabela13[[#This Row],[Obrigatório / ComboBox]],Entidades[#All],4,FALSE),"")</f>
        <v/>
      </c>
      <c r="C46" s="83" t="str">
        <f>IFERROR(VLOOKUP(Tabela13[[#This Row],[Obrigatório / ComboBox]],Entidades[#All],3,FALSE),"")</f>
        <v/>
      </c>
      <c r="D46" s="83" t="str">
        <f>IFERROR(VLOOKUP(Tabela13[[#This Row],[Obrigatório / ComboBox]],Entidades[#All],6,FALSE),"")</f>
        <v/>
      </c>
      <c r="E46" s="84"/>
      <c r="F46" s="84"/>
      <c r="G46" s="39"/>
      <c r="H46" s="39"/>
      <c r="I46" s="39"/>
      <c r="J46" s="38"/>
      <c r="K46" s="38"/>
      <c r="L46" s="97">
        <f>+Tabela13[[#This Row],['[9']]]+Tabela13[[#This Row],['[10']]]</f>
        <v>0</v>
      </c>
      <c r="M46" s="38"/>
      <c r="N46" s="38"/>
    </row>
    <row r="47" spans="1:14" ht="15" x14ac:dyDescent="0.25">
      <c r="A47" s="39"/>
      <c r="B47" s="83" t="str">
        <f>IFERROR(VLOOKUP(Tabela13[[#This Row],[Obrigatório / ComboBox]],Entidades[#All],4,FALSE),"")</f>
        <v/>
      </c>
      <c r="C47" s="83" t="str">
        <f>IFERROR(VLOOKUP(Tabela13[[#This Row],[Obrigatório / ComboBox]],Entidades[#All],3,FALSE),"")</f>
        <v/>
      </c>
      <c r="D47" s="83" t="str">
        <f>IFERROR(VLOOKUP(Tabela13[[#This Row],[Obrigatório / ComboBox]],Entidades[#All],6,FALSE),"")</f>
        <v/>
      </c>
      <c r="E47" s="84"/>
      <c r="F47" s="84"/>
      <c r="G47" s="39"/>
      <c r="H47" s="39"/>
      <c r="I47" s="39"/>
      <c r="J47" s="38"/>
      <c r="K47" s="38"/>
      <c r="L47" s="97">
        <f>+Tabela13[[#This Row],['[9']]]+Tabela13[[#This Row],['[10']]]</f>
        <v>0</v>
      </c>
      <c r="M47" s="38"/>
      <c r="N47" s="38"/>
    </row>
    <row r="48" spans="1:14" ht="15" x14ac:dyDescent="0.25">
      <c r="A48" s="39"/>
      <c r="B48" s="83" t="str">
        <f>IFERROR(VLOOKUP(Tabela13[[#This Row],[Obrigatório / ComboBox]],Entidades[#All],4,FALSE),"")</f>
        <v/>
      </c>
      <c r="C48" s="83" t="str">
        <f>IFERROR(VLOOKUP(Tabela13[[#This Row],[Obrigatório / ComboBox]],Entidades[#All],3,FALSE),"")</f>
        <v/>
      </c>
      <c r="D48" s="83" t="str">
        <f>IFERROR(VLOOKUP(Tabela13[[#This Row],[Obrigatório / ComboBox]],Entidades[#All],6,FALSE),"")</f>
        <v/>
      </c>
      <c r="E48" s="84"/>
      <c r="F48" s="84"/>
      <c r="G48" s="39"/>
      <c r="H48" s="39"/>
      <c r="I48" s="39"/>
      <c r="J48" s="38"/>
      <c r="K48" s="38"/>
      <c r="L48" s="97">
        <f>+Tabela13[[#This Row],['[9']]]+Tabela13[[#This Row],['[10']]]</f>
        <v>0</v>
      </c>
      <c r="M48" s="38"/>
      <c r="N48" s="38"/>
    </row>
    <row r="49" spans="1:14" ht="15" x14ac:dyDescent="0.25">
      <c r="A49" s="39"/>
      <c r="B49" s="83" t="str">
        <f>IFERROR(VLOOKUP(Tabela13[[#This Row],[Obrigatório / ComboBox]],Entidades[#All],4,FALSE),"")</f>
        <v/>
      </c>
      <c r="C49" s="83" t="str">
        <f>IFERROR(VLOOKUP(Tabela13[[#This Row],[Obrigatório / ComboBox]],Entidades[#All],3,FALSE),"")</f>
        <v/>
      </c>
      <c r="D49" s="83" t="str">
        <f>IFERROR(VLOOKUP(Tabela13[[#This Row],[Obrigatório / ComboBox]],Entidades[#All],6,FALSE),"")</f>
        <v/>
      </c>
      <c r="E49" s="84"/>
      <c r="F49" s="84"/>
      <c r="G49" s="39"/>
      <c r="H49" s="39"/>
      <c r="I49" s="39"/>
      <c r="J49" s="38"/>
      <c r="K49" s="38"/>
      <c r="L49" s="97">
        <f>+Tabela13[[#This Row],['[9']]]+Tabela13[[#This Row],['[10']]]</f>
        <v>0</v>
      </c>
      <c r="M49" s="38"/>
      <c r="N49" s="38"/>
    </row>
    <row r="50" spans="1:14" ht="15" x14ac:dyDescent="0.25">
      <c r="A50" s="39"/>
      <c r="B50" s="83" t="str">
        <f>IFERROR(VLOOKUP(Tabela13[[#This Row],[Obrigatório / ComboBox]],Entidades[#All],4,FALSE),"")</f>
        <v/>
      </c>
      <c r="C50" s="83" t="str">
        <f>IFERROR(VLOOKUP(Tabela13[[#This Row],[Obrigatório / ComboBox]],Entidades[#All],3,FALSE),"")</f>
        <v/>
      </c>
      <c r="D50" s="83" t="str">
        <f>IFERROR(VLOOKUP(Tabela13[[#This Row],[Obrigatório / ComboBox]],Entidades[#All],6,FALSE),"")</f>
        <v/>
      </c>
      <c r="E50" s="84"/>
      <c r="F50" s="84"/>
      <c r="G50" s="39"/>
      <c r="H50" s="39"/>
      <c r="I50" s="39"/>
      <c r="J50" s="38"/>
      <c r="K50" s="38"/>
      <c r="L50" s="97">
        <f>+Tabela13[[#This Row],['[9']]]+Tabela13[[#This Row],['[10']]]</f>
        <v>0</v>
      </c>
      <c r="M50" s="38"/>
      <c r="N50" s="38"/>
    </row>
    <row r="51" spans="1:14" ht="15" x14ac:dyDescent="0.25">
      <c r="A51" s="39"/>
      <c r="B51" s="83" t="str">
        <f>IFERROR(VLOOKUP(Tabela13[[#This Row],[Obrigatório / ComboBox]],Entidades[#All],4,FALSE),"")</f>
        <v/>
      </c>
      <c r="C51" s="83" t="str">
        <f>IFERROR(VLOOKUP(Tabela13[[#This Row],[Obrigatório / ComboBox]],Entidades[#All],3,FALSE),"")</f>
        <v/>
      </c>
      <c r="D51" s="83" t="str">
        <f>IFERROR(VLOOKUP(Tabela13[[#This Row],[Obrigatório / ComboBox]],Entidades[#All],6,FALSE),"")</f>
        <v/>
      </c>
      <c r="E51" s="84"/>
      <c r="F51" s="84"/>
      <c r="G51" s="39"/>
      <c r="H51" s="39"/>
      <c r="I51" s="39"/>
      <c r="J51" s="38"/>
      <c r="K51" s="38"/>
      <c r="L51" s="97">
        <f>+Tabela13[[#This Row],['[9']]]+Tabela13[[#This Row],['[10']]]</f>
        <v>0</v>
      </c>
      <c r="M51" s="38"/>
      <c r="N51" s="38"/>
    </row>
    <row r="52" spans="1:14" ht="15" x14ac:dyDescent="0.25">
      <c r="A52" s="39"/>
      <c r="B52" s="83" t="str">
        <f>IFERROR(VLOOKUP(Tabela13[[#This Row],[Obrigatório / ComboBox]],Entidades[#All],4,FALSE),"")</f>
        <v/>
      </c>
      <c r="C52" s="83" t="str">
        <f>IFERROR(VLOOKUP(Tabela13[[#This Row],[Obrigatório / ComboBox]],Entidades[#All],3,FALSE),"")</f>
        <v/>
      </c>
      <c r="D52" s="83" t="str">
        <f>IFERROR(VLOOKUP(Tabela13[[#This Row],[Obrigatório / ComboBox]],Entidades[#All],6,FALSE),"")</f>
        <v/>
      </c>
      <c r="E52" s="84"/>
      <c r="F52" s="84"/>
      <c r="G52" s="39"/>
      <c r="H52" s="39"/>
      <c r="I52" s="39"/>
      <c r="J52" s="38"/>
      <c r="K52" s="38"/>
      <c r="L52" s="97">
        <f>+Tabela13[[#This Row],['[9']]]+Tabela13[[#This Row],['[10']]]</f>
        <v>0</v>
      </c>
      <c r="M52" s="38"/>
      <c r="N52" s="38"/>
    </row>
    <row r="53" spans="1:14" ht="15" x14ac:dyDescent="0.25">
      <c r="A53" s="39"/>
      <c r="B53" s="83" t="str">
        <f>IFERROR(VLOOKUP(Tabela13[[#This Row],[Obrigatório / ComboBox]],Entidades[#All],4,FALSE),"")</f>
        <v/>
      </c>
      <c r="C53" s="83" t="str">
        <f>IFERROR(VLOOKUP(Tabela13[[#This Row],[Obrigatório / ComboBox]],Entidades[#All],3,FALSE),"")</f>
        <v/>
      </c>
      <c r="D53" s="83" t="str">
        <f>IFERROR(VLOOKUP(Tabela13[[#This Row],[Obrigatório / ComboBox]],Entidades[#All],6,FALSE),"")</f>
        <v/>
      </c>
      <c r="E53" s="40"/>
      <c r="F53" s="40"/>
      <c r="G53" s="39"/>
      <c r="H53" s="39"/>
      <c r="I53" s="39"/>
      <c r="J53" s="38"/>
      <c r="K53" s="38"/>
      <c r="L53" s="97">
        <f>+Tabela13[[#This Row],['[9']]]+Tabela13[[#This Row],['[10']]]</f>
        <v>0</v>
      </c>
      <c r="M53" s="38"/>
      <c r="N53" s="38"/>
    </row>
    <row r="54" spans="1:14" ht="15" x14ac:dyDescent="0.25">
      <c r="A54" s="39"/>
      <c r="B54" s="83" t="str">
        <f>IFERROR(VLOOKUP(Tabela13[[#This Row],[Obrigatório / ComboBox]],Entidades[#All],4,FALSE),"")</f>
        <v/>
      </c>
      <c r="C54" s="83" t="str">
        <f>IFERROR(VLOOKUP(Tabela13[[#This Row],[Obrigatório / ComboBox]],Entidades[#All],3,FALSE),"")</f>
        <v/>
      </c>
      <c r="D54" s="83" t="str">
        <f>IFERROR(VLOOKUP(Tabela13[[#This Row],[Obrigatório / ComboBox]],Entidades[#All],6,FALSE),"")</f>
        <v/>
      </c>
      <c r="E54" s="40"/>
      <c r="F54" s="40"/>
      <c r="G54" s="39"/>
      <c r="H54" s="39"/>
      <c r="I54" s="39"/>
      <c r="J54" s="38"/>
      <c r="K54" s="38"/>
      <c r="L54" s="97">
        <f>+Tabela13[[#This Row],['[9']]]+Tabela13[[#This Row],['[10']]]</f>
        <v>0</v>
      </c>
      <c r="M54" s="38"/>
      <c r="N54" s="38"/>
    </row>
    <row r="55" spans="1:14" ht="15" x14ac:dyDescent="0.25">
      <c r="A55" s="39"/>
      <c r="B55" s="83" t="str">
        <f>IFERROR(VLOOKUP(Tabela13[[#This Row],[Obrigatório / ComboBox]],Entidades[#All],4,FALSE),"")</f>
        <v/>
      </c>
      <c r="C55" s="83" t="str">
        <f>IFERROR(VLOOKUP(Tabela13[[#This Row],[Obrigatório / ComboBox]],Entidades[#All],3,FALSE),"")</f>
        <v/>
      </c>
      <c r="D55" s="83" t="str">
        <f>IFERROR(VLOOKUP(Tabela13[[#This Row],[Obrigatório / ComboBox]],Entidades[#All],6,FALSE),"")</f>
        <v/>
      </c>
      <c r="E55" s="40"/>
      <c r="F55" s="40"/>
      <c r="G55" s="39"/>
      <c r="H55" s="39"/>
      <c r="I55" s="39"/>
      <c r="J55" s="38"/>
      <c r="K55" s="38"/>
      <c r="L55" s="97">
        <f>+Tabela13[[#This Row],['[9']]]+Tabela13[[#This Row],['[10']]]</f>
        <v>0</v>
      </c>
      <c r="M55" s="38"/>
      <c r="N55" s="38"/>
    </row>
    <row r="56" spans="1:14" ht="15" x14ac:dyDescent="0.25">
      <c r="A56" s="39"/>
      <c r="B56" s="83" t="str">
        <f>IFERROR(VLOOKUP(Tabela13[[#This Row],[Obrigatório / ComboBox]],Entidades[#All],4,FALSE),"")</f>
        <v/>
      </c>
      <c r="C56" s="83" t="str">
        <f>IFERROR(VLOOKUP(Tabela13[[#This Row],[Obrigatório / ComboBox]],Entidades[#All],3,FALSE),"")</f>
        <v/>
      </c>
      <c r="D56" s="83" t="str">
        <f>IFERROR(VLOOKUP(Tabela13[[#This Row],[Obrigatório / ComboBox]],Entidades[#All],6,FALSE),"")</f>
        <v/>
      </c>
      <c r="E56" s="40"/>
      <c r="F56" s="40"/>
      <c r="G56" s="39"/>
      <c r="H56" s="39"/>
      <c r="I56" s="39"/>
      <c r="J56" s="38"/>
      <c r="K56" s="38"/>
      <c r="L56" s="97">
        <f>+Tabela13[[#This Row],['[9']]]+Tabela13[[#This Row],['[10']]]</f>
        <v>0</v>
      </c>
      <c r="M56" s="38"/>
      <c r="N56" s="38"/>
    </row>
    <row r="57" spans="1:14" ht="15" x14ac:dyDescent="0.25">
      <c r="A57" s="39"/>
      <c r="B57" s="83" t="str">
        <f>IFERROR(VLOOKUP(Tabela13[[#This Row],[Obrigatório / ComboBox]],Entidades[#All],4,FALSE),"")</f>
        <v/>
      </c>
      <c r="C57" s="83" t="str">
        <f>IFERROR(VLOOKUP(Tabela13[[#This Row],[Obrigatório / ComboBox]],Entidades[#All],3,FALSE),"")</f>
        <v/>
      </c>
      <c r="D57" s="83" t="str">
        <f>IFERROR(VLOOKUP(Tabela13[[#This Row],[Obrigatório / ComboBox]],Entidades[#All],6,FALSE),"")</f>
        <v/>
      </c>
      <c r="E57" s="40"/>
      <c r="F57" s="40"/>
      <c r="G57" s="39"/>
      <c r="H57" s="39"/>
      <c r="I57" s="39"/>
      <c r="J57" s="38"/>
      <c r="K57" s="38"/>
      <c r="L57" s="97">
        <f>+Tabela13[[#This Row],['[9']]]+Tabela13[[#This Row],['[10']]]</f>
        <v>0</v>
      </c>
      <c r="M57" s="38"/>
      <c r="N57" s="38"/>
    </row>
    <row r="58" spans="1:14" ht="15" x14ac:dyDescent="0.25">
      <c r="A58" s="39"/>
      <c r="B58" s="83" t="str">
        <f>IFERROR(VLOOKUP(Tabela13[[#This Row],[Obrigatório / ComboBox]],Entidades[#All],4,FALSE),"")</f>
        <v/>
      </c>
      <c r="C58" s="83" t="str">
        <f>IFERROR(VLOOKUP(Tabela13[[#This Row],[Obrigatório / ComboBox]],Entidades[#All],3,FALSE),"")</f>
        <v/>
      </c>
      <c r="D58" s="83" t="str">
        <f>IFERROR(VLOOKUP(Tabela13[[#This Row],[Obrigatório / ComboBox]],Entidades[#All],6,FALSE),"")</f>
        <v/>
      </c>
      <c r="E58" s="40"/>
      <c r="F58" s="40"/>
      <c r="G58" s="39"/>
      <c r="H58" s="39"/>
      <c r="I58" s="39"/>
      <c r="J58" s="38"/>
      <c r="K58" s="38"/>
      <c r="L58" s="97">
        <f>+Tabela13[[#This Row],['[9']]]+Tabela13[[#This Row],['[10']]]</f>
        <v>0</v>
      </c>
      <c r="M58" s="38"/>
      <c r="N58" s="38"/>
    </row>
    <row r="59" spans="1:14" ht="15" x14ac:dyDescent="0.25">
      <c r="A59" s="39"/>
      <c r="B59" s="83" t="str">
        <f>IFERROR(VLOOKUP(Tabela13[[#This Row],[Obrigatório / ComboBox]],Entidades[#All],4,FALSE),"")</f>
        <v/>
      </c>
      <c r="C59" s="83" t="str">
        <f>IFERROR(VLOOKUP(Tabela13[[#This Row],[Obrigatório / ComboBox]],Entidades[#All],3,FALSE),"")</f>
        <v/>
      </c>
      <c r="D59" s="83" t="str">
        <f>IFERROR(VLOOKUP(Tabela13[[#This Row],[Obrigatório / ComboBox]],Entidades[#All],6,FALSE),"")</f>
        <v/>
      </c>
      <c r="E59" s="40"/>
      <c r="F59" s="40"/>
      <c r="G59" s="39"/>
      <c r="H59" s="39"/>
      <c r="I59" s="39"/>
      <c r="J59" s="38"/>
      <c r="K59" s="38"/>
      <c r="L59" s="97">
        <f>+Tabela13[[#This Row],['[9']]]+Tabela13[[#This Row],['[10']]]</f>
        <v>0</v>
      </c>
      <c r="M59" s="38"/>
      <c r="N59" s="38"/>
    </row>
    <row r="60" spans="1:14" ht="15" x14ac:dyDescent="0.25">
      <c r="A60" s="39"/>
      <c r="B60" s="83" t="str">
        <f>IFERROR(VLOOKUP(Tabela13[[#This Row],[Obrigatório / ComboBox]],Entidades[#All],4,FALSE),"")</f>
        <v/>
      </c>
      <c r="C60" s="83" t="str">
        <f>IFERROR(VLOOKUP(Tabela13[[#This Row],[Obrigatório / ComboBox]],Entidades[#All],3,FALSE),"")</f>
        <v/>
      </c>
      <c r="D60" s="83" t="str">
        <f>IFERROR(VLOOKUP(Tabela13[[#This Row],[Obrigatório / ComboBox]],Entidades[#All],6,FALSE),"")</f>
        <v/>
      </c>
      <c r="E60" s="40"/>
      <c r="F60" s="40"/>
      <c r="G60" s="39"/>
      <c r="H60" s="39"/>
      <c r="I60" s="39"/>
      <c r="J60" s="38"/>
      <c r="K60" s="38"/>
      <c r="L60" s="97">
        <f>+Tabela13[[#This Row],['[9']]]+Tabela13[[#This Row],['[10']]]</f>
        <v>0</v>
      </c>
      <c r="M60" s="38"/>
      <c r="N60" s="38"/>
    </row>
    <row r="61" spans="1:14" ht="15" x14ac:dyDescent="0.25">
      <c r="A61" s="39"/>
      <c r="B61" s="83" t="str">
        <f>IFERROR(VLOOKUP(Tabela13[[#This Row],[Obrigatório / ComboBox]],Entidades[#All],4,FALSE),"")</f>
        <v/>
      </c>
      <c r="C61" s="83" t="str">
        <f>IFERROR(VLOOKUP(Tabela13[[#This Row],[Obrigatório / ComboBox]],Entidades[#All],3,FALSE),"")</f>
        <v/>
      </c>
      <c r="D61" s="83" t="str">
        <f>IFERROR(VLOOKUP(Tabela13[[#This Row],[Obrigatório / ComboBox]],Entidades[#All],6,FALSE),"")</f>
        <v/>
      </c>
      <c r="E61" s="40"/>
      <c r="F61" s="40"/>
      <c r="G61" s="39"/>
      <c r="H61" s="39"/>
      <c r="I61" s="39"/>
      <c r="J61" s="38"/>
      <c r="K61" s="38"/>
      <c r="L61" s="97">
        <f>+Tabela13[[#This Row],['[9']]]+Tabela13[[#This Row],['[10']]]</f>
        <v>0</v>
      </c>
      <c r="M61" s="38"/>
      <c r="N61" s="38"/>
    </row>
    <row r="62" spans="1:14" ht="15" x14ac:dyDescent="0.25">
      <c r="A62" s="39"/>
      <c r="B62" s="83" t="str">
        <f>IFERROR(VLOOKUP(Tabela13[[#This Row],[Obrigatório / ComboBox]],Entidades[#All],4,FALSE),"")</f>
        <v/>
      </c>
      <c r="C62" s="83" t="str">
        <f>IFERROR(VLOOKUP(Tabela13[[#This Row],[Obrigatório / ComboBox]],Entidades[#All],3,FALSE),"")</f>
        <v/>
      </c>
      <c r="D62" s="83" t="str">
        <f>IFERROR(VLOOKUP(Tabela13[[#This Row],[Obrigatório / ComboBox]],Entidades[#All],6,FALSE),"")</f>
        <v/>
      </c>
      <c r="E62" s="40"/>
      <c r="F62" s="40"/>
      <c r="G62" s="39"/>
      <c r="H62" s="39"/>
      <c r="I62" s="39"/>
      <c r="J62" s="38"/>
      <c r="K62" s="38"/>
      <c r="L62" s="97">
        <f>+Tabela13[[#This Row],['[9']]]+Tabela13[[#This Row],['[10']]]</f>
        <v>0</v>
      </c>
      <c r="M62" s="38"/>
      <c r="N62" s="38"/>
    </row>
    <row r="63" spans="1:14" ht="15" x14ac:dyDescent="0.25">
      <c r="A63" s="39"/>
      <c r="B63" s="83" t="str">
        <f>IFERROR(VLOOKUP(Tabela13[[#This Row],[Obrigatório / ComboBox]],Entidades[#All],4,FALSE),"")</f>
        <v/>
      </c>
      <c r="C63" s="83" t="str">
        <f>IFERROR(VLOOKUP(Tabela13[[#This Row],[Obrigatório / ComboBox]],Entidades[#All],3,FALSE),"")</f>
        <v/>
      </c>
      <c r="D63" s="83" t="str">
        <f>IFERROR(VLOOKUP(Tabela13[[#This Row],[Obrigatório / ComboBox]],Entidades[#All],6,FALSE),"")</f>
        <v/>
      </c>
      <c r="E63" s="40"/>
      <c r="F63" s="40"/>
      <c r="G63" s="39"/>
      <c r="H63" s="39"/>
      <c r="I63" s="39"/>
      <c r="J63" s="38"/>
      <c r="K63" s="38"/>
      <c r="L63" s="97">
        <f>+Tabela13[[#This Row],['[9']]]+Tabela13[[#This Row],['[10']]]</f>
        <v>0</v>
      </c>
      <c r="M63" s="38"/>
      <c r="N63" s="38"/>
    </row>
    <row r="64" spans="1:14" ht="15" x14ac:dyDescent="0.25">
      <c r="A64" s="39"/>
      <c r="B64" s="83" t="str">
        <f>IFERROR(VLOOKUP(Tabela13[[#This Row],[Obrigatório / ComboBox]],Entidades[#All],4,FALSE),"")</f>
        <v/>
      </c>
      <c r="C64" s="83" t="str">
        <f>IFERROR(VLOOKUP(Tabela13[[#This Row],[Obrigatório / ComboBox]],Entidades[#All],3,FALSE),"")</f>
        <v/>
      </c>
      <c r="D64" s="83" t="str">
        <f>IFERROR(VLOOKUP(Tabela13[[#This Row],[Obrigatório / ComboBox]],Entidades[#All],6,FALSE),"")</f>
        <v/>
      </c>
      <c r="E64" s="40"/>
      <c r="F64" s="40"/>
      <c r="G64" s="39"/>
      <c r="H64" s="39"/>
      <c r="I64" s="39"/>
      <c r="J64" s="38"/>
      <c r="K64" s="38"/>
      <c r="L64" s="97">
        <f>+Tabela13[[#This Row],['[9']]]+Tabela13[[#This Row],['[10']]]</f>
        <v>0</v>
      </c>
      <c r="M64" s="38"/>
      <c r="N64" s="38"/>
    </row>
    <row r="65" spans="1:14" ht="15" x14ac:dyDescent="0.25">
      <c r="A65" s="39"/>
      <c r="B65" s="83" t="str">
        <f>IFERROR(VLOOKUP(Tabela13[[#This Row],[Obrigatório / ComboBox]],Entidades[#All],4,FALSE),"")</f>
        <v/>
      </c>
      <c r="C65" s="83" t="str">
        <f>IFERROR(VLOOKUP(Tabela13[[#This Row],[Obrigatório / ComboBox]],Entidades[#All],3,FALSE),"")</f>
        <v/>
      </c>
      <c r="D65" s="83" t="str">
        <f>IFERROR(VLOOKUP(Tabela13[[#This Row],[Obrigatório / ComboBox]],Entidades[#All],6,FALSE),"")</f>
        <v/>
      </c>
      <c r="E65" s="40"/>
      <c r="F65" s="40"/>
      <c r="G65" s="39"/>
      <c r="H65" s="39"/>
      <c r="I65" s="39"/>
      <c r="J65" s="38"/>
      <c r="K65" s="38"/>
      <c r="L65" s="97">
        <f>+Tabela13[[#This Row],['[9']]]+Tabela13[[#This Row],['[10']]]</f>
        <v>0</v>
      </c>
      <c r="M65" s="38"/>
      <c r="N65" s="38"/>
    </row>
    <row r="66" spans="1:14" ht="15" x14ac:dyDescent="0.25">
      <c r="A66" s="39"/>
      <c r="B66" s="83" t="str">
        <f>IFERROR(VLOOKUP(Tabela13[[#This Row],[Obrigatório / ComboBox]],Entidades[#All],4,FALSE),"")</f>
        <v/>
      </c>
      <c r="C66" s="83" t="str">
        <f>IFERROR(VLOOKUP(Tabela13[[#This Row],[Obrigatório / ComboBox]],Entidades[#All],3,FALSE),"")</f>
        <v/>
      </c>
      <c r="D66" s="83" t="str">
        <f>IFERROR(VLOOKUP(Tabela13[[#This Row],[Obrigatório / ComboBox]],Entidades[#All],6,FALSE),"")</f>
        <v/>
      </c>
      <c r="E66" s="40"/>
      <c r="F66" s="40"/>
      <c r="G66" s="39"/>
      <c r="H66" s="39"/>
      <c r="I66" s="39"/>
      <c r="J66" s="38"/>
      <c r="K66" s="38"/>
      <c r="L66" s="97">
        <f>+Tabela13[[#This Row],['[9']]]+Tabela13[[#This Row],['[10']]]</f>
        <v>0</v>
      </c>
      <c r="M66" s="38"/>
      <c r="N66" s="38"/>
    </row>
    <row r="67" spans="1:14" ht="15" x14ac:dyDescent="0.25">
      <c r="A67" s="39"/>
      <c r="B67" s="83" t="str">
        <f>IFERROR(VLOOKUP(Tabela13[[#This Row],[Obrigatório / ComboBox]],Entidades[#All],4,FALSE),"")</f>
        <v/>
      </c>
      <c r="C67" s="83" t="str">
        <f>IFERROR(VLOOKUP(Tabela13[[#This Row],[Obrigatório / ComboBox]],Entidades[#All],3,FALSE),"")</f>
        <v/>
      </c>
      <c r="D67" s="83" t="str">
        <f>IFERROR(VLOOKUP(Tabela13[[#This Row],[Obrigatório / ComboBox]],Entidades[#All],6,FALSE),"")</f>
        <v/>
      </c>
      <c r="E67" s="40"/>
      <c r="F67" s="40"/>
      <c r="G67" s="39"/>
      <c r="H67" s="39"/>
      <c r="I67" s="39"/>
      <c r="J67" s="38"/>
      <c r="K67" s="38"/>
      <c r="L67" s="97">
        <f>+Tabela13[[#This Row],['[9']]]+Tabela13[[#This Row],['[10']]]</f>
        <v>0</v>
      </c>
      <c r="M67" s="38"/>
      <c r="N67" s="38"/>
    </row>
    <row r="68" spans="1:14" ht="15" x14ac:dyDescent="0.25">
      <c r="A68" s="39"/>
      <c r="B68" s="83" t="str">
        <f>IFERROR(VLOOKUP(Tabela13[[#This Row],[Obrigatório / ComboBox]],Entidades[#All],4,FALSE),"")</f>
        <v/>
      </c>
      <c r="C68" s="83" t="str">
        <f>IFERROR(VLOOKUP(Tabela13[[#This Row],[Obrigatório / ComboBox]],Entidades[#All],3,FALSE),"")</f>
        <v/>
      </c>
      <c r="D68" s="83" t="str">
        <f>IFERROR(VLOOKUP(Tabela13[[#This Row],[Obrigatório / ComboBox]],Entidades[#All],6,FALSE),"")</f>
        <v/>
      </c>
      <c r="E68" s="40"/>
      <c r="F68" s="40"/>
      <c r="G68" s="39"/>
      <c r="H68" s="39"/>
      <c r="I68" s="39"/>
      <c r="J68" s="38"/>
      <c r="K68" s="38"/>
      <c r="L68" s="97">
        <f>+Tabela13[[#This Row],['[9']]]+Tabela13[[#This Row],['[10']]]</f>
        <v>0</v>
      </c>
      <c r="M68" s="38"/>
      <c r="N68" s="38"/>
    </row>
    <row r="69" spans="1:14" ht="15" x14ac:dyDescent="0.25">
      <c r="A69" s="39"/>
      <c r="B69" s="83" t="str">
        <f>IFERROR(VLOOKUP(Tabela13[[#This Row],[Obrigatório / ComboBox]],Entidades[#All],4,FALSE),"")</f>
        <v/>
      </c>
      <c r="C69" s="83" t="str">
        <f>IFERROR(VLOOKUP(Tabela13[[#This Row],[Obrigatório / ComboBox]],Entidades[#All],3,FALSE),"")</f>
        <v/>
      </c>
      <c r="D69" s="83" t="str">
        <f>IFERROR(VLOOKUP(Tabela13[[#This Row],[Obrigatório / ComboBox]],Entidades[#All],6,FALSE),"")</f>
        <v/>
      </c>
      <c r="E69" s="40"/>
      <c r="F69" s="40"/>
      <c r="G69" s="39"/>
      <c r="H69" s="39"/>
      <c r="I69" s="39"/>
      <c r="J69" s="38"/>
      <c r="K69" s="38"/>
      <c r="L69" s="97">
        <f>+Tabela13[[#This Row],['[9']]]+Tabela13[[#This Row],['[10']]]</f>
        <v>0</v>
      </c>
      <c r="M69" s="38"/>
      <c r="N69" s="38"/>
    </row>
    <row r="70" spans="1:14" ht="15" x14ac:dyDescent="0.25">
      <c r="A70" s="39"/>
      <c r="B70" s="83" t="str">
        <f>IFERROR(VLOOKUP(Tabela13[[#This Row],[Obrigatório / ComboBox]],Entidades[#All],4,FALSE),"")</f>
        <v/>
      </c>
      <c r="C70" s="83" t="str">
        <f>IFERROR(VLOOKUP(Tabela13[[#This Row],[Obrigatório / ComboBox]],Entidades[#All],3,FALSE),"")</f>
        <v/>
      </c>
      <c r="D70" s="83" t="str">
        <f>IFERROR(VLOOKUP(Tabela13[[#This Row],[Obrigatório / ComboBox]],Entidades[#All],6,FALSE),"")</f>
        <v/>
      </c>
      <c r="E70" s="40"/>
      <c r="F70" s="40"/>
      <c r="G70" s="39"/>
      <c r="H70" s="39"/>
      <c r="I70" s="39"/>
      <c r="J70" s="38"/>
      <c r="K70" s="38"/>
      <c r="L70" s="97">
        <f>+Tabela13[[#This Row],['[9']]]+Tabela13[[#This Row],['[10']]]</f>
        <v>0</v>
      </c>
      <c r="M70" s="38"/>
      <c r="N70" s="38"/>
    </row>
    <row r="71" spans="1:14" ht="15" x14ac:dyDescent="0.25">
      <c r="A71" s="39"/>
      <c r="B71" s="83" t="str">
        <f>IFERROR(VLOOKUP(Tabela13[[#This Row],[Obrigatório / ComboBox]],Entidades[#All],4,FALSE),"")</f>
        <v/>
      </c>
      <c r="C71" s="83" t="str">
        <f>IFERROR(VLOOKUP(Tabela13[[#This Row],[Obrigatório / ComboBox]],Entidades[#All],3,FALSE),"")</f>
        <v/>
      </c>
      <c r="D71" s="83" t="str">
        <f>IFERROR(VLOOKUP(Tabela13[[#This Row],[Obrigatório / ComboBox]],Entidades[#All],6,FALSE),"")</f>
        <v/>
      </c>
      <c r="E71" s="40"/>
      <c r="F71" s="40"/>
      <c r="G71" s="39"/>
      <c r="H71" s="39"/>
      <c r="I71" s="39"/>
      <c r="J71" s="38"/>
      <c r="K71" s="38"/>
      <c r="L71" s="97">
        <f>+Tabela13[[#This Row],['[9']]]+Tabela13[[#This Row],['[10']]]</f>
        <v>0</v>
      </c>
      <c r="M71" s="38"/>
      <c r="N71" s="38"/>
    </row>
    <row r="72" spans="1:14" ht="15" x14ac:dyDescent="0.25">
      <c r="A72" s="39"/>
      <c r="B72" s="83" t="str">
        <f>IFERROR(VLOOKUP(Tabela13[[#This Row],[Obrigatório / ComboBox]],Entidades[#All],4,FALSE),"")</f>
        <v/>
      </c>
      <c r="C72" s="83" t="str">
        <f>IFERROR(VLOOKUP(Tabela13[[#This Row],[Obrigatório / ComboBox]],Entidades[#All],3,FALSE),"")</f>
        <v/>
      </c>
      <c r="D72" s="83" t="str">
        <f>IFERROR(VLOOKUP(Tabela13[[#This Row],[Obrigatório / ComboBox]],Entidades[#All],6,FALSE),"")</f>
        <v/>
      </c>
      <c r="E72" s="40"/>
      <c r="F72" s="40"/>
      <c r="G72" s="39"/>
      <c r="H72" s="39"/>
      <c r="I72" s="39"/>
      <c r="J72" s="38"/>
      <c r="K72" s="38"/>
      <c r="L72" s="97">
        <f>+Tabela13[[#This Row],['[9']]]+Tabela13[[#This Row],['[10']]]</f>
        <v>0</v>
      </c>
      <c r="M72" s="38"/>
      <c r="N72" s="38"/>
    </row>
    <row r="73" spans="1:14" ht="15" x14ac:dyDescent="0.25">
      <c r="A73" s="39"/>
      <c r="B73" s="83" t="str">
        <f>IFERROR(VLOOKUP(Tabela13[[#This Row],[Obrigatório / ComboBox]],Entidades[#All],4,FALSE),"")</f>
        <v/>
      </c>
      <c r="C73" s="83" t="str">
        <f>IFERROR(VLOOKUP(Tabela13[[#This Row],[Obrigatório / ComboBox]],Entidades[#All],3,FALSE),"")</f>
        <v/>
      </c>
      <c r="D73" s="83" t="str">
        <f>IFERROR(VLOOKUP(Tabela13[[#This Row],[Obrigatório / ComboBox]],Entidades[#All],6,FALSE),"")</f>
        <v/>
      </c>
      <c r="E73" s="84"/>
      <c r="F73" s="84"/>
      <c r="G73" s="39"/>
      <c r="H73" s="39"/>
      <c r="I73" s="39"/>
      <c r="J73" s="38"/>
      <c r="K73" s="38"/>
      <c r="L73" s="97">
        <f>+Tabela13[[#This Row],['[9']]]+Tabela13[[#This Row],['[10']]]</f>
        <v>0</v>
      </c>
      <c r="M73" s="38"/>
      <c r="N73" s="38"/>
    </row>
    <row r="74" spans="1:14" ht="15" x14ac:dyDescent="0.25">
      <c r="A74" s="39"/>
      <c r="B74" s="83" t="str">
        <f>IFERROR(VLOOKUP(Tabela13[[#This Row],[Obrigatório / ComboBox]],Entidades[#All],4,FALSE),"")</f>
        <v/>
      </c>
      <c r="C74" s="83" t="str">
        <f>IFERROR(VLOOKUP(Tabela13[[#This Row],[Obrigatório / ComboBox]],Entidades[#All],3,FALSE),"")</f>
        <v/>
      </c>
      <c r="D74" s="83" t="str">
        <f>IFERROR(VLOOKUP(Tabela13[[#This Row],[Obrigatório / ComboBox]],Entidades[#All],6,FALSE),"")</f>
        <v/>
      </c>
      <c r="E74" s="40"/>
      <c r="F74" s="40"/>
      <c r="G74" s="39"/>
      <c r="H74" s="39"/>
      <c r="I74" s="39"/>
      <c r="J74" s="38"/>
      <c r="K74" s="38"/>
      <c r="L74" s="97">
        <f>+Tabela13[[#This Row],['[9']]]+Tabela13[[#This Row],['[10']]]</f>
        <v>0</v>
      </c>
      <c r="M74" s="38"/>
      <c r="N74" s="38"/>
    </row>
    <row r="75" spans="1:14" ht="15" x14ac:dyDescent="0.25">
      <c r="A75" s="39"/>
      <c r="B75" s="83" t="str">
        <f>IFERROR(VLOOKUP(Tabela13[[#This Row],[Obrigatório / ComboBox]],Entidades[#All],4,FALSE),"")</f>
        <v/>
      </c>
      <c r="C75" s="83" t="str">
        <f>IFERROR(VLOOKUP(Tabela13[[#This Row],[Obrigatório / ComboBox]],Entidades[#All],3,FALSE),"")</f>
        <v/>
      </c>
      <c r="D75" s="83" t="str">
        <f>IFERROR(VLOOKUP(Tabela13[[#This Row],[Obrigatório / ComboBox]],Entidades[#All],6,FALSE),"")</f>
        <v/>
      </c>
      <c r="E75" s="40"/>
      <c r="F75" s="40"/>
      <c r="G75" s="39"/>
      <c r="H75" s="39"/>
      <c r="I75" s="39"/>
      <c r="J75" s="38"/>
      <c r="K75" s="38"/>
      <c r="L75" s="97">
        <f>+Tabela13[[#This Row],['[9']]]+Tabela13[[#This Row],['[10']]]</f>
        <v>0</v>
      </c>
      <c r="M75" s="38"/>
      <c r="N75" s="38"/>
    </row>
    <row r="76" spans="1:14" ht="15" x14ac:dyDescent="0.25">
      <c r="A76" s="39"/>
      <c r="B76" s="83" t="str">
        <f>IFERROR(VLOOKUP(Tabela13[[#This Row],[Obrigatório / ComboBox]],Entidades[#All],4,FALSE),"")</f>
        <v/>
      </c>
      <c r="C76" s="83" t="str">
        <f>IFERROR(VLOOKUP(Tabela13[[#This Row],[Obrigatório / ComboBox]],Entidades[#All],3,FALSE),"")</f>
        <v/>
      </c>
      <c r="D76" s="83" t="str">
        <f>IFERROR(VLOOKUP(Tabela13[[#This Row],[Obrigatório / ComboBox]],Entidades[#All],6,FALSE),"")</f>
        <v/>
      </c>
      <c r="E76" s="40"/>
      <c r="F76" s="40"/>
      <c r="G76" s="39"/>
      <c r="H76" s="39"/>
      <c r="I76" s="39"/>
      <c r="J76" s="38"/>
      <c r="K76" s="38"/>
      <c r="L76" s="97">
        <f>+Tabela13[[#This Row],['[9']]]+Tabela13[[#This Row],['[10']]]</f>
        <v>0</v>
      </c>
      <c r="M76" s="38"/>
      <c r="N76" s="38"/>
    </row>
    <row r="77" spans="1:14" ht="15" x14ac:dyDescent="0.25">
      <c r="A77" s="39"/>
      <c r="B77" s="83" t="str">
        <f>IFERROR(VLOOKUP(Tabela13[[#This Row],[Obrigatório / ComboBox]],Entidades[#All],4,FALSE),"")</f>
        <v/>
      </c>
      <c r="C77" s="83" t="str">
        <f>IFERROR(VLOOKUP(Tabela13[[#This Row],[Obrigatório / ComboBox]],Entidades[#All],3,FALSE),"")</f>
        <v/>
      </c>
      <c r="D77" s="83" t="str">
        <f>IFERROR(VLOOKUP(Tabela13[[#This Row],[Obrigatório / ComboBox]],Entidades[#All],6,FALSE),"")</f>
        <v/>
      </c>
      <c r="E77" s="40"/>
      <c r="F77" s="40"/>
      <c r="G77" s="39"/>
      <c r="H77" s="39"/>
      <c r="I77" s="39"/>
      <c r="J77" s="38"/>
      <c r="K77" s="38"/>
      <c r="L77" s="97">
        <f>+Tabela13[[#This Row],['[9']]]+Tabela13[[#This Row],['[10']]]</f>
        <v>0</v>
      </c>
      <c r="M77" s="38"/>
      <c r="N77" s="38"/>
    </row>
    <row r="78" spans="1:14" ht="15" x14ac:dyDescent="0.25">
      <c r="A78" s="39"/>
      <c r="B78" s="83" t="str">
        <f>IFERROR(VLOOKUP(Tabela13[[#This Row],[Obrigatório / ComboBox]],Entidades[#All],4,FALSE),"")</f>
        <v/>
      </c>
      <c r="C78" s="83" t="str">
        <f>IFERROR(VLOOKUP(Tabela13[[#This Row],[Obrigatório / ComboBox]],Entidades[#All],3,FALSE),"")</f>
        <v/>
      </c>
      <c r="D78" s="83" t="str">
        <f>IFERROR(VLOOKUP(Tabela13[[#This Row],[Obrigatório / ComboBox]],Entidades[#All],6,FALSE),"")</f>
        <v/>
      </c>
      <c r="E78" s="40"/>
      <c r="F78" s="40"/>
      <c r="G78" s="39"/>
      <c r="H78" s="39"/>
      <c r="I78" s="39"/>
      <c r="J78" s="38"/>
      <c r="K78" s="38"/>
      <c r="L78" s="97">
        <f>+Tabela13[[#This Row],['[9']]]+Tabela13[[#This Row],['[10']]]</f>
        <v>0</v>
      </c>
      <c r="M78" s="38"/>
      <c r="N78" s="38"/>
    </row>
    <row r="79" spans="1:14" ht="15" x14ac:dyDescent="0.25">
      <c r="A79" s="39"/>
      <c r="B79" s="83" t="str">
        <f>IFERROR(VLOOKUP(Tabela13[[#This Row],[Obrigatório / ComboBox]],Entidades[#All],4,FALSE),"")</f>
        <v/>
      </c>
      <c r="C79" s="83" t="str">
        <f>IFERROR(VLOOKUP(Tabela13[[#This Row],[Obrigatório / ComboBox]],Entidades[#All],3,FALSE),"")</f>
        <v/>
      </c>
      <c r="D79" s="83" t="str">
        <f>IFERROR(VLOOKUP(Tabela13[[#This Row],[Obrigatório / ComboBox]],Entidades[#All],6,FALSE),"")</f>
        <v/>
      </c>
      <c r="E79" s="40"/>
      <c r="F79" s="40"/>
      <c r="G79" s="39"/>
      <c r="H79" s="39"/>
      <c r="I79" s="39"/>
      <c r="J79" s="38"/>
      <c r="K79" s="38"/>
      <c r="L79" s="97">
        <f>+Tabela13[[#This Row],['[9']]]+Tabela13[[#This Row],['[10']]]</f>
        <v>0</v>
      </c>
      <c r="M79" s="38"/>
      <c r="N79" s="38"/>
    </row>
    <row r="80" spans="1:14" ht="15" x14ac:dyDescent="0.25">
      <c r="A80" s="39"/>
      <c r="B80" s="83" t="str">
        <f>IFERROR(VLOOKUP(Tabela13[[#This Row],[Obrigatório / ComboBox]],Entidades[#All],4,FALSE),"")</f>
        <v/>
      </c>
      <c r="C80" s="83" t="str">
        <f>IFERROR(VLOOKUP(Tabela13[[#This Row],[Obrigatório / ComboBox]],Entidades[#All],3,FALSE),"")</f>
        <v/>
      </c>
      <c r="D80" s="83" t="str">
        <f>IFERROR(VLOOKUP(Tabela13[[#This Row],[Obrigatório / ComboBox]],Entidades[#All],6,FALSE),"")</f>
        <v/>
      </c>
      <c r="E80" s="40"/>
      <c r="F80" s="40"/>
      <c r="G80" s="39"/>
      <c r="H80" s="39"/>
      <c r="I80" s="39"/>
      <c r="J80" s="38"/>
      <c r="K80" s="38"/>
      <c r="L80" s="97">
        <f>+Tabela13[[#This Row],['[9']]]+Tabela13[[#This Row],['[10']]]</f>
        <v>0</v>
      </c>
      <c r="M80" s="38"/>
      <c r="N80" s="38"/>
    </row>
    <row r="81" spans="1:14" ht="15" x14ac:dyDescent="0.25">
      <c r="A81" s="39"/>
      <c r="B81" s="83" t="str">
        <f>IFERROR(VLOOKUP(Tabela13[[#This Row],[Obrigatório / ComboBox]],Entidades[#All],4,FALSE),"")</f>
        <v/>
      </c>
      <c r="C81" s="83" t="str">
        <f>IFERROR(VLOOKUP(Tabela13[[#This Row],[Obrigatório / ComboBox]],Entidades[#All],3,FALSE),"")</f>
        <v/>
      </c>
      <c r="D81" s="83" t="str">
        <f>IFERROR(VLOOKUP(Tabela13[[#This Row],[Obrigatório / ComboBox]],Entidades[#All],6,FALSE),"")</f>
        <v/>
      </c>
      <c r="E81" s="40"/>
      <c r="F81" s="40"/>
      <c r="G81" s="39"/>
      <c r="H81" s="39"/>
      <c r="I81" s="39"/>
      <c r="J81" s="38"/>
      <c r="K81" s="38"/>
      <c r="L81" s="97">
        <f>+Tabela13[[#This Row],['[9']]]+Tabela13[[#This Row],['[10']]]</f>
        <v>0</v>
      </c>
      <c r="M81" s="38"/>
      <c r="N81" s="38"/>
    </row>
    <row r="82" spans="1:14" ht="15" x14ac:dyDescent="0.25">
      <c r="A82" s="39"/>
      <c r="B82" s="83" t="str">
        <f>IFERROR(VLOOKUP(Tabela13[[#This Row],[Obrigatório / ComboBox]],Entidades[#All],4,FALSE),"")</f>
        <v/>
      </c>
      <c r="C82" s="83" t="str">
        <f>IFERROR(VLOOKUP(Tabela13[[#This Row],[Obrigatório / ComboBox]],Entidades[#All],3,FALSE),"")</f>
        <v/>
      </c>
      <c r="D82" s="83" t="str">
        <f>IFERROR(VLOOKUP(Tabela13[[#This Row],[Obrigatório / ComboBox]],Entidades[#All],6,FALSE),"")</f>
        <v/>
      </c>
      <c r="E82" s="40"/>
      <c r="F82" s="40"/>
      <c r="G82" s="39"/>
      <c r="H82" s="39"/>
      <c r="I82" s="39"/>
      <c r="J82" s="38"/>
      <c r="K82" s="38"/>
      <c r="L82" s="97">
        <f>+Tabela13[[#This Row],['[9']]]+Tabela13[[#This Row],['[10']]]</f>
        <v>0</v>
      </c>
      <c r="M82" s="38"/>
      <c r="N82" s="38"/>
    </row>
    <row r="83" spans="1:14" ht="15" x14ac:dyDescent="0.25">
      <c r="A83" s="39"/>
      <c r="B83" s="83" t="str">
        <f>IFERROR(VLOOKUP(Tabela13[[#This Row],[Obrigatório / ComboBox]],Entidades[#All],4,FALSE),"")</f>
        <v/>
      </c>
      <c r="C83" s="83" t="str">
        <f>IFERROR(VLOOKUP(Tabela13[[#This Row],[Obrigatório / ComboBox]],Entidades[#All],3,FALSE),"")</f>
        <v/>
      </c>
      <c r="D83" s="83" t="str">
        <f>IFERROR(VLOOKUP(Tabela13[[#This Row],[Obrigatório / ComboBox]],Entidades[#All],6,FALSE),"")</f>
        <v/>
      </c>
      <c r="E83" s="40"/>
      <c r="F83" s="40"/>
      <c r="G83" s="39"/>
      <c r="H83" s="39"/>
      <c r="I83" s="39"/>
      <c r="J83" s="38"/>
      <c r="K83" s="38"/>
      <c r="L83" s="97">
        <f>+Tabela13[[#This Row],['[9']]]+Tabela13[[#This Row],['[10']]]</f>
        <v>0</v>
      </c>
      <c r="M83" s="38"/>
      <c r="N83" s="38"/>
    </row>
    <row r="84" spans="1:14" ht="15" x14ac:dyDescent="0.25">
      <c r="A84" s="39"/>
      <c r="B84" s="83" t="str">
        <f>IFERROR(VLOOKUP(Tabela13[[#This Row],[Obrigatório / ComboBox]],Entidades[#All],4,FALSE),"")</f>
        <v/>
      </c>
      <c r="C84" s="83" t="str">
        <f>IFERROR(VLOOKUP(Tabela13[[#This Row],[Obrigatório / ComboBox]],Entidades[#All],3,FALSE),"")</f>
        <v/>
      </c>
      <c r="D84" s="83" t="str">
        <f>IFERROR(VLOOKUP(Tabela13[[#This Row],[Obrigatório / ComboBox]],Entidades[#All],6,FALSE),"")</f>
        <v/>
      </c>
      <c r="E84" s="40"/>
      <c r="F84" s="40"/>
      <c r="G84" s="39"/>
      <c r="H84" s="39"/>
      <c r="I84" s="39"/>
      <c r="J84" s="38"/>
      <c r="K84" s="38"/>
      <c r="L84" s="97">
        <f>+Tabela13[[#This Row],['[9']]]+Tabela13[[#This Row],['[10']]]</f>
        <v>0</v>
      </c>
      <c r="M84" s="38"/>
      <c r="N84" s="38"/>
    </row>
    <row r="85" spans="1:14" ht="15" x14ac:dyDescent="0.25">
      <c r="A85" s="39"/>
      <c r="B85" s="83" t="str">
        <f>IFERROR(VLOOKUP(Tabela13[[#This Row],[Obrigatório / ComboBox]],Entidades[#All],4,FALSE),"")</f>
        <v/>
      </c>
      <c r="C85" s="83" t="str">
        <f>IFERROR(VLOOKUP(Tabela13[[#This Row],[Obrigatório / ComboBox]],Entidades[#All],3,FALSE),"")</f>
        <v/>
      </c>
      <c r="D85" s="83" t="str">
        <f>IFERROR(VLOOKUP(Tabela13[[#This Row],[Obrigatório / ComboBox]],Entidades[#All],6,FALSE),"")</f>
        <v/>
      </c>
      <c r="E85" s="40"/>
      <c r="F85" s="40"/>
      <c r="G85" s="39"/>
      <c r="H85" s="39"/>
      <c r="I85" s="39"/>
      <c r="J85" s="38"/>
      <c r="K85" s="38"/>
      <c r="L85" s="97">
        <f>+Tabela13[[#This Row],['[9']]]+Tabela13[[#This Row],['[10']]]</f>
        <v>0</v>
      </c>
      <c r="M85" s="38"/>
      <c r="N85" s="38"/>
    </row>
    <row r="86" spans="1:14" ht="15" x14ac:dyDescent="0.25">
      <c r="A86" s="39"/>
      <c r="B86" s="83" t="str">
        <f>IFERROR(VLOOKUP(Tabela13[[#This Row],[Obrigatório / ComboBox]],Entidades[#All],4,FALSE),"")</f>
        <v/>
      </c>
      <c r="C86" s="83" t="str">
        <f>IFERROR(VLOOKUP(Tabela13[[#This Row],[Obrigatório / ComboBox]],Entidades[#All],3,FALSE),"")</f>
        <v/>
      </c>
      <c r="D86" s="83" t="str">
        <f>IFERROR(VLOOKUP(Tabela13[[#This Row],[Obrigatório / ComboBox]],Entidades[#All],6,FALSE),"")</f>
        <v/>
      </c>
      <c r="E86" s="40"/>
      <c r="F86" s="40"/>
      <c r="G86" s="39"/>
      <c r="H86" s="39"/>
      <c r="I86" s="39"/>
      <c r="J86" s="38"/>
      <c r="K86" s="38"/>
      <c r="L86" s="97">
        <f>+Tabela13[[#This Row],['[9']]]+Tabela13[[#This Row],['[10']]]</f>
        <v>0</v>
      </c>
      <c r="M86" s="38"/>
      <c r="N86" s="38"/>
    </row>
    <row r="87" spans="1:14" ht="15" x14ac:dyDescent="0.25">
      <c r="A87" s="39"/>
      <c r="B87" s="83" t="str">
        <f>IFERROR(VLOOKUP(Tabela13[[#This Row],[Obrigatório / ComboBox]],Entidades[#All],4,FALSE),"")</f>
        <v/>
      </c>
      <c r="C87" s="83" t="str">
        <f>IFERROR(VLOOKUP(Tabela13[[#This Row],[Obrigatório / ComboBox]],Entidades[#All],3,FALSE),"")</f>
        <v/>
      </c>
      <c r="D87" s="83" t="str">
        <f>IFERROR(VLOOKUP(Tabela13[[#This Row],[Obrigatório / ComboBox]],Entidades[#All],6,FALSE),"")</f>
        <v/>
      </c>
      <c r="E87" s="40"/>
      <c r="F87" s="40"/>
      <c r="G87" s="39"/>
      <c r="H87" s="39"/>
      <c r="I87" s="39"/>
      <c r="J87" s="38"/>
      <c r="K87" s="38"/>
      <c r="L87" s="97">
        <f>+Tabela13[[#This Row],['[9']]]+Tabela13[[#This Row],['[10']]]</f>
        <v>0</v>
      </c>
      <c r="M87" s="38"/>
      <c r="N87" s="38"/>
    </row>
    <row r="88" spans="1:14" ht="15" x14ac:dyDescent="0.25">
      <c r="A88" s="39"/>
      <c r="B88" s="83" t="str">
        <f>IFERROR(VLOOKUP(Tabela13[[#This Row],[Obrigatório / ComboBox]],Entidades[#All],4,FALSE),"")</f>
        <v/>
      </c>
      <c r="C88" s="83" t="str">
        <f>IFERROR(VLOOKUP(Tabela13[[#This Row],[Obrigatório / ComboBox]],Entidades[#All],3,FALSE),"")</f>
        <v/>
      </c>
      <c r="D88" s="83" t="str">
        <f>IFERROR(VLOOKUP(Tabela13[[#This Row],[Obrigatório / ComboBox]],Entidades[#All],6,FALSE),"")</f>
        <v/>
      </c>
      <c r="E88" s="40"/>
      <c r="F88" s="40"/>
      <c r="G88" s="39"/>
      <c r="H88" s="39"/>
      <c r="I88" s="39"/>
      <c r="J88" s="38"/>
      <c r="K88" s="38"/>
      <c r="L88" s="97">
        <f>+Tabela13[[#This Row],['[9']]]+Tabela13[[#This Row],['[10']]]</f>
        <v>0</v>
      </c>
      <c r="M88" s="38"/>
      <c r="N88" s="38"/>
    </row>
    <row r="89" spans="1:14" ht="15" x14ac:dyDescent="0.25">
      <c r="A89" s="39"/>
      <c r="B89" s="83" t="str">
        <f>IFERROR(VLOOKUP(Tabela13[[#This Row],[Obrigatório / ComboBox]],Entidades[#All],4,FALSE),"")</f>
        <v/>
      </c>
      <c r="C89" s="83" t="str">
        <f>IFERROR(VLOOKUP(Tabela13[[#This Row],[Obrigatório / ComboBox]],Entidades[#All],3,FALSE),"")</f>
        <v/>
      </c>
      <c r="D89" s="83" t="str">
        <f>IFERROR(VLOOKUP(Tabela13[[#This Row],[Obrigatório / ComboBox]],Entidades[#All],6,FALSE),"")</f>
        <v/>
      </c>
      <c r="E89" s="40"/>
      <c r="F89" s="40"/>
      <c r="G89" s="39"/>
      <c r="H89" s="39"/>
      <c r="I89" s="39"/>
      <c r="J89" s="38"/>
      <c r="K89" s="38"/>
      <c r="L89" s="97">
        <f>+Tabela13[[#This Row],['[9']]]+Tabela13[[#This Row],['[10']]]</f>
        <v>0</v>
      </c>
      <c r="M89" s="38"/>
      <c r="N89" s="38"/>
    </row>
    <row r="90" spans="1:14" ht="15" x14ac:dyDescent="0.25">
      <c r="A90" s="39"/>
      <c r="B90" s="83" t="str">
        <f>IFERROR(VLOOKUP(Tabela13[[#This Row],[Obrigatório / ComboBox]],Entidades[#All],4,FALSE),"")</f>
        <v/>
      </c>
      <c r="C90" s="83" t="str">
        <f>IFERROR(VLOOKUP(Tabela13[[#This Row],[Obrigatório / ComboBox]],Entidades[#All],3,FALSE),"")</f>
        <v/>
      </c>
      <c r="D90" s="83" t="str">
        <f>IFERROR(VLOOKUP(Tabela13[[#This Row],[Obrigatório / ComboBox]],Entidades[#All],6,FALSE),"")</f>
        <v/>
      </c>
      <c r="E90" s="40"/>
      <c r="F90" s="40"/>
      <c r="G90" s="39"/>
      <c r="H90" s="39"/>
      <c r="I90" s="39"/>
      <c r="J90" s="38"/>
      <c r="K90" s="38"/>
      <c r="L90" s="97">
        <f>+Tabela13[[#This Row],['[9']]]+Tabela13[[#This Row],['[10']]]</f>
        <v>0</v>
      </c>
      <c r="M90" s="38"/>
      <c r="N90" s="38"/>
    </row>
    <row r="91" spans="1:14" ht="15" x14ac:dyDescent="0.25">
      <c r="A91" s="39"/>
      <c r="B91" s="83" t="str">
        <f>IFERROR(VLOOKUP(Tabela13[[#This Row],[Obrigatório / ComboBox]],Entidades[#All],4,FALSE),"")</f>
        <v/>
      </c>
      <c r="C91" s="83" t="str">
        <f>IFERROR(VLOOKUP(Tabela13[[#This Row],[Obrigatório / ComboBox]],Entidades[#All],3,FALSE),"")</f>
        <v/>
      </c>
      <c r="D91" s="83" t="str">
        <f>IFERROR(VLOOKUP(Tabela13[[#This Row],[Obrigatório / ComboBox]],Entidades[#All],6,FALSE),"")</f>
        <v/>
      </c>
      <c r="E91" s="40"/>
      <c r="F91" s="40"/>
      <c r="G91" s="39"/>
      <c r="H91" s="39"/>
      <c r="I91" s="39"/>
      <c r="J91" s="38"/>
      <c r="K91" s="38"/>
      <c r="L91" s="97">
        <f>+Tabela13[[#This Row],['[9']]]+Tabela13[[#This Row],['[10']]]</f>
        <v>0</v>
      </c>
      <c r="M91" s="38"/>
      <c r="N91" s="38"/>
    </row>
    <row r="92" spans="1:14" ht="15" x14ac:dyDescent="0.25">
      <c r="A92" s="39"/>
      <c r="B92" s="83" t="str">
        <f>IFERROR(VLOOKUP(Tabela13[[#This Row],[Obrigatório / ComboBox]],Entidades[#All],4,FALSE),"")</f>
        <v/>
      </c>
      <c r="C92" s="83" t="str">
        <f>IFERROR(VLOOKUP(Tabela13[[#This Row],[Obrigatório / ComboBox]],Entidades[#All],3,FALSE),"")</f>
        <v/>
      </c>
      <c r="D92" s="83" t="str">
        <f>IFERROR(VLOOKUP(Tabela13[[#This Row],[Obrigatório / ComboBox]],Entidades[#All],6,FALSE),"")</f>
        <v/>
      </c>
      <c r="E92" s="40"/>
      <c r="F92" s="40"/>
      <c r="G92" s="39"/>
      <c r="H92" s="39"/>
      <c r="I92" s="39"/>
      <c r="J92" s="38"/>
      <c r="K92" s="38"/>
      <c r="L92" s="97">
        <f>+Tabela13[[#This Row],['[9']]]+Tabela13[[#This Row],['[10']]]</f>
        <v>0</v>
      </c>
      <c r="M92" s="38"/>
      <c r="N92" s="38"/>
    </row>
    <row r="93" spans="1:14" ht="15" x14ac:dyDescent="0.25">
      <c r="A93" s="39"/>
      <c r="B93" s="83" t="str">
        <f>IFERROR(VLOOKUP(Tabela13[[#This Row],[Obrigatório / ComboBox]],Entidades[#All],4,FALSE),"")</f>
        <v/>
      </c>
      <c r="C93" s="83" t="str">
        <f>IFERROR(VLOOKUP(Tabela13[[#This Row],[Obrigatório / ComboBox]],Entidades[#All],3,FALSE),"")</f>
        <v/>
      </c>
      <c r="D93" s="83" t="str">
        <f>IFERROR(VLOOKUP(Tabela13[[#This Row],[Obrigatório / ComboBox]],Entidades[#All],6,FALSE),"")</f>
        <v/>
      </c>
      <c r="E93" s="40"/>
      <c r="F93" s="40"/>
      <c r="G93" s="39"/>
      <c r="H93" s="39"/>
      <c r="I93" s="39"/>
      <c r="J93" s="38"/>
      <c r="K93" s="38"/>
      <c r="L93" s="97">
        <f>+Tabela13[[#This Row],['[9']]]+Tabela13[[#This Row],['[10']]]</f>
        <v>0</v>
      </c>
      <c r="M93" s="38"/>
      <c r="N93" s="38"/>
    </row>
    <row r="94" spans="1:14" ht="15" x14ac:dyDescent="0.25">
      <c r="A94" s="39"/>
      <c r="B94" s="83" t="str">
        <f>IFERROR(VLOOKUP(Tabela13[[#This Row],[Obrigatório / ComboBox]],Entidades[#All],4,FALSE),"")</f>
        <v/>
      </c>
      <c r="C94" s="83" t="str">
        <f>IFERROR(VLOOKUP(Tabela13[[#This Row],[Obrigatório / ComboBox]],Entidades[#All],3,FALSE),"")</f>
        <v/>
      </c>
      <c r="D94" s="83" t="str">
        <f>IFERROR(VLOOKUP(Tabela13[[#This Row],[Obrigatório / ComboBox]],Entidades[#All],6,FALSE),"")</f>
        <v/>
      </c>
      <c r="E94" s="40"/>
      <c r="F94" s="40"/>
      <c r="G94" s="39"/>
      <c r="H94" s="39"/>
      <c r="I94" s="39"/>
      <c r="J94" s="38"/>
      <c r="K94" s="38"/>
      <c r="L94" s="97">
        <f>+Tabela13[[#This Row],['[9']]]+Tabela13[[#This Row],['[10']]]</f>
        <v>0</v>
      </c>
      <c r="M94" s="38"/>
      <c r="N94" s="38"/>
    </row>
    <row r="95" spans="1:14" ht="15" x14ac:dyDescent="0.25">
      <c r="A95" s="39"/>
      <c r="B95" s="83" t="str">
        <f>IFERROR(VLOOKUP(Tabela13[[#This Row],[Obrigatório / ComboBox]],Entidades[#All],4,FALSE),"")</f>
        <v/>
      </c>
      <c r="C95" s="83" t="str">
        <f>IFERROR(VLOOKUP(Tabela13[[#This Row],[Obrigatório / ComboBox]],Entidades[#All],3,FALSE),"")</f>
        <v/>
      </c>
      <c r="D95" s="83" t="str">
        <f>IFERROR(VLOOKUP(Tabela13[[#This Row],[Obrigatório / ComboBox]],Entidades[#All],6,FALSE),"")</f>
        <v/>
      </c>
      <c r="E95" s="40"/>
      <c r="F95" s="40"/>
      <c r="G95" s="39"/>
      <c r="H95" s="39"/>
      <c r="I95" s="39"/>
      <c r="J95" s="38"/>
      <c r="K95" s="38"/>
      <c r="L95" s="97">
        <f>+Tabela13[[#This Row],['[9']]]+Tabela13[[#This Row],['[10']]]</f>
        <v>0</v>
      </c>
      <c r="M95" s="38"/>
      <c r="N95" s="38"/>
    </row>
    <row r="96" spans="1:14" ht="15" x14ac:dyDescent="0.25">
      <c r="A96" s="39"/>
      <c r="B96" s="83" t="str">
        <f>IFERROR(VLOOKUP(Tabela13[[#This Row],[Obrigatório / ComboBox]],Entidades[#All],4,FALSE),"")</f>
        <v/>
      </c>
      <c r="C96" s="83" t="str">
        <f>IFERROR(VLOOKUP(Tabela13[[#This Row],[Obrigatório / ComboBox]],Entidades[#All],3,FALSE),"")</f>
        <v/>
      </c>
      <c r="D96" s="83" t="str">
        <f>IFERROR(VLOOKUP(Tabela13[[#This Row],[Obrigatório / ComboBox]],Entidades[#All],6,FALSE),"")</f>
        <v/>
      </c>
      <c r="E96" s="40"/>
      <c r="F96" s="40"/>
      <c r="G96" s="39"/>
      <c r="H96" s="39"/>
      <c r="I96" s="39"/>
      <c r="J96" s="38"/>
      <c r="K96" s="38"/>
      <c r="L96" s="97">
        <f>+Tabela13[[#This Row],['[9']]]+Tabela13[[#This Row],['[10']]]</f>
        <v>0</v>
      </c>
      <c r="M96" s="38"/>
      <c r="N96" s="38"/>
    </row>
    <row r="97" spans="1:14" ht="15" x14ac:dyDescent="0.25">
      <c r="A97" s="39"/>
      <c r="B97" s="83" t="str">
        <f>IFERROR(VLOOKUP(Tabela13[[#This Row],[Obrigatório / ComboBox]],Entidades[#All],4,FALSE),"")</f>
        <v/>
      </c>
      <c r="C97" s="83" t="str">
        <f>IFERROR(VLOOKUP(Tabela13[[#This Row],[Obrigatório / ComboBox]],Entidades[#All],3,FALSE),"")</f>
        <v/>
      </c>
      <c r="D97" s="83" t="str">
        <f>IFERROR(VLOOKUP(Tabela13[[#This Row],[Obrigatório / ComboBox]],Entidades[#All],6,FALSE),"")</f>
        <v/>
      </c>
      <c r="E97" s="40"/>
      <c r="F97" s="40"/>
      <c r="G97" s="39"/>
      <c r="H97" s="39"/>
      <c r="I97" s="39"/>
      <c r="J97" s="38"/>
      <c r="K97" s="38"/>
      <c r="L97" s="97">
        <f>+Tabela13[[#This Row],['[9']]]+Tabela13[[#This Row],['[10']]]</f>
        <v>0</v>
      </c>
      <c r="M97" s="38"/>
      <c r="N97" s="38"/>
    </row>
    <row r="98" spans="1:14" ht="15" x14ac:dyDescent="0.25">
      <c r="A98" s="39"/>
      <c r="B98" s="83" t="str">
        <f>IFERROR(VLOOKUP(Tabela13[[#This Row],[Obrigatório / ComboBox]],Entidades[#All],4,FALSE),"")</f>
        <v/>
      </c>
      <c r="C98" s="83" t="str">
        <f>IFERROR(VLOOKUP(Tabela13[[#This Row],[Obrigatório / ComboBox]],Entidades[#All],3,FALSE),"")</f>
        <v/>
      </c>
      <c r="D98" s="83" t="str">
        <f>IFERROR(VLOOKUP(Tabela13[[#This Row],[Obrigatório / ComboBox]],Entidades[#All],6,FALSE),"")</f>
        <v/>
      </c>
      <c r="E98" s="40"/>
      <c r="F98" s="40"/>
      <c r="G98" s="39"/>
      <c r="H98" s="39"/>
      <c r="I98" s="39"/>
      <c r="J98" s="38"/>
      <c r="K98" s="38"/>
      <c r="L98" s="97">
        <f>+Tabela13[[#This Row],['[9']]]+Tabela13[[#This Row],['[10']]]</f>
        <v>0</v>
      </c>
      <c r="M98" s="38"/>
      <c r="N98" s="38"/>
    </row>
    <row r="99" spans="1:14" ht="15" x14ac:dyDescent="0.25">
      <c r="A99" s="39"/>
      <c r="B99" s="83" t="str">
        <f>IFERROR(VLOOKUP(Tabela13[[#This Row],[Obrigatório / ComboBox]],Entidades[#All],4,FALSE),"")</f>
        <v/>
      </c>
      <c r="C99" s="83" t="str">
        <f>IFERROR(VLOOKUP(Tabela13[[#This Row],[Obrigatório / ComboBox]],Entidades[#All],3,FALSE),"")</f>
        <v/>
      </c>
      <c r="D99" s="83" t="str">
        <f>IFERROR(VLOOKUP(Tabela13[[#This Row],[Obrigatório / ComboBox]],Entidades[#All],6,FALSE),"")</f>
        <v/>
      </c>
      <c r="E99" s="40"/>
      <c r="F99" s="40"/>
      <c r="G99" s="39"/>
      <c r="H99" s="39"/>
      <c r="I99" s="39"/>
      <c r="J99" s="38"/>
      <c r="K99" s="38"/>
      <c r="L99" s="97">
        <f>+Tabela13[[#This Row],['[9']]]+Tabela13[[#This Row],['[10']]]</f>
        <v>0</v>
      </c>
      <c r="M99" s="38"/>
      <c r="N99" s="38"/>
    </row>
    <row r="100" spans="1:14" ht="15" x14ac:dyDescent="0.25">
      <c r="A100" s="39"/>
      <c r="B100" s="83" t="str">
        <f>IFERROR(VLOOKUP(Tabela13[[#This Row],[Obrigatório / ComboBox]],Entidades[#All],4,FALSE),"")</f>
        <v/>
      </c>
      <c r="C100" s="83" t="str">
        <f>IFERROR(VLOOKUP(Tabela13[[#This Row],[Obrigatório / ComboBox]],Entidades[#All],3,FALSE),"")</f>
        <v/>
      </c>
      <c r="D100" s="83" t="str">
        <f>IFERROR(VLOOKUP(Tabela13[[#This Row],[Obrigatório / ComboBox]],Entidades[#All],6,FALSE),"")</f>
        <v/>
      </c>
      <c r="E100" s="40"/>
      <c r="F100" s="40"/>
      <c r="G100" s="39"/>
      <c r="H100" s="39"/>
      <c r="I100" s="39"/>
      <c r="J100" s="38"/>
      <c r="K100" s="38"/>
      <c r="L100" s="97">
        <f>+Tabela13[[#This Row],['[9']]]+Tabela13[[#This Row],['[10']]]</f>
        <v>0</v>
      </c>
      <c r="M100" s="38"/>
      <c r="N100" s="38"/>
    </row>
    <row r="101" spans="1:14" ht="15" x14ac:dyDescent="0.25">
      <c r="A101" s="39"/>
      <c r="B101" s="83" t="str">
        <f>IFERROR(VLOOKUP(Tabela13[[#This Row],[Obrigatório / ComboBox]],Entidades[#All],4,FALSE),"")</f>
        <v/>
      </c>
      <c r="C101" s="83" t="str">
        <f>IFERROR(VLOOKUP(Tabela13[[#This Row],[Obrigatório / ComboBox]],Entidades[#All],3,FALSE),"")</f>
        <v/>
      </c>
      <c r="D101" s="83" t="str">
        <f>IFERROR(VLOOKUP(Tabela13[[#This Row],[Obrigatório / ComboBox]],Entidades[#All],6,FALSE),"")</f>
        <v/>
      </c>
      <c r="E101" s="84"/>
      <c r="F101" s="84"/>
      <c r="G101" s="39"/>
      <c r="H101" s="39"/>
      <c r="I101" s="39"/>
      <c r="J101" s="38"/>
      <c r="K101" s="38"/>
      <c r="L101" s="97">
        <f>+Tabela13[[#This Row],['[9']]]+Tabela13[[#This Row],['[10']]]</f>
        <v>0</v>
      </c>
      <c r="M101" s="38"/>
      <c r="N101" s="38"/>
    </row>
    <row r="102" spans="1:14" ht="15" x14ac:dyDescent="0.25">
      <c r="A102" s="39"/>
      <c r="B102" s="83" t="str">
        <f>IFERROR(VLOOKUP(Tabela13[[#This Row],[Obrigatório / ComboBox]],Entidades[#All],4,FALSE),"")</f>
        <v/>
      </c>
      <c r="C102" s="83" t="str">
        <f>IFERROR(VLOOKUP(Tabela13[[#This Row],[Obrigatório / ComboBox]],Entidades[#All],3,FALSE),"")</f>
        <v/>
      </c>
      <c r="D102" s="83" t="str">
        <f>IFERROR(VLOOKUP(Tabela13[[#This Row],[Obrigatório / ComboBox]],Entidades[#All],6,FALSE),"")</f>
        <v/>
      </c>
      <c r="E102" s="84"/>
      <c r="F102" s="84"/>
      <c r="G102" s="39"/>
      <c r="H102" s="39"/>
      <c r="I102" s="39"/>
      <c r="J102" s="38"/>
      <c r="K102" s="38"/>
      <c r="L102" s="97">
        <f>+Tabela13[[#This Row],['[9']]]+Tabela13[[#This Row],['[10']]]</f>
        <v>0</v>
      </c>
      <c r="M102" s="38"/>
      <c r="N102" s="38"/>
    </row>
    <row r="103" spans="1:14" ht="15" x14ac:dyDescent="0.25">
      <c r="A103" s="39"/>
      <c r="B103" s="83" t="str">
        <f>IFERROR(VLOOKUP(Tabela13[[#This Row],[Obrigatório / ComboBox]],Entidades[#All],4,FALSE),"")</f>
        <v/>
      </c>
      <c r="C103" s="83" t="str">
        <f>IFERROR(VLOOKUP(Tabela13[[#This Row],[Obrigatório / ComboBox]],Entidades[#All],3,FALSE),"")</f>
        <v/>
      </c>
      <c r="D103" s="83" t="str">
        <f>IFERROR(VLOOKUP(Tabela13[[#This Row],[Obrigatório / ComboBox]],Entidades[#All],6,FALSE),"")</f>
        <v/>
      </c>
      <c r="E103" s="84"/>
      <c r="F103" s="84"/>
      <c r="G103" s="39"/>
      <c r="H103" s="39"/>
      <c r="I103" s="39"/>
      <c r="J103" s="38"/>
      <c r="K103" s="38"/>
      <c r="L103" s="97">
        <f>+Tabela13[[#This Row],['[9']]]+Tabela13[[#This Row],['[10']]]</f>
        <v>0</v>
      </c>
      <c r="M103" s="38"/>
      <c r="N103" s="38"/>
    </row>
    <row r="104" spans="1:14" ht="15" x14ac:dyDescent="0.25">
      <c r="A104" s="39"/>
      <c r="B104" s="83" t="str">
        <f>IFERROR(VLOOKUP(Tabela13[[#This Row],[Obrigatório / ComboBox]],Entidades[#All],4,FALSE),"")</f>
        <v/>
      </c>
      <c r="C104" s="83" t="str">
        <f>IFERROR(VLOOKUP(Tabela13[[#This Row],[Obrigatório / ComboBox]],Entidades[#All],3,FALSE),"")</f>
        <v/>
      </c>
      <c r="D104" s="83" t="str">
        <f>IFERROR(VLOOKUP(Tabela13[[#This Row],[Obrigatório / ComboBox]],Entidades[#All],6,FALSE),"")</f>
        <v/>
      </c>
      <c r="E104" s="84"/>
      <c r="F104" s="84"/>
      <c r="G104" s="39"/>
      <c r="H104" s="39"/>
      <c r="I104" s="39"/>
      <c r="J104" s="38"/>
      <c r="K104" s="38"/>
      <c r="L104" s="97">
        <f>+Tabela13[[#This Row],['[9']]]+Tabela13[[#This Row],['[10']]]</f>
        <v>0</v>
      </c>
      <c r="M104" s="38"/>
      <c r="N104" s="38"/>
    </row>
    <row r="105" spans="1:14" ht="15" x14ac:dyDescent="0.25">
      <c r="A105" s="39"/>
      <c r="B105" s="83" t="str">
        <f>IFERROR(VLOOKUP(Tabela13[[#This Row],[Obrigatório / ComboBox]],Entidades[#All],4,FALSE),"")</f>
        <v/>
      </c>
      <c r="C105" s="83" t="str">
        <f>IFERROR(VLOOKUP(Tabela13[[#This Row],[Obrigatório / ComboBox]],Entidades[#All],3,FALSE),"")</f>
        <v/>
      </c>
      <c r="D105" s="83" t="str">
        <f>IFERROR(VLOOKUP(Tabela13[[#This Row],[Obrigatório / ComboBox]],Entidades[#All],6,FALSE),"")</f>
        <v/>
      </c>
      <c r="E105" s="84"/>
      <c r="F105" s="84"/>
      <c r="G105" s="39"/>
      <c r="H105" s="39"/>
      <c r="I105" s="39"/>
      <c r="J105" s="38"/>
      <c r="K105" s="38"/>
      <c r="L105" s="97">
        <f>+Tabela13[[#This Row],['[9']]]+Tabela13[[#This Row],['[10']]]</f>
        <v>0</v>
      </c>
      <c r="M105" s="38"/>
      <c r="N105" s="38"/>
    </row>
    <row r="106" spans="1:14" ht="15" x14ac:dyDescent="0.25">
      <c r="A106" s="39"/>
      <c r="B106" s="83" t="str">
        <f>IFERROR(VLOOKUP(Tabela13[[#This Row],[Obrigatório / ComboBox]],Entidades[#All],4,FALSE),"")</f>
        <v/>
      </c>
      <c r="C106" s="83" t="str">
        <f>IFERROR(VLOOKUP(Tabela13[[#This Row],[Obrigatório / ComboBox]],Entidades[#All],3,FALSE),"")</f>
        <v/>
      </c>
      <c r="D106" s="83" t="str">
        <f>IFERROR(VLOOKUP(Tabela13[[#This Row],[Obrigatório / ComboBox]],Entidades[#All],6,FALSE),"")</f>
        <v/>
      </c>
      <c r="E106" s="84"/>
      <c r="F106" s="84"/>
      <c r="G106" s="39"/>
      <c r="H106" s="39"/>
      <c r="I106" s="39"/>
      <c r="J106" s="38"/>
      <c r="K106" s="38"/>
      <c r="L106" s="97">
        <f>+Tabela13[[#This Row],['[9']]]+Tabela13[[#This Row],['[10']]]</f>
        <v>0</v>
      </c>
      <c r="M106" s="38"/>
      <c r="N106" s="38"/>
    </row>
    <row r="107" spans="1:14" ht="15" x14ac:dyDescent="0.25">
      <c r="A107" s="39"/>
      <c r="B107" s="83" t="str">
        <f>IFERROR(VLOOKUP(Tabela13[[#This Row],[Obrigatório / ComboBox]],Entidades[#All],4,FALSE),"")</f>
        <v/>
      </c>
      <c r="C107" s="83" t="str">
        <f>IFERROR(VLOOKUP(Tabela13[[#This Row],[Obrigatório / ComboBox]],Entidades[#All],3,FALSE),"")</f>
        <v/>
      </c>
      <c r="D107" s="83" t="str">
        <f>IFERROR(VLOOKUP(Tabela13[[#This Row],[Obrigatório / ComboBox]],Entidades[#All],6,FALSE),"")</f>
        <v/>
      </c>
      <c r="E107" s="84"/>
      <c r="F107" s="84"/>
      <c r="G107" s="39"/>
      <c r="H107" s="39"/>
      <c r="I107" s="39"/>
      <c r="J107" s="38"/>
      <c r="K107" s="38"/>
      <c r="L107" s="97">
        <f>+Tabela13[[#This Row],['[9']]]+Tabela13[[#This Row],['[10']]]</f>
        <v>0</v>
      </c>
      <c r="M107" s="38"/>
      <c r="N107" s="38"/>
    </row>
    <row r="108" spans="1:14" ht="15" x14ac:dyDescent="0.25">
      <c r="A108" s="39"/>
      <c r="B108" s="83" t="str">
        <f>IFERROR(VLOOKUP(Tabela13[[#This Row],[Obrigatório / ComboBox]],Entidades[#All],4,FALSE),"")</f>
        <v/>
      </c>
      <c r="C108" s="83" t="str">
        <f>IFERROR(VLOOKUP(Tabela13[[#This Row],[Obrigatório / ComboBox]],Entidades[#All],3,FALSE),"")</f>
        <v/>
      </c>
      <c r="D108" s="83" t="str">
        <f>IFERROR(VLOOKUP(Tabela13[[#This Row],[Obrigatório / ComboBox]],Entidades[#All],6,FALSE),"")</f>
        <v/>
      </c>
      <c r="E108" s="84"/>
      <c r="F108" s="84"/>
      <c r="G108" s="39"/>
      <c r="H108" s="39"/>
      <c r="I108" s="39"/>
      <c r="J108" s="38"/>
      <c r="K108" s="38"/>
      <c r="L108" s="97">
        <f>+Tabela13[[#This Row],['[9']]]+Tabela13[[#This Row],['[10']]]</f>
        <v>0</v>
      </c>
      <c r="M108" s="38"/>
      <c r="N108" s="38"/>
    </row>
    <row r="109" spans="1:14" ht="15" x14ac:dyDescent="0.25">
      <c r="A109" s="39"/>
      <c r="B109" s="83" t="str">
        <f>IFERROR(VLOOKUP(Tabela13[[#This Row],[Obrigatório / ComboBox]],Entidades[#All],4,FALSE),"")</f>
        <v/>
      </c>
      <c r="C109" s="83" t="str">
        <f>IFERROR(VLOOKUP(Tabela13[[#This Row],[Obrigatório / ComboBox]],Entidades[#All],3,FALSE),"")</f>
        <v/>
      </c>
      <c r="D109" s="83" t="str">
        <f>IFERROR(VLOOKUP(Tabela13[[#This Row],[Obrigatório / ComboBox]],Entidades[#All],6,FALSE),"")</f>
        <v/>
      </c>
      <c r="E109" s="84"/>
      <c r="F109" s="84"/>
      <c r="G109" s="39"/>
      <c r="H109" s="39"/>
      <c r="I109" s="39"/>
      <c r="J109" s="38"/>
      <c r="K109" s="38"/>
      <c r="L109" s="97">
        <f>+Tabela13[[#This Row],['[9']]]+Tabela13[[#This Row],['[10']]]</f>
        <v>0</v>
      </c>
      <c r="M109" s="38"/>
      <c r="N109" s="38"/>
    </row>
    <row r="110" spans="1:14" ht="15" x14ac:dyDescent="0.25">
      <c r="A110" s="39"/>
      <c r="B110" s="83" t="str">
        <f>IFERROR(VLOOKUP(Tabela13[[#This Row],[Obrigatório / ComboBox]],Entidades[#All],4,FALSE),"")</f>
        <v/>
      </c>
      <c r="C110" s="83" t="str">
        <f>IFERROR(VLOOKUP(Tabela13[[#This Row],[Obrigatório / ComboBox]],Entidades[#All],3,FALSE),"")</f>
        <v/>
      </c>
      <c r="D110" s="83" t="str">
        <f>IFERROR(VLOOKUP(Tabela13[[#This Row],[Obrigatório / ComboBox]],Entidades[#All],6,FALSE),"")</f>
        <v/>
      </c>
      <c r="E110" s="84"/>
      <c r="F110" s="84"/>
      <c r="G110" s="39"/>
      <c r="H110" s="39"/>
      <c r="I110" s="39"/>
      <c r="J110" s="38"/>
      <c r="K110" s="38"/>
      <c r="L110" s="97">
        <f>+Tabela13[[#This Row],['[9']]]+Tabela13[[#This Row],['[10']]]</f>
        <v>0</v>
      </c>
      <c r="M110" s="38"/>
      <c r="N110" s="38"/>
    </row>
    <row r="111" spans="1:14" ht="15" x14ac:dyDescent="0.25">
      <c r="A111" s="39"/>
      <c r="B111" s="83" t="str">
        <f>IFERROR(VLOOKUP(Tabela13[[#This Row],[Obrigatório / ComboBox]],Entidades[#All],4,FALSE),"")</f>
        <v/>
      </c>
      <c r="C111" s="83" t="str">
        <f>IFERROR(VLOOKUP(Tabela13[[#This Row],[Obrigatório / ComboBox]],Entidades[#All],3,FALSE),"")</f>
        <v/>
      </c>
      <c r="D111" s="83" t="str">
        <f>IFERROR(VLOOKUP(Tabela13[[#This Row],[Obrigatório / ComboBox]],Entidades[#All],6,FALSE),"")</f>
        <v/>
      </c>
      <c r="E111" s="84"/>
      <c r="F111" s="84"/>
      <c r="G111" s="39"/>
      <c r="H111" s="39"/>
      <c r="I111" s="39"/>
      <c r="J111" s="38"/>
      <c r="K111" s="38"/>
      <c r="L111" s="97">
        <f>+Tabela13[[#This Row],['[9']]]+Tabela13[[#This Row],['[10']]]</f>
        <v>0</v>
      </c>
      <c r="M111" s="38"/>
      <c r="N111" s="38"/>
    </row>
    <row r="112" spans="1:14" ht="15" x14ac:dyDescent="0.25">
      <c r="A112" s="39"/>
      <c r="B112" s="83" t="str">
        <f>IFERROR(VLOOKUP(Tabela13[[#This Row],[Obrigatório / ComboBox]],Entidades[#All],4,FALSE),"")</f>
        <v/>
      </c>
      <c r="C112" s="83" t="str">
        <f>IFERROR(VLOOKUP(Tabela13[[#This Row],[Obrigatório / ComboBox]],Entidades[#All],3,FALSE),"")</f>
        <v/>
      </c>
      <c r="D112" s="83" t="str">
        <f>IFERROR(VLOOKUP(Tabela13[[#This Row],[Obrigatório / ComboBox]],Entidades[#All],6,FALSE),"")</f>
        <v/>
      </c>
      <c r="E112" s="84"/>
      <c r="F112" s="84"/>
      <c r="G112" s="39"/>
      <c r="H112" s="39"/>
      <c r="I112" s="39"/>
      <c r="J112" s="38"/>
      <c r="K112" s="38"/>
      <c r="L112" s="97">
        <f>+Tabela13[[#This Row],['[9']]]+Tabela13[[#This Row],['[10']]]</f>
        <v>0</v>
      </c>
      <c r="M112" s="38"/>
      <c r="N112" s="38"/>
    </row>
    <row r="113" spans="1:14" ht="15" x14ac:dyDescent="0.25">
      <c r="A113" s="39"/>
      <c r="B113" s="83" t="str">
        <f>IFERROR(VLOOKUP(Tabela13[[#This Row],[Obrigatório / ComboBox]],Entidades[#All],4,FALSE),"")</f>
        <v/>
      </c>
      <c r="C113" s="83" t="str">
        <f>IFERROR(VLOOKUP(Tabela13[[#This Row],[Obrigatório / ComboBox]],Entidades[#All],3,FALSE),"")</f>
        <v/>
      </c>
      <c r="D113" s="83" t="str">
        <f>IFERROR(VLOOKUP(Tabela13[[#This Row],[Obrigatório / ComboBox]],Entidades[#All],6,FALSE),"")</f>
        <v/>
      </c>
      <c r="E113" s="84"/>
      <c r="F113" s="84"/>
      <c r="G113" s="39"/>
      <c r="H113" s="39"/>
      <c r="I113" s="39"/>
      <c r="J113" s="38"/>
      <c r="K113" s="38"/>
      <c r="L113" s="97">
        <f>+Tabela13[[#This Row],['[9']]]+Tabela13[[#This Row],['[10']]]</f>
        <v>0</v>
      </c>
      <c r="M113" s="38"/>
      <c r="N113" s="38"/>
    </row>
    <row r="114" spans="1:14" ht="15" x14ac:dyDescent="0.25">
      <c r="A114" s="39"/>
      <c r="B114" s="83" t="str">
        <f>IFERROR(VLOOKUP(Tabela13[[#This Row],[Obrigatório / ComboBox]],Entidades[#All],4,FALSE),"")</f>
        <v/>
      </c>
      <c r="C114" s="83" t="str">
        <f>IFERROR(VLOOKUP(Tabela13[[#This Row],[Obrigatório / ComboBox]],Entidades[#All],3,FALSE),"")</f>
        <v/>
      </c>
      <c r="D114" s="83" t="str">
        <f>IFERROR(VLOOKUP(Tabela13[[#This Row],[Obrigatório / ComboBox]],Entidades[#All],6,FALSE),"")</f>
        <v/>
      </c>
      <c r="E114" s="84"/>
      <c r="F114" s="84"/>
      <c r="G114" s="39"/>
      <c r="H114" s="39"/>
      <c r="I114" s="39"/>
      <c r="J114" s="38"/>
      <c r="K114" s="38"/>
      <c r="L114" s="97">
        <f>+Tabela13[[#This Row],['[9']]]+Tabela13[[#This Row],['[10']]]</f>
        <v>0</v>
      </c>
      <c r="M114" s="38"/>
      <c r="N114" s="38"/>
    </row>
    <row r="115" spans="1:14" ht="15" x14ac:dyDescent="0.25">
      <c r="A115" s="39"/>
      <c r="B115" s="83" t="str">
        <f>IFERROR(VLOOKUP(Tabela13[[#This Row],[Obrigatório / ComboBox]],Entidades[#All],4,FALSE),"")</f>
        <v/>
      </c>
      <c r="C115" s="83" t="str">
        <f>IFERROR(VLOOKUP(Tabela13[[#This Row],[Obrigatório / ComboBox]],Entidades[#All],3,FALSE),"")</f>
        <v/>
      </c>
      <c r="D115" s="83" t="str">
        <f>IFERROR(VLOOKUP(Tabela13[[#This Row],[Obrigatório / ComboBox]],Entidades[#All],6,FALSE),"")</f>
        <v/>
      </c>
      <c r="E115" s="84"/>
      <c r="F115" s="84"/>
      <c r="G115" s="39"/>
      <c r="H115" s="39"/>
      <c r="I115" s="39"/>
      <c r="J115" s="38"/>
      <c r="K115" s="38"/>
      <c r="L115" s="97">
        <f>+Tabela13[[#This Row],['[9']]]+Tabela13[[#This Row],['[10']]]</f>
        <v>0</v>
      </c>
      <c r="M115" s="38"/>
      <c r="N115" s="38"/>
    </row>
    <row r="116" spans="1:14" ht="15" x14ac:dyDescent="0.25">
      <c r="A116" s="39"/>
      <c r="B116" s="83" t="str">
        <f>IFERROR(VLOOKUP(Tabela13[[#This Row],[Obrigatório / ComboBox]],Entidades[#All],4,FALSE),"")</f>
        <v/>
      </c>
      <c r="C116" s="83" t="str">
        <f>IFERROR(VLOOKUP(Tabela13[[#This Row],[Obrigatório / ComboBox]],Entidades[#All],3,FALSE),"")</f>
        <v/>
      </c>
      <c r="D116" s="83" t="str">
        <f>IFERROR(VLOOKUP(Tabela13[[#This Row],[Obrigatório / ComboBox]],Entidades[#All],6,FALSE),"")</f>
        <v/>
      </c>
      <c r="E116" s="84"/>
      <c r="F116" s="84"/>
      <c r="G116" s="39"/>
      <c r="H116" s="39"/>
      <c r="I116" s="39"/>
      <c r="J116" s="38"/>
      <c r="K116" s="38"/>
      <c r="L116" s="97">
        <f>+Tabela13[[#This Row],['[9']]]+Tabela13[[#This Row],['[10']]]</f>
        <v>0</v>
      </c>
      <c r="M116" s="38"/>
      <c r="N116" s="38"/>
    </row>
    <row r="117" spans="1:14" ht="15" x14ac:dyDescent="0.25">
      <c r="A117" s="39"/>
      <c r="B117" s="83" t="str">
        <f>IFERROR(VLOOKUP(Tabela13[[#This Row],[Obrigatório / ComboBox]],Entidades[#All],4,FALSE),"")</f>
        <v/>
      </c>
      <c r="C117" s="83" t="str">
        <f>IFERROR(VLOOKUP(Tabela13[[#This Row],[Obrigatório / ComboBox]],Entidades[#All],3,FALSE),"")</f>
        <v/>
      </c>
      <c r="D117" s="83" t="str">
        <f>IFERROR(VLOOKUP(Tabela13[[#This Row],[Obrigatório / ComboBox]],Entidades[#All],6,FALSE),"")</f>
        <v/>
      </c>
      <c r="E117" s="84"/>
      <c r="F117" s="84"/>
      <c r="G117" s="39"/>
      <c r="H117" s="39"/>
      <c r="I117" s="39"/>
      <c r="J117" s="38"/>
      <c r="K117" s="38"/>
      <c r="L117" s="97">
        <f>+Tabela13[[#This Row],['[9']]]+Tabela13[[#This Row],['[10']]]</f>
        <v>0</v>
      </c>
      <c r="M117" s="38"/>
      <c r="N117" s="38"/>
    </row>
    <row r="118" spans="1:14" ht="15" x14ac:dyDescent="0.25">
      <c r="A118" s="39"/>
      <c r="B118" s="83" t="str">
        <f>IFERROR(VLOOKUP(Tabela13[[#This Row],[Obrigatório / ComboBox]],Entidades[#All],4,FALSE),"")</f>
        <v/>
      </c>
      <c r="C118" s="83" t="str">
        <f>IFERROR(VLOOKUP(Tabela13[[#This Row],[Obrigatório / ComboBox]],Entidades[#All],3,FALSE),"")</f>
        <v/>
      </c>
      <c r="D118" s="83" t="str">
        <f>IFERROR(VLOOKUP(Tabela13[[#This Row],[Obrigatório / ComboBox]],Entidades[#All],6,FALSE),"")</f>
        <v/>
      </c>
      <c r="E118" s="84"/>
      <c r="F118" s="84"/>
      <c r="G118" s="39"/>
      <c r="H118" s="39"/>
      <c r="I118" s="39"/>
      <c r="J118" s="38"/>
      <c r="K118" s="38"/>
      <c r="L118" s="97">
        <f>+Tabela13[[#This Row],['[9']]]+Tabela13[[#This Row],['[10']]]</f>
        <v>0</v>
      </c>
      <c r="M118" s="38"/>
      <c r="N118" s="38"/>
    </row>
    <row r="119" spans="1:14" ht="15" x14ac:dyDescent="0.25">
      <c r="A119" s="39"/>
      <c r="B119" s="83" t="str">
        <f>IFERROR(VLOOKUP(Tabela13[[#This Row],[Obrigatório / ComboBox]],Entidades[#All],4,FALSE),"")</f>
        <v/>
      </c>
      <c r="C119" s="83" t="str">
        <f>IFERROR(VLOOKUP(Tabela13[[#This Row],[Obrigatório / ComboBox]],Entidades[#All],3,FALSE),"")</f>
        <v/>
      </c>
      <c r="D119" s="83" t="str">
        <f>IFERROR(VLOOKUP(Tabela13[[#This Row],[Obrigatório / ComboBox]],Entidades[#All],6,FALSE),"")</f>
        <v/>
      </c>
      <c r="E119" s="84"/>
      <c r="F119" s="84"/>
      <c r="G119" s="39"/>
      <c r="H119" s="39"/>
      <c r="I119" s="39"/>
      <c r="J119" s="38"/>
      <c r="K119" s="38"/>
      <c r="L119" s="97">
        <f>+Tabela13[[#This Row],['[9']]]+Tabela13[[#This Row],['[10']]]</f>
        <v>0</v>
      </c>
      <c r="M119" s="38"/>
      <c r="N119" s="38"/>
    </row>
    <row r="120" spans="1:14" ht="15" x14ac:dyDescent="0.25">
      <c r="A120" s="39"/>
      <c r="B120" s="83" t="str">
        <f>IFERROR(VLOOKUP(Tabela13[[#This Row],[Obrigatório / ComboBox]],Entidades[#All],4,FALSE),"")</f>
        <v/>
      </c>
      <c r="C120" s="83" t="str">
        <f>IFERROR(VLOOKUP(Tabela13[[#This Row],[Obrigatório / ComboBox]],Entidades[#All],3,FALSE),"")</f>
        <v/>
      </c>
      <c r="D120" s="83" t="str">
        <f>IFERROR(VLOOKUP(Tabela13[[#This Row],[Obrigatório / ComboBox]],Entidades[#All],6,FALSE),"")</f>
        <v/>
      </c>
      <c r="E120" s="84"/>
      <c r="F120" s="84"/>
      <c r="G120" s="39"/>
      <c r="H120" s="39"/>
      <c r="I120" s="39"/>
      <c r="J120" s="38"/>
      <c r="K120" s="38"/>
      <c r="L120" s="97">
        <f>+Tabela13[[#This Row],['[9']]]+Tabela13[[#This Row],['[10']]]</f>
        <v>0</v>
      </c>
      <c r="M120" s="38"/>
      <c r="N120" s="38"/>
    </row>
    <row r="121" spans="1:14" ht="15" x14ac:dyDescent="0.25">
      <c r="A121" s="39"/>
      <c r="B121" s="83" t="str">
        <f>IFERROR(VLOOKUP(Tabela13[[#This Row],[Obrigatório / ComboBox]],Entidades[#All],4,FALSE),"")</f>
        <v/>
      </c>
      <c r="C121" s="83" t="str">
        <f>IFERROR(VLOOKUP(Tabela13[[#This Row],[Obrigatório / ComboBox]],Entidades[#All],3,FALSE),"")</f>
        <v/>
      </c>
      <c r="D121" s="83" t="str">
        <f>IFERROR(VLOOKUP(Tabela13[[#This Row],[Obrigatório / ComboBox]],Entidades[#All],6,FALSE),"")</f>
        <v/>
      </c>
      <c r="E121" s="84"/>
      <c r="F121" s="84"/>
      <c r="G121" s="39"/>
      <c r="H121" s="39"/>
      <c r="I121" s="39"/>
      <c r="J121" s="38"/>
      <c r="K121" s="38"/>
      <c r="L121" s="97">
        <f>+Tabela13[[#This Row],['[9']]]+Tabela13[[#This Row],['[10']]]</f>
        <v>0</v>
      </c>
      <c r="M121" s="38"/>
      <c r="N121" s="38"/>
    </row>
    <row r="122" spans="1:14" ht="15" x14ac:dyDescent="0.25">
      <c r="A122" s="39"/>
      <c r="B122" s="83" t="str">
        <f>IFERROR(VLOOKUP(Tabela13[[#This Row],[Obrigatório / ComboBox]],Entidades[#All],4,FALSE),"")</f>
        <v/>
      </c>
      <c r="C122" s="83" t="str">
        <f>IFERROR(VLOOKUP(Tabela13[[#This Row],[Obrigatório / ComboBox]],Entidades[#All],3,FALSE),"")</f>
        <v/>
      </c>
      <c r="D122" s="83" t="str">
        <f>IFERROR(VLOOKUP(Tabela13[[#This Row],[Obrigatório / ComboBox]],Entidades[#All],6,FALSE),"")</f>
        <v/>
      </c>
      <c r="E122" s="84"/>
      <c r="F122" s="84"/>
      <c r="G122" s="39"/>
      <c r="H122" s="39"/>
      <c r="I122" s="39"/>
      <c r="J122" s="38"/>
      <c r="K122" s="38"/>
      <c r="L122" s="97">
        <f>+Tabela13[[#This Row],['[9']]]+Tabela13[[#This Row],['[10']]]</f>
        <v>0</v>
      </c>
      <c r="M122" s="38"/>
      <c r="N122" s="38"/>
    </row>
    <row r="123" spans="1:14" ht="15" x14ac:dyDescent="0.25">
      <c r="A123" s="39"/>
      <c r="B123" s="83" t="str">
        <f>IFERROR(VLOOKUP(Tabela13[[#This Row],[Obrigatório / ComboBox]],Entidades[#All],4,FALSE),"")</f>
        <v/>
      </c>
      <c r="C123" s="83" t="str">
        <f>IFERROR(VLOOKUP(Tabela13[[#This Row],[Obrigatório / ComboBox]],Entidades[#All],3,FALSE),"")</f>
        <v/>
      </c>
      <c r="D123" s="83" t="str">
        <f>IFERROR(VLOOKUP(Tabela13[[#This Row],[Obrigatório / ComboBox]],Entidades[#All],6,FALSE),"")</f>
        <v/>
      </c>
      <c r="E123" s="84"/>
      <c r="F123" s="84"/>
      <c r="G123" s="39"/>
      <c r="H123" s="39"/>
      <c r="I123" s="39"/>
      <c r="J123" s="38"/>
      <c r="K123" s="38"/>
      <c r="L123" s="97">
        <f>+Tabela13[[#This Row],['[9']]]+Tabela13[[#This Row],['[10']]]</f>
        <v>0</v>
      </c>
      <c r="M123" s="38"/>
      <c r="N123" s="38"/>
    </row>
    <row r="124" spans="1:14" ht="15" x14ac:dyDescent="0.25">
      <c r="A124" s="39"/>
      <c r="B124" s="83" t="str">
        <f>IFERROR(VLOOKUP(Tabela13[[#This Row],[Obrigatório / ComboBox]],Entidades[#All],4,FALSE),"")</f>
        <v/>
      </c>
      <c r="C124" s="83" t="str">
        <f>IFERROR(VLOOKUP(Tabela13[[#This Row],[Obrigatório / ComboBox]],Entidades[#All],3,FALSE),"")</f>
        <v/>
      </c>
      <c r="D124" s="83" t="str">
        <f>IFERROR(VLOOKUP(Tabela13[[#This Row],[Obrigatório / ComboBox]],Entidades[#All],6,FALSE),"")</f>
        <v/>
      </c>
      <c r="E124" s="84"/>
      <c r="F124" s="84"/>
      <c r="G124" s="39"/>
      <c r="H124" s="39"/>
      <c r="I124" s="39"/>
      <c r="J124" s="38"/>
      <c r="K124" s="38"/>
      <c r="L124" s="97">
        <f>+Tabela13[[#This Row],['[9']]]+Tabela13[[#This Row],['[10']]]</f>
        <v>0</v>
      </c>
      <c r="M124" s="38"/>
      <c r="N124" s="38"/>
    </row>
    <row r="125" spans="1:14" ht="15" x14ac:dyDescent="0.25">
      <c r="A125" s="39"/>
      <c r="B125" s="83" t="str">
        <f>IFERROR(VLOOKUP(Tabela13[[#This Row],[Obrigatório / ComboBox]],Entidades[#All],4,FALSE),"")</f>
        <v/>
      </c>
      <c r="C125" s="83" t="str">
        <f>IFERROR(VLOOKUP(Tabela13[[#This Row],[Obrigatório / ComboBox]],Entidades[#All],3,FALSE),"")</f>
        <v/>
      </c>
      <c r="D125" s="83" t="str">
        <f>IFERROR(VLOOKUP(Tabela13[[#This Row],[Obrigatório / ComboBox]],Entidades[#All],6,FALSE),"")</f>
        <v/>
      </c>
      <c r="E125" s="84"/>
      <c r="F125" s="84"/>
      <c r="G125" s="39"/>
      <c r="H125" s="39"/>
      <c r="I125" s="39"/>
      <c r="J125" s="38"/>
      <c r="K125" s="38"/>
      <c r="L125" s="97">
        <f>+Tabela13[[#This Row],['[9']]]+Tabela13[[#This Row],['[10']]]</f>
        <v>0</v>
      </c>
      <c r="M125" s="38"/>
      <c r="N125" s="38"/>
    </row>
    <row r="126" spans="1:14" ht="15" x14ac:dyDescent="0.25">
      <c r="A126" s="39"/>
      <c r="B126" s="83" t="str">
        <f>IFERROR(VLOOKUP(Tabela13[[#This Row],[Obrigatório / ComboBox]],Entidades[#All],4,FALSE),"")</f>
        <v/>
      </c>
      <c r="C126" s="83" t="str">
        <f>IFERROR(VLOOKUP(Tabela13[[#This Row],[Obrigatório / ComboBox]],Entidades[#All],3,FALSE),"")</f>
        <v/>
      </c>
      <c r="D126" s="83" t="str">
        <f>IFERROR(VLOOKUP(Tabela13[[#This Row],[Obrigatório / ComboBox]],Entidades[#All],6,FALSE),"")</f>
        <v/>
      </c>
      <c r="E126" s="84"/>
      <c r="F126" s="84"/>
      <c r="G126" s="39"/>
      <c r="H126" s="39"/>
      <c r="I126" s="39"/>
      <c r="J126" s="38"/>
      <c r="K126" s="38"/>
      <c r="L126" s="97">
        <f>+Tabela13[[#This Row],['[9']]]+Tabela13[[#This Row],['[10']]]</f>
        <v>0</v>
      </c>
      <c r="M126" s="38"/>
      <c r="N126" s="38"/>
    </row>
    <row r="127" spans="1:14" ht="15" x14ac:dyDescent="0.25">
      <c r="A127" s="39"/>
      <c r="B127" s="83" t="str">
        <f>IFERROR(VLOOKUP(Tabela13[[#This Row],[Obrigatório / ComboBox]],Entidades[#All],4,FALSE),"")</f>
        <v/>
      </c>
      <c r="C127" s="83" t="str">
        <f>IFERROR(VLOOKUP(Tabela13[[#This Row],[Obrigatório / ComboBox]],Entidades[#All],3,FALSE),"")</f>
        <v/>
      </c>
      <c r="D127" s="83" t="str">
        <f>IFERROR(VLOOKUP(Tabela13[[#This Row],[Obrigatório / ComboBox]],Entidades[#All],6,FALSE),"")</f>
        <v/>
      </c>
      <c r="E127" s="84"/>
      <c r="F127" s="84"/>
      <c r="G127" s="39"/>
      <c r="H127" s="39"/>
      <c r="I127" s="39"/>
      <c r="J127" s="38"/>
      <c r="K127" s="38"/>
      <c r="L127" s="97">
        <f>+Tabela13[[#This Row],['[9']]]+Tabela13[[#This Row],['[10']]]</f>
        <v>0</v>
      </c>
      <c r="M127" s="38"/>
      <c r="N127" s="38"/>
    </row>
    <row r="128" spans="1:14" ht="15" x14ac:dyDescent="0.25">
      <c r="A128" s="39"/>
      <c r="B128" s="83" t="str">
        <f>IFERROR(VLOOKUP(Tabela13[[#This Row],[Obrigatório / ComboBox]],Entidades[#All],4,FALSE),"")</f>
        <v/>
      </c>
      <c r="C128" s="83" t="str">
        <f>IFERROR(VLOOKUP(Tabela13[[#This Row],[Obrigatório / ComboBox]],Entidades[#All],3,FALSE),"")</f>
        <v/>
      </c>
      <c r="D128" s="83" t="str">
        <f>IFERROR(VLOOKUP(Tabela13[[#This Row],[Obrigatório / ComboBox]],Entidades[#All],6,FALSE),"")</f>
        <v/>
      </c>
      <c r="E128" s="84"/>
      <c r="F128" s="84"/>
      <c r="G128" s="39"/>
      <c r="H128" s="39"/>
      <c r="I128" s="39"/>
      <c r="J128" s="38"/>
      <c r="K128" s="38"/>
      <c r="L128" s="97">
        <f>+Tabela13[[#This Row],['[9']]]+Tabela13[[#This Row],['[10']]]</f>
        <v>0</v>
      </c>
      <c r="M128" s="38"/>
      <c r="N128" s="38"/>
    </row>
    <row r="129" spans="1:14" ht="15" x14ac:dyDescent="0.25">
      <c r="A129" s="39"/>
      <c r="B129" s="83" t="str">
        <f>IFERROR(VLOOKUP(Tabela13[[#This Row],[Obrigatório / ComboBox]],Entidades[#All],4,FALSE),"")</f>
        <v/>
      </c>
      <c r="C129" s="83" t="str">
        <f>IFERROR(VLOOKUP(Tabela13[[#This Row],[Obrigatório / ComboBox]],Entidades[#All],3,FALSE),"")</f>
        <v/>
      </c>
      <c r="D129" s="83" t="str">
        <f>IFERROR(VLOOKUP(Tabela13[[#This Row],[Obrigatório / ComboBox]],Entidades[#All],6,FALSE),"")</f>
        <v/>
      </c>
      <c r="E129" s="84"/>
      <c r="F129" s="84"/>
      <c r="G129" s="39"/>
      <c r="H129" s="39"/>
      <c r="I129" s="39"/>
      <c r="J129" s="38"/>
      <c r="K129" s="38"/>
      <c r="L129" s="97">
        <f>+Tabela13[[#This Row],['[9']]]+Tabela13[[#This Row],['[10']]]</f>
        <v>0</v>
      </c>
      <c r="M129" s="38"/>
      <c r="N129" s="38"/>
    </row>
    <row r="130" spans="1:14" ht="15" x14ac:dyDescent="0.25">
      <c r="A130" s="39"/>
      <c r="B130" s="83" t="str">
        <f>IFERROR(VLOOKUP(Tabela13[[#This Row],[Obrigatório / ComboBox]],Entidades[#All],4,FALSE),"")</f>
        <v/>
      </c>
      <c r="C130" s="83" t="str">
        <f>IFERROR(VLOOKUP(Tabela13[[#This Row],[Obrigatório / ComboBox]],Entidades[#All],3,FALSE),"")</f>
        <v/>
      </c>
      <c r="D130" s="83" t="str">
        <f>IFERROR(VLOOKUP(Tabela13[[#This Row],[Obrigatório / ComboBox]],Entidades[#All],6,FALSE),"")</f>
        <v/>
      </c>
      <c r="E130" s="84"/>
      <c r="F130" s="84"/>
      <c r="G130" s="39"/>
      <c r="H130" s="39"/>
      <c r="I130" s="39"/>
      <c r="J130" s="38"/>
      <c r="K130" s="38"/>
      <c r="L130" s="97">
        <f>+Tabela13[[#This Row],['[9']]]+Tabela13[[#This Row],['[10']]]</f>
        <v>0</v>
      </c>
      <c r="M130" s="38"/>
      <c r="N130" s="38"/>
    </row>
    <row r="131" spans="1:14" ht="15" x14ac:dyDescent="0.25">
      <c r="A131" s="39"/>
      <c r="B131" s="83" t="str">
        <f>IFERROR(VLOOKUP(Tabela13[[#This Row],[Obrigatório / ComboBox]],Entidades[#All],4,FALSE),"")</f>
        <v/>
      </c>
      <c r="C131" s="83" t="str">
        <f>IFERROR(VLOOKUP(Tabela13[[#This Row],[Obrigatório / ComboBox]],Entidades[#All],3,FALSE),"")</f>
        <v/>
      </c>
      <c r="D131" s="83" t="str">
        <f>IFERROR(VLOOKUP(Tabela13[[#This Row],[Obrigatório / ComboBox]],Entidades[#All],6,FALSE),"")</f>
        <v/>
      </c>
      <c r="E131" s="84"/>
      <c r="F131" s="84"/>
      <c r="G131" s="39"/>
      <c r="H131" s="39"/>
      <c r="I131" s="39"/>
      <c r="J131" s="38"/>
      <c r="K131" s="38"/>
      <c r="L131" s="97">
        <f>+Tabela13[[#This Row],['[9']]]+Tabela13[[#This Row],['[10']]]</f>
        <v>0</v>
      </c>
      <c r="M131" s="38"/>
      <c r="N131" s="38"/>
    </row>
    <row r="132" spans="1:14" ht="15" x14ac:dyDescent="0.25">
      <c r="A132" s="39"/>
      <c r="B132" s="83" t="str">
        <f>IFERROR(VLOOKUP(Tabela13[[#This Row],[Obrigatório / ComboBox]],Entidades[#All],4,FALSE),"")</f>
        <v/>
      </c>
      <c r="C132" s="83" t="str">
        <f>IFERROR(VLOOKUP(Tabela13[[#This Row],[Obrigatório / ComboBox]],Entidades[#All],3,FALSE),"")</f>
        <v/>
      </c>
      <c r="D132" s="83" t="str">
        <f>IFERROR(VLOOKUP(Tabela13[[#This Row],[Obrigatório / ComboBox]],Entidades[#All],6,FALSE),"")</f>
        <v/>
      </c>
      <c r="E132" s="84"/>
      <c r="F132" s="84"/>
      <c r="G132" s="39"/>
      <c r="H132" s="39"/>
      <c r="I132" s="39"/>
      <c r="J132" s="38"/>
      <c r="K132" s="38"/>
      <c r="L132" s="97">
        <f>+Tabela13[[#This Row],['[9']]]+Tabela13[[#This Row],['[10']]]</f>
        <v>0</v>
      </c>
      <c r="M132" s="38"/>
      <c r="N132" s="38"/>
    </row>
    <row r="133" spans="1:14" ht="15" x14ac:dyDescent="0.25">
      <c r="A133" s="39"/>
      <c r="B133" s="83" t="str">
        <f>IFERROR(VLOOKUP(Tabela13[[#This Row],[Obrigatório / ComboBox]],Entidades[#All],4,FALSE),"")</f>
        <v/>
      </c>
      <c r="C133" s="83" t="str">
        <f>IFERROR(VLOOKUP(Tabela13[[#This Row],[Obrigatório / ComboBox]],Entidades[#All],3,FALSE),"")</f>
        <v/>
      </c>
      <c r="D133" s="83" t="str">
        <f>IFERROR(VLOOKUP(Tabela13[[#This Row],[Obrigatório / ComboBox]],Entidades[#All],6,FALSE),"")</f>
        <v/>
      </c>
      <c r="E133" s="84"/>
      <c r="F133" s="84"/>
      <c r="G133" s="39"/>
      <c r="H133" s="39"/>
      <c r="I133" s="39"/>
      <c r="J133" s="38"/>
      <c r="K133" s="38"/>
      <c r="L133" s="97">
        <f>+Tabela13[[#This Row],['[9']]]+Tabela13[[#This Row],['[10']]]</f>
        <v>0</v>
      </c>
      <c r="M133" s="38"/>
      <c r="N133" s="38"/>
    </row>
    <row r="134" spans="1:14" ht="15" x14ac:dyDescent="0.25">
      <c r="A134" s="39"/>
      <c r="B134" s="83" t="str">
        <f>IFERROR(VLOOKUP(Tabela13[[#This Row],[Obrigatório / ComboBox]],Entidades[#All],4,FALSE),"")</f>
        <v/>
      </c>
      <c r="C134" s="83" t="str">
        <f>IFERROR(VLOOKUP(Tabela13[[#This Row],[Obrigatório / ComboBox]],Entidades[#All],3,FALSE),"")</f>
        <v/>
      </c>
      <c r="D134" s="83" t="str">
        <f>IFERROR(VLOOKUP(Tabela13[[#This Row],[Obrigatório / ComboBox]],Entidades[#All],6,FALSE),"")</f>
        <v/>
      </c>
      <c r="E134" s="84"/>
      <c r="F134" s="84"/>
      <c r="G134" s="39"/>
      <c r="H134" s="39"/>
      <c r="I134" s="39"/>
      <c r="J134" s="38"/>
      <c r="K134" s="38"/>
      <c r="L134" s="97">
        <f>+Tabela13[[#This Row],['[9']]]+Tabela13[[#This Row],['[10']]]</f>
        <v>0</v>
      </c>
      <c r="M134" s="38"/>
      <c r="N134" s="38"/>
    </row>
    <row r="135" spans="1:14" ht="15" x14ac:dyDescent="0.25">
      <c r="A135" s="39"/>
      <c r="B135" s="83" t="str">
        <f>IFERROR(VLOOKUP(Tabela13[[#This Row],[Obrigatório / ComboBox]],Entidades[#All],4,FALSE),"")</f>
        <v/>
      </c>
      <c r="C135" s="83" t="str">
        <f>IFERROR(VLOOKUP(Tabela13[[#This Row],[Obrigatório / ComboBox]],Entidades[#All],3,FALSE),"")</f>
        <v/>
      </c>
      <c r="D135" s="83" t="str">
        <f>IFERROR(VLOOKUP(Tabela13[[#This Row],[Obrigatório / ComboBox]],Entidades[#All],6,FALSE),"")</f>
        <v/>
      </c>
      <c r="E135" s="84"/>
      <c r="F135" s="84"/>
      <c r="G135" s="39"/>
      <c r="H135" s="39"/>
      <c r="I135" s="39"/>
      <c r="J135" s="38"/>
      <c r="K135" s="38"/>
      <c r="L135" s="97">
        <f>+Tabela13[[#This Row],['[9']]]+Tabela13[[#This Row],['[10']]]</f>
        <v>0</v>
      </c>
      <c r="M135" s="38"/>
      <c r="N135" s="38"/>
    </row>
    <row r="136" spans="1:14" ht="15" x14ac:dyDescent="0.25">
      <c r="A136" s="39"/>
      <c r="B136" s="83" t="str">
        <f>IFERROR(VLOOKUP(Tabela13[[#This Row],[Obrigatório / ComboBox]],Entidades[#All],4,FALSE),"")</f>
        <v/>
      </c>
      <c r="C136" s="83" t="str">
        <f>IFERROR(VLOOKUP(Tabela13[[#This Row],[Obrigatório / ComboBox]],Entidades[#All],3,FALSE),"")</f>
        <v/>
      </c>
      <c r="D136" s="83" t="str">
        <f>IFERROR(VLOOKUP(Tabela13[[#This Row],[Obrigatório / ComboBox]],Entidades[#All],6,FALSE),"")</f>
        <v/>
      </c>
      <c r="E136" s="84"/>
      <c r="F136" s="84"/>
      <c r="G136" s="39"/>
      <c r="H136" s="39"/>
      <c r="I136" s="39"/>
      <c r="J136" s="38"/>
      <c r="K136" s="38"/>
      <c r="L136" s="97">
        <f>+Tabela13[[#This Row],['[9']]]+Tabela13[[#This Row],['[10']]]</f>
        <v>0</v>
      </c>
      <c r="M136" s="38"/>
      <c r="N136" s="38"/>
    </row>
    <row r="137" spans="1:14" ht="15" x14ac:dyDescent="0.25">
      <c r="A137" s="39"/>
      <c r="B137" s="83" t="str">
        <f>IFERROR(VLOOKUP(Tabela13[[#This Row],[Obrigatório / ComboBox]],Entidades[#All],4,FALSE),"")</f>
        <v/>
      </c>
      <c r="C137" s="83" t="str">
        <f>IFERROR(VLOOKUP(Tabela13[[#This Row],[Obrigatório / ComboBox]],Entidades[#All],3,FALSE),"")</f>
        <v/>
      </c>
      <c r="D137" s="83" t="str">
        <f>IFERROR(VLOOKUP(Tabela13[[#This Row],[Obrigatório / ComboBox]],Entidades[#All],6,FALSE),"")</f>
        <v/>
      </c>
      <c r="E137" s="84"/>
      <c r="F137" s="84"/>
      <c r="G137" s="39"/>
      <c r="H137" s="39"/>
      <c r="I137" s="39"/>
      <c r="J137" s="38"/>
      <c r="K137" s="38"/>
      <c r="L137" s="97">
        <f>+Tabela13[[#This Row],['[9']]]+Tabela13[[#This Row],['[10']]]</f>
        <v>0</v>
      </c>
      <c r="M137" s="38"/>
      <c r="N137" s="38"/>
    </row>
    <row r="138" spans="1:14" ht="15" x14ac:dyDescent="0.25">
      <c r="A138" s="39"/>
      <c r="B138" s="83" t="str">
        <f>IFERROR(VLOOKUP(Tabela13[[#This Row],[Obrigatório / ComboBox]],Entidades[#All],4,FALSE),"")</f>
        <v/>
      </c>
      <c r="C138" s="83" t="str">
        <f>IFERROR(VLOOKUP(Tabela13[[#This Row],[Obrigatório / ComboBox]],Entidades[#All],3,FALSE),"")</f>
        <v/>
      </c>
      <c r="D138" s="83" t="str">
        <f>IFERROR(VLOOKUP(Tabela13[[#This Row],[Obrigatório / ComboBox]],Entidades[#All],6,FALSE),"")</f>
        <v/>
      </c>
      <c r="E138" s="84"/>
      <c r="F138" s="84"/>
      <c r="G138" s="39"/>
      <c r="H138" s="39"/>
      <c r="I138" s="39"/>
      <c r="J138" s="38"/>
      <c r="K138" s="38"/>
      <c r="L138" s="97">
        <f>+Tabela13[[#This Row],['[9']]]+Tabela13[[#This Row],['[10']]]</f>
        <v>0</v>
      </c>
      <c r="M138" s="38"/>
      <c r="N138" s="38"/>
    </row>
    <row r="139" spans="1:14" ht="15" x14ac:dyDescent="0.25">
      <c r="A139" s="39"/>
      <c r="B139" s="83" t="str">
        <f>IFERROR(VLOOKUP(Tabela13[[#This Row],[Obrigatório / ComboBox]],Entidades[#All],4,FALSE),"")</f>
        <v/>
      </c>
      <c r="C139" s="83" t="str">
        <f>IFERROR(VLOOKUP(Tabela13[[#This Row],[Obrigatório / ComboBox]],Entidades[#All],3,FALSE),"")</f>
        <v/>
      </c>
      <c r="D139" s="83" t="str">
        <f>IFERROR(VLOOKUP(Tabela13[[#This Row],[Obrigatório / ComboBox]],Entidades[#All],6,FALSE),"")</f>
        <v/>
      </c>
      <c r="E139" s="84"/>
      <c r="F139" s="84"/>
      <c r="G139" s="39"/>
      <c r="H139" s="39"/>
      <c r="I139" s="39"/>
      <c r="J139" s="38"/>
      <c r="K139" s="38"/>
      <c r="L139" s="97">
        <f>+Tabela13[[#This Row],['[9']]]+Tabela13[[#This Row],['[10']]]</f>
        <v>0</v>
      </c>
      <c r="M139" s="38"/>
      <c r="N139" s="38"/>
    </row>
    <row r="140" spans="1:14" ht="15" x14ac:dyDescent="0.25">
      <c r="A140" s="39"/>
      <c r="B140" s="83" t="str">
        <f>IFERROR(VLOOKUP(Tabela13[[#This Row],[Obrigatório / ComboBox]],Entidades[#All],4,FALSE),"")</f>
        <v/>
      </c>
      <c r="C140" s="83" t="str">
        <f>IFERROR(VLOOKUP(Tabela13[[#This Row],[Obrigatório / ComboBox]],Entidades[#All],3,FALSE),"")</f>
        <v/>
      </c>
      <c r="D140" s="83" t="str">
        <f>IFERROR(VLOOKUP(Tabela13[[#This Row],[Obrigatório / ComboBox]],Entidades[#All],6,FALSE),"")</f>
        <v/>
      </c>
      <c r="E140" s="84"/>
      <c r="F140" s="84"/>
      <c r="G140" s="39"/>
      <c r="H140" s="39"/>
      <c r="I140" s="39"/>
      <c r="J140" s="38"/>
      <c r="K140" s="38"/>
      <c r="L140" s="97">
        <f>+Tabela13[[#This Row],['[9']]]+Tabela13[[#This Row],['[10']]]</f>
        <v>0</v>
      </c>
      <c r="M140" s="38"/>
      <c r="N140" s="38"/>
    </row>
    <row r="141" spans="1:14" ht="15" x14ac:dyDescent="0.25">
      <c r="A141" s="39"/>
      <c r="B141" s="83" t="str">
        <f>IFERROR(VLOOKUP(Tabela13[[#This Row],[Obrigatório / ComboBox]],Entidades[#All],4,FALSE),"")</f>
        <v/>
      </c>
      <c r="C141" s="83" t="str">
        <f>IFERROR(VLOOKUP(Tabela13[[#This Row],[Obrigatório / ComboBox]],Entidades[#All],3,FALSE),"")</f>
        <v/>
      </c>
      <c r="D141" s="83" t="str">
        <f>IFERROR(VLOOKUP(Tabela13[[#This Row],[Obrigatório / ComboBox]],Entidades[#All],6,FALSE),"")</f>
        <v/>
      </c>
      <c r="E141" s="84"/>
      <c r="F141" s="84"/>
      <c r="G141" s="39"/>
      <c r="H141" s="39"/>
      <c r="I141" s="39"/>
      <c r="J141" s="38"/>
      <c r="K141" s="38"/>
      <c r="L141" s="97">
        <f>+Tabela13[[#This Row],['[9']]]+Tabela13[[#This Row],['[10']]]</f>
        <v>0</v>
      </c>
      <c r="M141" s="38"/>
      <c r="N141" s="38"/>
    </row>
    <row r="142" spans="1:14" ht="15" x14ac:dyDescent="0.25">
      <c r="A142" s="39"/>
      <c r="B142" s="83" t="str">
        <f>IFERROR(VLOOKUP(Tabela13[[#This Row],[Obrigatório / ComboBox]],Entidades[#All],4,FALSE),"")</f>
        <v/>
      </c>
      <c r="C142" s="83" t="str">
        <f>IFERROR(VLOOKUP(Tabela13[[#This Row],[Obrigatório / ComboBox]],Entidades[#All],3,FALSE),"")</f>
        <v/>
      </c>
      <c r="D142" s="83" t="str">
        <f>IFERROR(VLOOKUP(Tabela13[[#This Row],[Obrigatório / ComboBox]],Entidades[#All],6,FALSE),"")</f>
        <v/>
      </c>
      <c r="E142" s="84"/>
      <c r="F142" s="84"/>
      <c r="G142" s="39"/>
      <c r="H142" s="39"/>
      <c r="I142" s="39"/>
      <c r="J142" s="38"/>
      <c r="K142" s="38"/>
      <c r="L142" s="97">
        <f>+Tabela13[[#This Row],['[9']]]+Tabela13[[#This Row],['[10']]]</f>
        <v>0</v>
      </c>
      <c r="M142" s="38"/>
      <c r="N142" s="38"/>
    </row>
    <row r="143" spans="1:14" ht="15" x14ac:dyDescent="0.25">
      <c r="A143" s="39"/>
      <c r="B143" s="83" t="str">
        <f>IFERROR(VLOOKUP(Tabela13[[#This Row],[Obrigatório / ComboBox]],Entidades[#All],4,FALSE),"")</f>
        <v/>
      </c>
      <c r="C143" s="83" t="str">
        <f>IFERROR(VLOOKUP(Tabela13[[#This Row],[Obrigatório / ComboBox]],Entidades[#All],3,FALSE),"")</f>
        <v/>
      </c>
      <c r="D143" s="83" t="str">
        <f>IFERROR(VLOOKUP(Tabela13[[#This Row],[Obrigatório / ComboBox]],Entidades[#All],6,FALSE),"")</f>
        <v/>
      </c>
      <c r="E143" s="84"/>
      <c r="F143" s="84"/>
      <c r="G143" s="39"/>
      <c r="H143" s="39"/>
      <c r="I143" s="39"/>
      <c r="J143" s="38"/>
      <c r="K143" s="38"/>
      <c r="L143" s="97">
        <f>+Tabela13[[#This Row],['[9']]]+Tabela13[[#This Row],['[10']]]</f>
        <v>0</v>
      </c>
      <c r="M143" s="38"/>
      <c r="N143" s="38"/>
    </row>
    <row r="144" spans="1:14" ht="15" x14ac:dyDescent="0.25">
      <c r="A144" s="39"/>
      <c r="B144" s="83" t="str">
        <f>IFERROR(VLOOKUP(Tabela13[[#This Row],[Obrigatório / ComboBox]],Entidades[#All],4,FALSE),"")</f>
        <v/>
      </c>
      <c r="C144" s="83" t="str">
        <f>IFERROR(VLOOKUP(Tabela13[[#This Row],[Obrigatório / ComboBox]],Entidades[#All],3,FALSE),"")</f>
        <v/>
      </c>
      <c r="D144" s="83" t="str">
        <f>IFERROR(VLOOKUP(Tabela13[[#This Row],[Obrigatório / ComboBox]],Entidades[#All],6,FALSE),"")</f>
        <v/>
      </c>
      <c r="E144" s="84"/>
      <c r="F144" s="84"/>
      <c r="G144" s="39"/>
      <c r="H144" s="39"/>
      <c r="I144" s="39"/>
      <c r="J144" s="38"/>
      <c r="K144" s="38"/>
      <c r="L144" s="97">
        <f>+Tabela13[[#This Row],['[9']]]+Tabela13[[#This Row],['[10']]]</f>
        <v>0</v>
      </c>
      <c r="M144" s="38"/>
      <c r="N144" s="38"/>
    </row>
    <row r="145" spans="1:14" ht="15" x14ac:dyDescent="0.25">
      <c r="A145" s="39"/>
      <c r="B145" s="83" t="str">
        <f>IFERROR(VLOOKUP(Tabela13[[#This Row],[Obrigatório / ComboBox]],Entidades[#All],4,FALSE),"")</f>
        <v/>
      </c>
      <c r="C145" s="83" t="str">
        <f>IFERROR(VLOOKUP(Tabela13[[#This Row],[Obrigatório / ComboBox]],Entidades[#All],3,FALSE),"")</f>
        <v/>
      </c>
      <c r="D145" s="83" t="str">
        <f>IFERROR(VLOOKUP(Tabela13[[#This Row],[Obrigatório / ComboBox]],Entidades[#All],6,FALSE),"")</f>
        <v/>
      </c>
      <c r="E145" s="84"/>
      <c r="F145" s="84"/>
      <c r="G145" s="39"/>
      <c r="H145" s="39"/>
      <c r="I145" s="39"/>
      <c r="J145" s="38"/>
      <c r="K145" s="38"/>
      <c r="L145" s="97">
        <f>+Tabela13[[#This Row],['[9']]]+Tabela13[[#This Row],['[10']]]</f>
        <v>0</v>
      </c>
      <c r="M145" s="38"/>
      <c r="N145" s="38"/>
    </row>
    <row r="146" spans="1:14" ht="15" x14ac:dyDescent="0.25">
      <c r="A146" s="39"/>
      <c r="B146" s="83" t="str">
        <f>IFERROR(VLOOKUP(Tabela13[[#This Row],[Obrigatório / ComboBox]],Entidades[#All],4,FALSE),"")</f>
        <v/>
      </c>
      <c r="C146" s="83" t="str">
        <f>IFERROR(VLOOKUP(Tabela13[[#This Row],[Obrigatório / ComboBox]],Entidades[#All],3,FALSE),"")</f>
        <v/>
      </c>
      <c r="D146" s="83" t="str">
        <f>IFERROR(VLOOKUP(Tabela13[[#This Row],[Obrigatório / ComboBox]],Entidades[#All],6,FALSE),"")</f>
        <v/>
      </c>
      <c r="E146" s="84"/>
      <c r="F146" s="84"/>
      <c r="G146" s="39"/>
      <c r="H146" s="39"/>
      <c r="I146" s="39"/>
      <c r="J146" s="38"/>
      <c r="K146" s="38"/>
      <c r="L146" s="97">
        <f>+Tabela13[[#This Row],['[9']]]+Tabela13[[#This Row],['[10']]]</f>
        <v>0</v>
      </c>
      <c r="M146" s="38"/>
      <c r="N146" s="38"/>
    </row>
    <row r="147" spans="1:14" ht="15" x14ac:dyDescent="0.25">
      <c r="A147" s="39"/>
      <c r="B147" s="83" t="str">
        <f>IFERROR(VLOOKUP(Tabela13[[#This Row],[Obrigatório / ComboBox]],Entidades[#All],4,FALSE),"")</f>
        <v/>
      </c>
      <c r="C147" s="83" t="str">
        <f>IFERROR(VLOOKUP(Tabela13[[#This Row],[Obrigatório / ComboBox]],Entidades[#All],3,FALSE),"")</f>
        <v/>
      </c>
      <c r="D147" s="83" t="str">
        <f>IFERROR(VLOOKUP(Tabela13[[#This Row],[Obrigatório / ComboBox]],Entidades[#All],6,FALSE),"")</f>
        <v/>
      </c>
      <c r="E147" s="84"/>
      <c r="F147" s="84"/>
      <c r="G147" s="39"/>
      <c r="H147" s="39"/>
      <c r="I147" s="39"/>
      <c r="J147" s="38"/>
      <c r="K147" s="38"/>
      <c r="L147" s="97">
        <f>+Tabela13[[#This Row],['[9']]]+Tabela13[[#This Row],['[10']]]</f>
        <v>0</v>
      </c>
      <c r="M147" s="38"/>
      <c r="N147" s="38"/>
    </row>
    <row r="148" spans="1:14" ht="15" x14ac:dyDescent="0.25">
      <c r="A148" s="39"/>
      <c r="B148" s="83" t="str">
        <f>IFERROR(VLOOKUP(Tabela13[[#This Row],[Obrigatório / ComboBox]],Entidades[#All],4,FALSE),"")</f>
        <v/>
      </c>
      <c r="C148" s="83" t="str">
        <f>IFERROR(VLOOKUP(Tabela13[[#This Row],[Obrigatório / ComboBox]],Entidades[#All],3,FALSE),"")</f>
        <v/>
      </c>
      <c r="D148" s="83" t="str">
        <f>IFERROR(VLOOKUP(Tabela13[[#This Row],[Obrigatório / ComboBox]],Entidades[#All],6,FALSE),"")</f>
        <v/>
      </c>
      <c r="E148" s="84"/>
      <c r="F148" s="84"/>
      <c r="G148" s="39"/>
      <c r="H148" s="39"/>
      <c r="I148" s="39"/>
      <c r="J148" s="38"/>
      <c r="K148" s="38"/>
      <c r="L148" s="97">
        <f>+Tabela13[[#This Row],['[9']]]+Tabela13[[#This Row],['[10']]]</f>
        <v>0</v>
      </c>
      <c r="M148" s="38"/>
      <c r="N148" s="38"/>
    </row>
    <row r="149" spans="1:14" ht="15" x14ac:dyDescent="0.25">
      <c r="A149" s="39"/>
      <c r="B149" s="83" t="str">
        <f>IFERROR(VLOOKUP(Tabela13[[#This Row],[Obrigatório / ComboBox]],Entidades[#All],4,FALSE),"")</f>
        <v/>
      </c>
      <c r="C149" s="83" t="str">
        <f>IFERROR(VLOOKUP(Tabela13[[#This Row],[Obrigatório / ComboBox]],Entidades[#All],3,FALSE),"")</f>
        <v/>
      </c>
      <c r="D149" s="83" t="str">
        <f>IFERROR(VLOOKUP(Tabela13[[#This Row],[Obrigatório / ComboBox]],Entidades[#All],6,FALSE),"")</f>
        <v/>
      </c>
      <c r="E149" s="84"/>
      <c r="F149" s="84"/>
      <c r="G149" s="39"/>
      <c r="H149" s="39"/>
      <c r="I149" s="39"/>
      <c r="J149" s="38"/>
      <c r="K149" s="38"/>
      <c r="L149" s="97">
        <f>+Tabela13[[#This Row],['[9']]]+Tabela13[[#This Row],['[10']]]</f>
        <v>0</v>
      </c>
      <c r="M149" s="38"/>
      <c r="N149" s="38"/>
    </row>
    <row r="150" spans="1:14" ht="15" x14ac:dyDescent="0.25">
      <c r="A150" s="39"/>
      <c r="B150" s="83" t="str">
        <f>IFERROR(VLOOKUP(Tabela13[[#This Row],[Obrigatório / ComboBox]],Entidades[#All],4,FALSE),"")</f>
        <v/>
      </c>
      <c r="C150" s="83" t="str">
        <f>IFERROR(VLOOKUP(Tabela13[[#This Row],[Obrigatório / ComboBox]],Entidades[#All],3,FALSE),"")</f>
        <v/>
      </c>
      <c r="D150" s="83" t="str">
        <f>IFERROR(VLOOKUP(Tabela13[[#This Row],[Obrigatório / ComboBox]],Entidades[#All],6,FALSE),"")</f>
        <v/>
      </c>
      <c r="E150" s="84"/>
      <c r="F150" s="84"/>
      <c r="G150" s="39"/>
      <c r="H150" s="39"/>
      <c r="I150" s="39"/>
      <c r="J150" s="38"/>
      <c r="K150" s="38"/>
      <c r="L150" s="97">
        <f>+Tabela13[[#This Row],['[9']]]+Tabela13[[#This Row],['[10']]]</f>
        <v>0</v>
      </c>
      <c r="M150" s="38"/>
      <c r="N150" s="38"/>
    </row>
    <row r="151" spans="1:14" ht="15" x14ac:dyDescent="0.25">
      <c r="A151" s="39"/>
      <c r="B151" s="83" t="str">
        <f>IFERROR(VLOOKUP(Tabela13[[#This Row],[Obrigatório / ComboBox]],Entidades[#All],4,FALSE),"")</f>
        <v/>
      </c>
      <c r="C151" s="83" t="str">
        <f>IFERROR(VLOOKUP(Tabela13[[#This Row],[Obrigatório / ComboBox]],Entidades[#All],3,FALSE),"")</f>
        <v/>
      </c>
      <c r="D151" s="83" t="str">
        <f>IFERROR(VLOOKUP(Tabela13[[#This Row],[Obrigatório / ComboBox]],Entidades[#All],6,FALSE),"")</f>
        <v/>
      </c>
      <c r="E151" s="84"/>
      <c r="F151" s="84"/>
      <c r="G151" s="39"/>
      <c r="H151" s="39"/>
      <c r="I151" s="39"/>
      <c r="J151" s="38"/>
      <c r="K151" s="38"/>
      <c r="L151" s="97">
        <f>+Tabela13[[#This Row],['[9']]]+Tabela13[[#This Row],['[10']]]</f>
        <v>0</v>
      </c>
      <c r="M151" s="38"/>
      <c r="N151" s="38"/>
    </row>
    <row r="152" spans="1:14" ht="15" x14ac:dyDescent="0.25">
      <c r="A152" s="39"/>
      <c r="B152" s="83" t="str">
        <f>IFERROR(VLOOKUP(Tabela13[[#This Row],[Obrigatório / ComboBox]],Entidades[#All],4,FALSE),"")</f>
        <v/>
      </c>
      <c r="C152" s="83" t="str">
        <f>IFERROR(VLOOKUP(Tabela13[[#This Row],[Obrigatório / ComboBox]],Entidades[#All],3,FALSE),"")</f>
        <v/>
      </c>
      <c r="D152" s="83" t="str">
        <f>IFERROR(VLOOKUP(Tabela13[[#This Row],[Obrigatório / ComboBox]],Entidades[#All],6,FALSE),"")</f>
        <v/>
      </c>
      <c r="E152" s="84"/>
      <c r="F152" s="84"/>
      <c r="G152" s="39"/>
      <c r="H152" s="39"/>
      <c r="I152" s="39"/>
      <c r="J152" s="38"/>
      <c r="K152" s="38"/>
      <c r="L152" s="97">
        <f>+Tabela13[[#This Row],['[9']]]+Tabela13[[#This Row],['[10']]]</f>
        <v>0</v>
      </c>
      <c r="M152" s="38"/>
      <c r="N152" s="38"/>
    </row>
    <row r="153" spans="1:14" ht="15" x14ac:dyDescent="0.25">
      <c r="A153" s="39"/>
      <c r="B153" s="83" t="str">
        <f>IFERROR(VLOOKUP(Tabela13[[#This Row],[Obrigatório / ComboBox]],Entidades[#All],4,FALSE),"")</f>
        <v/>
      </c>
      <c r="C153" s="83" t="str">
        <f>IFERROR(VLOOKUP(Tabela13[[#This Row],[Obrigatório / ComboBox]],Entidades[#All],3,FALSE),"")</f>
        <v/>
      </c>
      <c r="D153" s="83" t="str">
        <f>IFERROR(VLOOKUP(Tabela13[[#This Row],[Obrigatório / ComboBox]],Entidades[#All],6,FALSE),"")</f>
        <v/>
      </c>
      <c r="E153" s="84"/>
      <c r="F153" s="84"/>
      <c r="G153" s="39"/>
      <c r="H153" s="39"/>
      <c r="I153" s="39"/>
      <c r="J153" s="38"/>
      <c r="K153" s="38"/>
      <c r="L153" s="97">
        <f>+Tabela13[[#This Row],['[9']]]+Tabela13[[#This Row],['[10']]]</f>
        <v>0</v>
      </c>
      <c r="M153" s="38"/>
      <c r="N153" s="38"/>
    </row>
    <row r="154" spans="1:14" ht="15" x14ac:dyDescent="0.25">
      <c r="A154" s="39"/>
      <c r="B154" s="83" t="str">
        <f>IFERROR(VLOOKUP(Tabela13[[#This Row],[Obrigatório / ComboBox]],Entidades[#All],4,FALSE),"")</f>
        <v/>
      </c>
      <c r="C154" s="83" t="str">
        <f>IFERROR(VLOOKUP(Tabela13[[#This Row],[Obrigatório / ComboBox]],Entidades[#All],3,FALSE),"")</f>
        <v/>
      </c>
      <c r="D154" s="83" t="str">
        <f>IFERROR(VLOOKUP(Tabela13[[#This Row],[Obrigatório / ComboBox]],Entidades[#All],6,FALSE),"")</f>
        <v/>
      </c>
      <c r="E154" s="84"/>
      <c r="F154" s="84"/>
      <c r="G154" s="39"/>
      <c r="H154" s="39"/>
      <c r="I154" s="39"/>
      <c r="J154" s="38"/>
      <c r="K154" s="38"/>
      <c r="L154" s="97">
        <f>+Tabela13[[#This Row],['[9']]]+Tabela13[[#This Row],['[10']]]</f>
        <v>0</v>
      </c>
      <c r="M154" s="38"/>
      <c r="N154" s="38"/>
    </row>
    <row r="155" spans="1:14" ht="15" x14ac:dyDescent="0.25">
      <c r="A155" s="39"/>
      <c r="B155" s="83" t="str">
        <f>IFERROR(VLOOKUP(Tabela13[[#This Row],[Obrigatório / ComboBox]],Entidades[#All],4,FALSE),"")</f>
        <v/>
      </c>
      <c r="C155" s="83" t="str">
        <f>IFERROR(VLOOKUP(Tabela13[[#This Row],[Obrigatório / ComboBox]],Entidades[#All],3,FALSE),"")</f>
        <v/>
      </c>
      <c r="D155" s="83" t="str">
        <f>IFERROR(VLOOKUP(Tabela13[[#This Row],[Obrigatório / ComboBox]],Entidades[#All],6,FALSE),"")</f>
        <v/>
      </c>
      <c r="E155" s="84"/>
      <c r="F155" s="84"/>
      <c r="G155" s="39"/>
      <c r="H155" s="39"/>
      <c r="I155" s="39"/>
      <c r="J155" s="38"/>
      <c r="K155" s="38"/>
      <c r="L155" s="97">
        <f>+Tabela13[[#This Row],['[9']]]+Tabela13[[#This Row],['[10']]]</f>
        <v>0</v>
      </c>
      <c r="M155" s="38"/>
      <c r="N155" s="38"/>
    </row>
    <row r="156" spans="1:14" ht="15" x14ac:dyDescent="0.25">
      <c r="A156" s="39"/>
      <c r="B156" s="83" t="str">
        <f>IFERROR(VLOOKUP(Tabela13[[#This Row],[Obrigatório / ComboBox]],Entidades[#All],4,FALSE),"")</f>
        <v/>
      </c>
      <c r="C156" s="83" t="str">
        <f>IFERROR(VLOOKUP(Tabela13[[#This Row],[Obrigatório / ComboBox]],Entidades[#All],3,FALSE),"")</f>
        <v/>
      </c>
      <c r="D156" s="83" t="str">
        <f>IFERROR(VLOOKUP(Tabela13[[#This Row],[Obrigatório / ComboBox]],Entidades[#All],6,FALSE),"")</f>
        <v/>
      </c>
      <c r="E156" s="84"/>
      <c r="F156" s="84"/>
      <c r="G156" s="39"/>
      <c r="H156" s="39"/>
      <c r="I156" s="39"/>
      <c r="J156" s="38"/>
      <c r="K156" s="38"/>
      <c r="L156" s="97">
        <f>+Tabela13[[#This Row],['[9']]]+Tabela13[[#This Row],['[10']]]</f>
        <v>0</v>
      </c>
      <c r="M156" s="38"/>
      <c r="N156" s="38"/>
    </row>
    <row r="157" spans="1:14" ht="15" x14ac:dyDescent="0.25">
      <c r="A157" s="39"/>
      <c r="B157" s="83" t="str">
        <f>IFERROR(VLOOKUP(Tabela13[[#This Row],[Obrigatório / ComboBox]],Entidades[#All],4,FALSE),"")</f>
        <v/>
      </c>
      <c r="C157" s="83" t="str">
        <f>IFERROR(VLOOKUP(Tabela13[[#This Row],[Obrigatório / ComboBox]],Entidades[#All],3,FALSE),"")</f>
        <v/>
      </c>
      <c r="D157" s="83" t="str">
        <f>IFERROR(VLOOKUP(Tabela13[[#This Row],[Obrigatório / ComboBox]],Entidades[#All],6,FALSE),"")</f>
        <v/>
      </c>
      <c r="E157" s="84"/>
      <c r="F157" s="84"/>
      <c r="G157" s="39"/>
      <c r="H157" s="39"/>
      <c r="I157" s="39"/>
      <c r="J157" s="38"/>
      <c r="K157" s="38"/>
      <c r="L157" s="97">
        <f>+Tabela13[[#This Row],['[9']]]+Tabela13[[#This Row],['[10']]]</f>
        <v>0</v>
      </c>
      <c r="M157" s="38"/>
      <c r="N157" s="38"/>
    </row>
    <row r="158" spans="1:14" ht="15" x14ac:dyDescent="0.25">
      <c r="A158" s="39"/>
      <c r="B158" s="83" t="str">
        <f>IFERROR(VLOOKUP(Tabela13[[#This Row],[Obrigatório / ComboBox]],Entidades[#All],4,FALSE),"")</f>
        <v/>
      </c>
      <c r="C158" s="83" t="str">
        <f>IFERROR(VLOOKUP(Tabela13[[#This Row],[Obrigatório / ComboBox]],Entidades[#All],3,FALSE),"")</f>
        <v/>
      </c>
      <c r="D158" s="83" t="str">
        <f>IFERROR(VLOOKUP(Tabela13[[#This Row],[Obrigatório / ComboBox]],Entidades[#All],6,FALSE),"")</f>
        <v/>
      </c>
      <c r="E158" s="84"/>
      <c r="F158" s="84"/>
      <c r="G158" s="39"/>
      <c r="H158" s="39"/>
      <c r="I158" s="39"/>
      <c r="J158" s="38"/>
      <c r="K158" s="38"/>
      <c r="L158" s="97">
        <f>+Tabela13[[#This Row],['[9']]]+Tabela13[[#This Row],['[10']]]</f>
        <v>0</v>
      </c>
      <c r="M158" s="38"/>
      <c r="N158" s="38"/>
    </row>
    <row r="159" spans="1:14" ht="15" x14ac:dyDescent="0.25">
      <c r="A159" s="39"/>
      <c r="B159" s="83" t="str">
        <f>IFERROR(VLOOKUP(Tabela13[[#This Row],[Obrigatório / ComboBox]],Entidades[#All],4,FALSE),"")</f>
        <v/>
      </c>
      <c r="C159" s="83" t="str">
        <f>IFERROR(VLOOKUP(Tabela13[[#This Row],[Obrigatório / ComboBox]],Entidades[#All],3,FALSE),"")</f>
        <v/>
      </c>
      <c r="D159" s="83" t="str">
        <f>IFERROR(VLOOKUP(Tabela13[[#This Row],[Obrigatório / ComboBox]],Entidades[#All],6,FALSE),"")</f>
        <v/>
      </c>
      <c r="E159" s="84"/>
      <c r="F159" s="84"/>
      <c r="G159" s="39"/>
      <c r="H159" s="39"/>
      <c r="I159" s="39"/>
      <c r="J159" s="38"/>
      <c r="K159" s="38"/>
      <c r="L159" s="97">
        <f>+Tabela13[[#This Row],['[9']]]+Tabela13[[#This Row],['[10']]]</f>
        <v>0</v>
      </c>
      <c r="M159" s="38"/>
      <c r="N159" s="38"/>
    </row>
    <row r="160" spans="1:14" ht="15" x14ac:dyDescent="0.25">
      <c r="A160" s="39"/>
      <c r="B160" s="83" t="str">
        <f>IFERROR(VLOOKUP(Tabela13[[#This Row],[Obrigatório / ComboBox]],Entidades[#All],4,FALSE),"")</f>
        <v/>
      </c>
      <c r="C160" s="83" t="str">
        <f>IFERROR(VLOOKUP(Tabela13[[#This Row],[Obrigatório / ComboBox]],Entidades[#All],3,FALSE),"")</f>
        <v/>
      </c>
      <c r="D160" s="83" t="str">
        <f>IFERROR(VLOOKUP(Tabela13[[#This Row],[Obrigatório / ComboBox]],Entidades[#All],6,FALSE),"")</f>
        <v/>
      </c>
      <c r="E160" s="84"/>
      <c r="F160" s="84"/>
      <c r="G160" s="39"/>
      <c r="H160" s="39"/>
      <c r="I160" s="39"/>
      <c r="J160" s="38"/>
      <c r="K160" s="38"/>
      <c r="L160" s="97">
        <f>+Tabela13[[#This Row],['[9']]]+Tabela13[[#This Row],['[10']]]</f>
        <v>0</v>
      </c>
      <c r="M160" s="38"/>
      <c r="N160" s="38"/>
    </row>
    <row r="161" spans="1:14" ht="15" x14ac:dyDescent="0.25">
      <c r="A161" s="39"/>
      <c r="B161" s="83" t="str">
        <f>IFERROR(VLOOKUP(Tabela13[[#This Row],[Obrigatório / ComboBox]],Entidades[#All],4,FALSE),"")</f>
        <v/>
      </c>
      <c r="C161" s="83" t="str">
        <f>IFERROR(VLOOKUP(Tabela13[[#This Row],[Obrigatório / ComboBox]],Entidades[#All],3,FALSE),"")</f>
        <v/>
      </c>
      <c r="D161" s="83" t="str">
        <f>IFERROR(VLOOKUP(Tabela13[[#This Row],[Obrigatório / ComboBox]],Entidades[#All],6,FALSE),"")</f>
        <v/>
      </c>
      <c r="E161" s="84"/>
      <c r="F161" s="84"/>
      <c r="G161" s="39"/>
      <c r="H161" s="39"/>
      <c r="I161" s="39"/>
      <c r="J161" s="38"/>
      <c r="K161" s="38"/>
      <c r="L161" s="97">
        <f>+Tabela13[[#This Row],['[9']]]+Tabela13[[#This Row],['[10']]]</f>
        <v>0</v>
      </c>
      <c r="M161" s="38"/>
      <c r="N161" s="38"/>
    </row>
    <row r="162" spans="1:14" ht="15" x14ac:dyDescent="0.25">
      <c r="A162" s="39"/>
      <c r="B162" s="83" t="str">
        <f>IFERROR(VLOOKUP(Tabela13[[#This Row],[Obrigatório / ComboBox]],Entidades[#All],4,FALSE),"")</f>
        <v/>
      </c>
      <c r="C162" s="83" t="str">
        <f>IFERROR(VLOOKUP(Tabela13[[#This Row],[Obrigatório / ComboBox]],Entidades[#All],3,FALSE),"")</f>
        <v/>
      </c>
      <c r="D162" s="83" t="str">
        <f>IFERROR(VLOOKUP(Tabela13[[#This Row],[Obrigatório / ComboBox]],Entidades[#All],6,FALSE),"")</f>
        <v/>
      </c>
      <c r="E162" s="84"/>
      <c r="F162" s="84"/>
      <c r="G162" s="39"/>
      <c r="H162" s="39"/>
      <c r="I162" s="39"/>
      <c r="J162" s="38"/>
      <c r="K162" s="38"/>
      <c r="L162" s="97">
        <f>+Tabela13[[#This Row],['[9']]]+Tabela13[[#This Row],['[10']]]</f>
        <v>0</v>
      </c>
      <c r="M162" s="38"/>
      <c r="N162" s="38"/>
    </row>
    <row r="163" spans="1:14" ht="15" x14ac:dyDescent="0.25">
      <c r="A163" s="39"/>
      <c r="B163" s="83" t="str">
        <f>IFERROR(VLOOKUP(Tabela13[[#This Row],[Obrigatório / ComboBox]],Entidades[#All],4,FALSE),"")</f>
        <v/>
      </c>
      <c r="C163" s="83" t="str">
        <f>IFERROR(VLOOKUP(Tabela13[[#This Row],[Obrigatório / ComboBox]],Entidades[#All],3,FALSE),"")</f>
        <v/>
      </c>
      <c r="D163" s="83" t="str">
        <f>IFERROR(VLOOKUP(Tabela13[[#This Row],[Obrigatório / ComboBox]],Entidades[#All],6,FALSE),"")</f>
        <v/>
      </c>
      <c r="E163" s="84"/>
      <c r="F163" s="84"/>
      <c r="G163" s="39"/>
      <c r="H163" s="39"/>
      <c r="I163" s="39"/>
      <c r="J163" s="38"/>
      <c r="K163" s="38"/>
      <c r="L163" s="97">
        <f>+Tabela13[[#This Row],['[9']]]+Tabela13[[#This Row],['[10']]]</f>
        <v>0</v>
      </c>
      <c r="M163" s="38"/>
      <c r="N163" s="38"/>
    </row>
    <row r="164" spans="1:14" ht="15" x14ac:dyDescent="0.25">
      <c r="A164" s="39"/>
      <c r="B164" s="83" t="str">
        <f>IFERROR(VLOOKUP(Tabela13[[#This Row],[Obrigatório / ComboBox]],Entidades[#All],4,FALSE),"")</f>
        <v/>
      </c>
      <c r="C164" s="83" t="str">
        <f>IFERROR(VLOOKUP(Tabela13[[#This Row],[Obrigatório / ComboBox]],Entidades[#All],3,FALSE),"")</f>
        <v/>
      </c>
      <c r="D164" s="83" t="str">
        <f>IFERROR(VLOOKUP(Tabela13[[#This Row],[Obrigatório / ComboBox]],Entidades[#All],6,FALSE),"")</f>
        <v/>
      </c>
      <c r="E164" s="84"/>
      <c r="F164" s="84"/>
      <c r="G164" s="39"/>
      <c r="H164" s="39"/>
      <c r="I164" s="39"/>
      <c r="J164" s="38"/>
      <c r="K164" s="38"/>
      <c r="L164" s="97">
        <f>+Tabela13[[#This Row],['[9']]]+Tabela13[[#This Row],['[10']]]</f>
        <v>0</v>
      </c>
      <c r="M164" s="38"/>
      <c r="N164" s="38"/>
    </row>
    <row r="165" spans="1:14" ht="15" x14ac:dyDescent="0.25">
      <c r="A165" s="39"/>
      <c r="B165" s="83" t="str">
        <f>IFERROR(VLOOKUP(Tabela13[[#This Row],[Obrigatório / ComboBox]],Entidades[#All],4,FALSE),"")</f>
        <v/>
      </c>
      <c r="C165" s="83" t="str">
        <f>IFERROR(VLOOKUP(Tabela13[[#This Row],[Obrigatório / ComboBox]],Entidades[#All],3,FALSE),"")</f>
        <v/>
      </c>
      <c r="D165" s="83" t="str">
        <f>IFERROR(VLOOKUP(Tabela13[[#This Row],[Obrigatório / ComboBox]],Entidades[#All],6,FALSE),"")</f>
        <v/>
      </c>
      <c r="E165" s="84"/>
      <c r="F165" s="84"/>
      <c r="G165" s="39"/>
      <c r="H165" s="39"/>
      <c r="I165" s="39"/>
      <c r="J165" s="38"/>
      <c r="K165" s="38"/>
      <c r="L165" s="97">
        <f>+Tabela13[[#This Row],['[9']]]+Tabela13[[#This Row],['[10']]]</f>
        <v>0</v>
      </c>
      <c r="M165" s="38"/>
      <c r="N165" s="38"/>
    </row>
    <row r="166" spans="1:14" ht="15" x14ac:dyDescent="0.25">
      <c r="A166" s="39"/>
      <c r="B166" s="83" t="str">
        <f>IFERROR(VLOOKUP(Tabela13[[#This Row],[Obrigatório / ComboBox]],Entidades[#All],4,FALSE),"")</f>
        <v/>
      </c>
      <c r="C166" s="83" t="str">
        <f>IFERROR(VLOOKUP(Tabela13[[#This Row],[Obrigatório / ComboBox]],Entidades[#All],3,FALSE),"")</f>
        <v/>
      </c>
      <c r="D166" s="83" t="str">
        <f>IFERROR(VLOOKUP(Tabela13[[#This Row],[Obrigatório / ComboBox]],Entidades[#All],6,FALSE),"")</f>
        <v/>
      </c>
      <c r="E166" s="84"/>
      <c r="F166" s="84"/>
      <c r="G166" s="39"/>
      <c r="H166" s="39"/>
      <c r="I166" s="39"/>
      <c r="J166" s="38"/>
      <c r="K166" s="38"/>
      <c r="L166" s="97">
        <f>+Tabela13[[#This Row],['[9']]]+Tabela13[[#This Row],['[10']]]</f>
        <v>0</v>
      </c>
      <c r="M166" s="38"/>
      <c r="N166" s="38"/>
    </row>
    <row r="167" spans="1:14" ht="15" x14ac:dyDescent="0.25">
      <c r="A167" s="39"/>
      <c r="B167" s="83" t="str">
        <f>IFERROR(VLOOKUP(Tabela13[[#This Row],[Obrigatório / ComboBox]],Entidades[#All],4,FALSE),"")</f>
        <v/>
      </c>
      <c r="C167" s="83" t="str">
        <f>IFERROR(VLOOKUP(Tabela13[[#This Row],[Obrigatório / ComboBox]],Entidades[#All],3,FALSE),"")</f>
        <v/>
      </c>
      <c r="D167" s="83" t="str">
        <f>IFERROR(VLOOKUP(Tabela13[[#This Row],[Obrigatório / ComboBox]],Entidades[#All],6,FALSE),"")</f>
        <v/>
      </c>
      <c r="E167" s="84"/>
      <c r="F167" s="84"/>
      <c r="G167" s="39"/>
      <c r="H167" s="39"/>
      <c r="I167" s="39"/>
      <c r="J167" s="38"/>
      <c r="K167" s="38"/>
      <c r="L167" s="97">
        <f>+Tabela13[[#This Row],['[9']]]+Tabela13[[#This Row],['[10']]]</f>
        <v>0</v>
      </c>
      <c r="M167" s="38"/>
      <c r="N167" s="38"/>
    </row>
    <row r="168" spans="1:14" ht="15" x14ac:dyDescent="0.25">
      <c r="A168" s="39"/>
      <c r="B168" s="83" t="str">
        <f>IFERROR(VLOOKUP(Tabela13[[#This Row],[Obrigatório / ComboBox]],Entidades[#All],4,FALSE),"")</f>
        <v/>
      </c>
      <c r="C168" s="83" t="str">
        <f>IFERROR(VLOOKUP(Tabela13[[#This Row],[Obrigatório / ComboBox]],Entidades[#All],3,FALSE),"")</f>
        <v/>
      </c>
      <c r="D168" s="83" t="str">
        <f>IFERROR(VLOOKUP(Tabela13[[#This Row],[Obrigatório / ComboBox]],Entidades[#All],6,FALSE),"")</f>
        <v/>
      </c>
      <c r="E168" s="84"/>
      <c r="F168" s="84"/>
      <c r="G168" s="39"/>
      <c r="H168" s="39"/>
      <c r="I168" s="39"/>
      <c r="J168" s="38"/>
      <c r="K168" s="38"/>
      <c r="L168" s="97">
        <f>+Tabela13[[#This Row],['[9']]]+Tabela13[[#This Row],['[10']]]</f>
        <v>0</v>
      </c>
      <c r="M168" s="38"/>
      <c r="N168" s="38"/>
    </row>
    <row r="169" spans="1:14" ht="15" x14ac:dyDescent="0.25">
      <c r="A169" s="39"/>
      <c r="B169" s="83" t="str">
        <f>IFERROR(VLOOKUP(Tabela13[[#This Row],[Obrigatório / ComboBox]],Entidades[#All],4,FALSE),"")</f>
        <v/>
      </c>
      <c r="C169" s="83" t="str">
        <f>IFERROR(VLOOKUP(Tabela13[[#This Row],[Obrigatório / ComboBox]],Entidades[#All],3,FALSE),"")</f>
        <v/>
      </c>
      <c r="D169" s="83" t="str">
        <f>IFERROR(VLOOKUP(Tabela13[[#This Row],[Obrigatório / ComboBox]],Entidades[#All],6,FALSE),"")</f>
        <v/>
      </c>
      <c r="E169" s="84"/>
      <c r="F169" s="84"/>
      <c r="G169" s="39"/>
      <c r="H169" s="39"/>
      <c r="I169" s="39"/>
      <c r="J169" s="38"/>
      <c r="K169" s="38"/>
      <c r="L169" s="97">
        <f>+Tabela13[[#This Row],['[9']]]+Tabela13[[#This Row],['[10']]]</f>
        <v>0</v>
      </c>
      <c r="M169" s="38"/>
      <c r="N169" s="38"/>
    </row>
    <row r="170" spans="1:14" ht="15" x14ac:dyDescent="0.25">
      <c r="A170" s="39"/>
      <c r="B170" s="83" t="str">
        <f>IFERROR(VLOOKUP(Tabela13[[#This Row],[Obrigatório / ComboBox]],Entidades[#All],4,FALSE),"")</f>
        <v/>
      </c>
      <c r="C170" s="83" t="str">
        <f>IFERROR(VLOOKUP(Tabela13[[#This Row],[Obrigatório / ComboBox]],Entidades[#All],3,FALSE),"")</f>
        <v/>
      </c>
      <c r="D170" s="83" t="str">
        <f>IFERROR(VLOOKUP(Tabela13[[#This Row],[Obrigatório / ComboBox]],Entidades[#All],6,FALSE),"")</f>
        <v/>
      </c>
      <c r="E170" s="84"/>
      <c r="F170" s="84"/>
      <c r="G170" s="39"/>
      <c r="H170" s="39"/>
      <c r="I170" s="39"/>
      <c r="J170" s="38"/>
      <c r="K170" s="38"/>
      <c r="L170" s="97">
        <f>+Tabela13[[#This Row],['[9']]]+Tabela13[[#This Row],['[10']]]</f>
        <v>0</v>
      </c>
      <c r="M170" s="38"/>
      <c r="N170" s="38"/>
    </row>
    <row r="171" spans="1:14" ht="15" x14ac:dyDescent="0.25">
      <c r="A171" s="39"/>
      <c r="B171" s="83" t="str">
        <f>IFERROR(VLOOKUP(Tabela13[[#This Row],[Obrigatório / ComboBox]],Entidades[#All],4,FALSE),"")</f>
        <v/>
      </c>
      <c r="C171" s="83" t="str">
        <f>IFERROR(VLOOKUP(Tabela13[[#This Row],[Obrigatório / ComboBox]],Entidades[#All],3,FALSE),"")</f>
        <v/>
      </c>
      <c r="D171" s="83" t="str">
        <f>IFERROR(VLOOKUP(Tabela13[[#This Row],[Obrigatório / ComboBox]],Entidades[#All],6,FALSE),"")</f>
        <v/>
      </c>
      <c r="E171" s="84"/>
      <c r="F171" s="84"/>
      <c r="G171" s="39"/>
      <c r="H171" s="39"/>
      <c r="I171" s="39"/>
      <c r="J171" s="38"/>
      <c r="K171" s="38"/>
      <c r="L171" s="97">
        <f>+Tabela13[[#This Row],['[9']]]+Tabela13[[#This Row],['[10']]]</f>
        <v>0</v>
      </c>
      <c r="M171" s="38"/>
      <c r="N171" s="38"/>
    </row>
    <row r="172" spans="1:14" ht="15" x14ac:dyDescent="0.25">
      <c r="A172" s="39"/>
      <c r="B172" s="83" t="str">
        <f>IFERROR(VLOOKUP(Tabela13[[#This Row],[Obrigatório / ComboBox]],Entidades[#All],4,FALSE),"")</f>
        <v/>
      </c>
      <c r="C172" s="83" t="str">
        <f>IFERROR(VLOOKUP(Tabela13[[#This Row],[Obrigatório / ComboBox]],Entidades[#All],3,FALSE),"")</f>
        <v/>
      </c>
      <c r="D172" s="83" t="str">
        <f>IFERROR(VLOOKUP(Tabela13[[#This Row],[Obrigatório / ComboBox]],Entidades[#All],6,FALSE),"")</f>
        <v/>
      </c>
      <c r="E172" s="84"/>
      <c r="F172" s="84"/>
      <c r="G172" s="39"/>
      <c r="H172" s="39"/>
      <c r="I172" s="39"/>
      <c r="J172" s="38"/>
      <c r="K172" s="38"/>
      <c r="L172" s="97">
        <f>+Tabela13[[#This Row],['[9']]]+Tabela13[[#This Row],['[10']]]</f>
        <v>0</v>
      </c>
      <c r="M172" s="38"/>
      <c r="N172" s="38"/>
    </row>
    <row r="173" spans="1:14" ht="15" x14ac:dyDescent="0.25">
      <c r="A173" s="39"/>
      <c r="B173" s="83" t="str">
        <f>IFERROR(VLOOKUP(Tabela13[[#This Row],[Obrigatório / ComboBox]],Entidades[#All],4,FALSE),"")</f>
        <v/>
      </c>
      <c r="C173" s="83" t="str">
        <f>IFERROR(VLOOKUP(Tabela13[[#This Row],[Obrigatório / ComboBox]],Entidades[#All],3,FALSE),"")</f>
        <v/>
      </c>
      <c r="D173" s="83" t="str">
        <f>IFERROR(VLOOKUP(Tabela13[[#This Row],[Obrigatório / ComboBox]],Entidades[#All],6,FALSE),"")</f>
        <v/>
      </c>
      <c r="E173" s="84"/>
      <c r="F173" s="84"/>
      <c r="G173" s="39"/>
      <c r="H173" s="39"/>
      <c r="I173" s="39"/>
      <c r="J173" s="38"/>
      <c r="K173" s="38"/>
      <c r="L173" s="97">
        <f>+Tabela13[[#This Row],['[9']]]+Tabela13[[#This Row],['[10']]]</f>
        <v>0</v>
      </c>
      <c r="M173" s="38"/>
      <c r="N173" s="38"/>
    </row>
    <row r="174" spans="1:14" ht="15" x14ac:dyDescent="0.25">
      <c r="A174" s="39"/>
      <c r="B174" s="83" t="str">
        <f>IFERROR(VLOOKUP(Tabela13[[#This Row],[Obrigatório / ComboBox]],Entidades[#All],4,FALSE),"")</f>
        <v/>
      </c>
      <c r="C174" s="83" t="str">
        <f>IFERROR(VLOOKUP(Tabela13[[#This Row],[Obrigatório / ComboBox]],Entidades[#All],3,FALSE),"")</f>
        <v/>
      </c>
      <c r="D174" s="83" t="str">
        <f>IFERROR(VLOOKUP(Tabela13[[#This Row],[Obrigatório / ComboBox]],Entidades[#All],6,FALSE),"")</f>
        <v/>
      </c>
      <c r="E174" s="84"/>
      <c r="F174" s="84"/>
      <c r="G174" s="39"/>
      <c r="H174" s="39"/>
      <c r="I174" s="39"/>
      <c r="J174" s="38"/>
      <c r="K174" s="38"/>
      <c r="L174" s="97">
        <f>+Tabela13[[#This Row],['[9']]]+Tabela13[[#This Row],['[10']]]</f>
        <v>0</v>
      </c>
      <c r="M174" s="38"/>
      <c r="N174" s="38"/>
    </row>
    <row r="175" spans="1:14" ht="15" x14ac:dyDescent="0.25">
      <c r="A175" s="39"/>
      <c r="B175" s="83" t="str">
        <f>IFERROR(VLOOKUP(Tabela13[[#This Row],[Obrigatório / ComboBox]],Entidades[#All],4,FALSE),"")</f>
        <v/>
      </c>
      <c r="C175" s="83" t="str">
        <f>IFERROR(VLOOKUP(Tabela13[[#This Row],[Obrigatório / ComboBox]],Entidades[#All],3,FALSE),"")</f>
        <v/>
      </c>
      <c r="D175" s="83" t="str">
        <f>IFERROR(VLOOKUP(Tabela13[[#This Row],[Obrigatório / ComboBox]],Entidades[#All],6,FALSE),"")</f>
        <v/>
      </c>
      <c r="E175" s="84"/>
      <c r="F175" s="84"/>
      <c r="G175" s="39"/>
      <c r="H175" s="39"/>
      <c r="I175" s="39"/>
      <c r="J175" s="38"/>
      <c r="K175" s="38"/>
      <c r="L175" s="97">
        <f>+Tabela13[[#This Row],['[9']]]+Tabela13[[#This Row],['[10']]]</f>
        <v>0</v>
      </c>
      <c r="M175" s="38"/>
      <c r="N175" s="38"/>
    </row>
    <row r="176" spans="1:14" ht="15" x14ac:dyDescent="0.25">
      <c r="A176" s="39"/>
      <c r="B176" s="83" t="str">
        <f>IFERROR(VLOOKUP(Tabela13[[#This Row],[Obrigatório / ComboBox]],Entidades[#All],4,FALSE),"")</f>
        <v/>
      </c>
      <c r="C176" s="83" t="str">
        <f>IFERROR(VLOOKUP(Tabela13[[#This Row],[Obrigatório / ComboBox]],Entidades[#All],3,FALSE),"")</f>
        <v/>
      </c>
      <c r="D176" s="83" t="str">
        <f>IFERROR(VLOOKUP(Tabela13[[#This Row],[Obrigatório / ComboBox]],Entidades[#All],6,FALSE),"")</f>
        <v/>
      </c>
      <c r="E176" s="84"/>
      <c r="F176" s="84"/>
      <c r="G176" s="39"/>
      <c r="H176" s="39"/>
      <c r="I176" s="39"/>
      <c r="J176" s="38"/>
      <c r="K176" s="38"/>
      <c r="L176" s="97">
        <f>+Tabela13[[#This Row],['[9']]]+Tabela13[[#This Row],['[10']]]</f>
        <v>0</v>
      </c>
      <c r="M176" s="38"/>
      <c r="N176" s="38"/>
    </row>
    <row r="177" spans="1:14" ht="15" x14ac:dyDescent="0.25">
      <c r="A177" s="39"/>
      <c r="B177" s="83" t="str">
        <f>IFERROR(VLOOKUP(Tabela13[[#This Row],[Obrigatório / ComboBox]],Entidades[#All],4,FALSE),"")</f>
        <v/>
      </c>
      <c r="C177" s="83" t="str">
        <f>IFERROR(VLOOKUP(Tabela13[[#This Row],[Obrigatório / ComboBox]],Entidades[#All],3,FALSE),"")</f>
        <v/>
      </c>
      <c r="D177" s="83" t="str">
        <f>IFERROR(VLOOKUP(Tabela13[[#This Row],[Obrigatório / ComboBox]],Entidades[#All],6,FALSE),"")</f>
        <v/>
      </c>
      <c r="E177" s="84"/>
      <c r="F177" s="84"/>
      <c r="G177" s="39"/>
      <c r="H177" s="39"/>
      <c r="I177" s="39"/>
      <c r="J177" s="38"/>
      <c r="K177" s="38"/>
      <c r="L177" s="97">
        <f>+Tabela13[[#This Row],['[9']]]+Tabela13[[#This Row],['[10']]]</f>
        <v>0</v>
      </c>
      <c r="M177" s="38"/>
      <c r="N177" s="38"/>
    </row>
    <row r="178" spans="1:14" ht="15" x14ac:dyDescent="0.25">
      <c r="A178" s="39"/>
      <c r="B178" s="83" t="str">
        <f>IFERROR(VLOOKUP(Tabela13[[#This Row],[Obrigatório / ComboBox]],Entidades[#All],4,FALSE),"")</f>
        <v/>
      </c>
      <c r="C178" s="83" t="str">
        <f>IFERROR(VLOOKUP(Tabela13[[#This Row],[Obrigatório / ComboBox]],Entidades[#All],3,FALSE),"")</f>
        <v/>
      </c>
      <c r="D178" s="83" t="str">
        <f>IFERROR(VLOOKUP(Tabela13[[#This Row],[Obrigatório / ComboBox]],Entidades[#All],6,FALSE),"")</f>
        <v/>
      </c>
      <c r="E178" s="84"/>
      <c r="F178" s="84"/>
      <c r="G178" s="39"/>
      <c r="H178" s="39"/>
      <c r="I178" s="39"/>
      <c r="J178" s="38"/>
      <c r="K178" s="38"/>
      <c r="L178" s="97">
        <f>+Tabela13[[#This Row],['[9']]]+Tabela13[[#This Row],['[10']]]</f>
        <v>0</v>
      </c>
      <c r="M178" s="38"/>
      <c r="N178" s="38"/>
    </row>
    <row r="179" spans="1:14" ht="15" x14ac:dyDescent="0.25">
      <c r="A179" s="39"/>
      <c r="B179" s="83" t="str">
        <f>IFERROR(VLOOKUP(Tabela13[[#This Row],[Obrigatório / ComboBox]],Entidades[#All],4,FALSE),"")</f>
        <v/>
      </c>
      <c r="C179" s="83" t="str">
        <f>IFERROR(VLOOKUP(Tabela13[[#This Row],[Obrigatório / ComboBox]],Entidades[#All],3,FALSE),"")</f>
        <v/>
      </c>
      <c r="D179" s="83" t="str">
        <f>IFERROR(VLOOKUP(Tabela13[[#This Row],[Obrigatório / ComboBox]],Entidades[#All],6,FALSE),"")</f>
        <v/>
      </c>
      <c r="E179" s="84"/>
      <c r="F179" s="84"/>
      <c r="G179" s="39"/>
      <c r="H179" s="39"/>
      <c r="I179" s="39"/>
      <c r="J179" s="38"/>
      <c r="K179" s="38"/>
      <c r="L179" s="97">
        <f>+Tabela13[[#This Row],['[9']]]+Tabela13[[#This Row],['[10']]]</f>
        <v>0</v>
      </c>
      <c r="M179" s="38"/>
      <c r="N179" s="38"/>
    </row>
    <row r="180" spans="1:14" ht="15" x14ac:dyDescent="0.25">
      <c r="A180" s="39"/>
      <c r="B180" s="83" t="str">
        <f>IFERROR(VLOOKUP(Tabela13[[#This Row],[Obrigatório / ComboBox]],Entidades[#All],4,FALSE),"")</f>
        <v/>
      </c>
      <c r="C180" s="83" t="str">
        <f>IFERROR(VLOOKUP(Tabela13[[#This Row],[Obrigatório / ComboBox]],Entidades[#All],3,FALSE),"")</f>
        <v/>
      </c>
      <c r="D180" s="83" t="str">
        <f>IFERROR(VLOOKUP(Tabela13[[#This Row],[Obrigatório / ComboBox]],Entidades[#All],6,FALSE),"")</f>
        <v/>
      </c>
      <c r="E180" s="84"/>
      <c r="F180" s="84"/>
      <c r="G180" s="39"/>
      <c r="H180" s="39"/>
      <c r="I180" s="39"/>
      <c r="J180" s="38"/>
      <c r="K180" s="38"/>
      <c r="L180" s="97">
        <f>+Tabela13[[#This Row],['[9']]]+Tabela13[[#This Row],['[10']]]</f>
        <v>0</v>
      </c>
      <c r="M180" s="38"/>
      <c r="N180" s="38"/>
    </row>
    <row r="181" spans="1:14" ht="15" x14ac:dyDescent="0.25">
      <c r="A181" s="39"/>
      <c r="B181" s="83" t="str">
        <f>IFERROR(VLOOKUP(Tabela13[[#This Row],[Obrigatório / ComboBox]],Entidades[#All],4,FALSE),"")</f>
        <v/>
      </c>
      <c r="C181" s="83" t="str">
        <f>IFERROR(VLOOKUP(Tabela13[[#This Row],[Obrigatório / ComboBox]],Entidades[#All],3,FALSE),"")</f>
        <v/>
      </c>
      <c r="D181" s="83" t="str">
        <f>IFERROR(VLOOKUP(Tabela13[[#This Row],[Obrigatório / ComboBox]],Entidades[#All],6,FALSE),"")</f>
        <v/>
      </c>
      <c r="E181" s="84"/>
      <c r="F181" s="84"/>
      <c r="G181" s="39"/>
      <c r="H181" s="39"/>
      <c r="I181" s="39"/>
      <c r="J181" s="38"/>
      <c r="K181" s="38"/>
      <c r="L181" s="97">
        <f>+Tabela13[[#This Row],['[9']]]+Tabela13[[#This Row],['[10']]]</f>
        <v>0</v>
      </c>
      <c r="M181" s="38"/>
      <c r="N181" s="38"/>
    </row>
    <row r="182" spans="1:14" ht="15" x14ac:dyDescent="0.25">
      <c r="A182" s="39"/>
      <c r="B182" s="83" t="str">
        <f>IFERROR(VLOOKUP(Tabela13[[#This Row],[Obrigatório / ComboBox]],Entidades[#All],4,FALSE),"")</f>
        <v/>
      </c>
      <c r="C182" s="83" t="str">
        <f>IFERROR(VLOOKUP(Tabela13[[#This Row],[Obrigatório / ComboBox]],Entidades[#All],3,FALSE),"")</f>
        <v/>
      </c>
      <c r="D182" s="83" t="str">
        <f>IFERROR(VLOOKUP(Tabela13[[#This Row],[Obrigatório / ComboBox]],Entidades[#All],6,FALSE),"")</f>
        <v/>
      </c>
      <c r="E182" s="84"/>
      <c r="F182" s="84"/>
      <c r="G182" s="39"/>
      <c r="H182" s="39"/>
      <c r="I182" s="39"/>
      <c r="J182" s="38"/>
      <c r="K182" s="38"/>
      <c r="L182" s="97">
        <f>+Tabela13[[#This Row],['[9']]]+Tabela13[[#This Row],['[10']]]</f>
        <v>0</v>
      </c>
      <c r="M182" s="38"/>
      <c r="N182" s="38"/>
    </row>
    <row r="183" spans="1:14" ht="15" x14ac:dyDescent="0.25">
      <c r="A183" s="39"/>
      <c r="B183" s="83" t="str">
        <f>IFERROR(VLOOKUP(Tabela13[[#This Row],[Obrigatório / ComboBox]],Entidades[#All],4,FALSE),"")</f>
        <v/>
      </c>
      <c r="C183" s="83" t="str">
        <f>IFERROR(VLOOKUP(Tabela13[[#This Row],[Obrigatório / ComboBox]],Entidades[#All],3,FALSE),"")</f>
        <v/>
      </c>
      <c r="D183" s="83" t="str">
        <f>IFERROR(VLOOKUP(Tabela13[[#This Row],[Obrigatório / ComboBox]],Entidades[#All],6,FALSE),"")</f>
        <v/>
      </c>
      <c r="E183" s="84"/>
      <c r="F183" s="84"/>
      <c r="G183" s="39"/>
      <c r="H183" s="39"/>
      <c r="I183" s="39"/>
      <c r="J183" s="38"/>
      <c r="K183" s="38"/>
      <c r="L183" s="97">
        <f>+Tabela13[[#This Row],['[9']]]+Tabela13[[#This Row],['[10']]]</f>
        <v>0</v>
      </c>
      <c r="M183" s="38"/>
      <c r="N183" s="38"/>
    </row>
    <row r="184" spans="1:14" ht="15" x14ac:dyDescent="0.25">
      <c r="A184" s="39"/>
      <c r="B184" s="83" t="str">
        <f>IFERROR(VLOOKUP(Tabela13[[#This Row],[Obrigatório / ComboBox]],Entidades[#All],4,FALSE),"")</f>
        <v/>
      </c>
      <c r="C184" s="83" t="str">
        <f>IFERROR(VLOOKUP(Tabela13[[#This Row],[Obrigatório / ComboBox]],Entidades[#All],3,FALSE),"")</f>
        <v/>
      </c>
      <c r="D184" s="83" t="str">
        <f>IFERROR(VLOOKUP(Tabela13[[#This Row],[Obrigatório / ComboBox]],Entidades[#All],6,FALSE),"")</f>
        <v/>
      </c>
      <c r="E184" s="84"/>
      <c r="F184" s="84"/>
      <c r="G184" s="39"/>
      <c r="H184" s="39"/>
      <c r="I184" s="39"/>
      <c r="J184" s="38"/>
      <c r="K184" s="38"/>
      <c r="L184" s="97">
        <f>+Tabela13[[#This Row],['[9']]]+Tabela13[[#This Row],['[10']]]</f>
        <v>0</v>
      </c>
      <c r="M184" s="38"/>
      <c r="N184" s="38"/>
    </row>
    <row r="185" spans="1:14" ht="15" x14ac:dyDescent="0.25">
      <c r="A185" s="39"/>
      <c r="B185" s="83" t="str">
        <f>IFERROR(VLOOKUP(Tabela13[[#This Row],[Obrigatório / ComboBox]],Entidades[#All],4,FALSE),"")</f>
        <v/>
      </c>
      <c r="C185" s="83" t="str">
        <f>IFERROR(VLOOKUP(Tabela13[[#This Row],[Obrigatório / ComboBox]],Entidades[#All],3,FALSE),"")</f>
        <v/>
      </c>
      <c r="D185" s="83" t="str">
        <f>IFERROR(VLOOKUP(Tabela13[[#This Row],[Obrigatório / ComboBox]],Entidades[#All],6,FALSE),"")</f>
        <v/>
      </c>
      <c r="E185" s="84"/>
      <c r="F185" s="84"/>
      <c r="G185" s="39"/>
      <c r="H185" s="39"/>
      <c r="I185" s="39"/>
      <c r="J185" s="38"/>
      <c r="K185" s="38"/>
      <c r="L185" s="97">
        <f>+Tabela13[[#This Row],['[9']]]+Tabela13[[#This Row],['[10']]]</f>
        <v>0</v>
      </c>
      <c r="M185" s="38"/>
      <c r="N185" s="38"/>
    </row>
    <row r="186" spans="1:14" ht="15" x14ac:dyDescent="0.25">
      <c r="A186" s="39"/>
      <c r="B186" s="83" t="str">
        <f>IFERROR(VLOOKUP(Tabela13[[#This Row],[Obrigatório / ComboBox]],Entidades[#All],4,FALSE),"")</f>
        <v/>
      </c>
      <c r="C186" s="83" t="str">
        <f>IFERROR(VLOOKUP(Tabela13[[#This Row],[Obrigatório / ComboBox]],Entidades[#All],3,FALSE),"")</f>
        <v/>
      </c>
      <c r="D186" s="83" t="str">
        <f>IFERROR(VLOOKUP(Tabela13[[#This Row],[Obrigatório / ComboBox]],Entidades[#All],6,FALSE),"")</f>
        <v/>
      </c>
      <c r="E186" s="84"/>
      <c r="F186" s="84"/>
      <c r="G186" s="39"/>
      <c r="H186" s="39"/>
      <c r="I186" s="39"/>
      <c r="J186" s="38"/>
      <c r="K186" s="38"/>
      <c r="L186" s="97">
        <f>+Tabela13[[#This Row],['[9']]]+Tabela13[[#This Row],['[10']]]</f>
        <v>0</v>
      </c>
      <c r="M186" s="38"/>
      <c r="N186" s="38"/>
    </row>
    <row r="187" spans="1:14" ht="15" x14ac:dyDescent="0.25">
      <c r="A187" s="39"/>
      <c r="B187" s="83" t="str">
        <f>IFERROR(VLOOKUP(Tabela13[[#This Row],[Obrigatório / ComboBox]],Entidades[#All],4,FALSE),"")</f>
        <v/>
      </c>
      <c r="C187" s="83" t="str">
        <f>IFERROR(VLOOKUP(Tabela13[[#This Row],[Obrigatório / ComboBox]],Entidades[#All],3,FALSE),"")</f>
        <v/>
      </c>
      <c r="D187" s="83" t="str">
        <f>IFERROR(VLOOKUP(Tabela13[[#This Row],[Obrigatório / ComboBox]],Entidades[#All],6,FALSE),"")</f>
        <v/>
      </c>
      <c r="E187" s="84"/>
      <c r="F187" s="84"/>
      <c r="G187" s="39"/>
      <c r="H187" s="39"/>
      <c r="I187" s="39"/>
      <c r="J187" s="38"/>
      <c r="K187" s="38"/>
      <c r="L187" s="97">
        <f>+Tabela13[[#This Row],['[9']]]+Tabela13[[#This Row],['[10']]]</f>
        <v>0</v>
      </c>
      <c r="M187" s="38"/>
      <c r="N187" s="38"/>
    </row>
    <row r="188" spans="1:14" ht="15" x14ac:dyDescent="0.25">
      <c r="A188" s="39"/>
      <c r="B188" s="83" t="str">
        <f>IFERROR(VLOOKUP(Tabela13[[#This Row],[Obrigatório / ComboBox]],Entidades[#All],4,FALSE),"")</f>
        <v/>
      </c>
      <c r="C188" s="83" t="str">
        <f>IFERROR(VLOOKUP(Tabela13[[#This Row],[Obrigatório / ComboBox]],Entidades[#All],3,FALSE),"")</f>
        <v/>
      </c>
      <c r="D188" s="83" t="str">
        <f>IFERROR(VLOOKUP(Tabela13[[#This Row],[Obrigatório / ComboBox]],Entidades[#All],6,FALSE),"")</f>
        <v/>
      </c>
      <c r="E188" s="84"/>
      <c r="F188" s="84"/>
      <c r="G188" s="39"/>
      <c r="H188" s="39"/>
      <c r="I188" s="39"/>
      <c r="J188" s="38"/>
      <c r="K188" s="38"/>
      <c r="L188" s="97">
        <f>+Tabela13[[#This Row],['[9']]]+Tabela13[[#This Row],['[10']]]</f>
        <v>0</v>
      </c>
      <c r="M188" s="38"/>
      <c r="N188" s="38"/>
    </row>
    <row r="189" spans="1:14" ht="15" x14ac:dyDescent="0.25">
      <c r="A189" s="39"/>
      <c r="B189" s="83" t="str">
        <f>IFERROR(VLOOKUP(Tabela13[[#This Row],[Obrigatório / ComboBox]],Entidades[#All],4,FALSE),"")</f>
        <v/>
      </c>
      <c r="C189" s="83" t="str">
        <f>IFERROR(VLOOKUP(Tabela13[[#This Row],[Obrigatório / ComboBox]],Entidades[#All],3,FALSE),"")</f>
        <v/>
      </c>
      <c r="D189" s="83" t="str">
        <f>IFERROR(VLOOKUP(Tabela13[[#This Row],[Obrigatório / ComboBox]],Entidades[#All],6,FALSE),"")</f>
        <v/>
      </c>
      <c r="E189" s="84"/>
      <c r="F189" s="84"/>
      <c r="G189" s="39"/>
      <c r="H189" s="39"/>
      <c r="I189" s="39"/>
      <c r="J189" s="38"/>
      <c r="K189" s="38"/>
      <c r="L189" s="97">
        <f>+Tabela13[[#This Row],['[9']]]+Tabela13[[#This Row],['[10']]]</f>
        <v>0</v>
      </c>
      <c r="M189" s="38"/>
      <c r="N189" s="38"/>
    </row>
    <row r="190" spans="1:14" ht="15" x14ac:dyDescent="0.25">
      <c r="A190" s="39"/>
      <c r="B190" s="83" t="str">
        <f>IFERROR(VLOOKUP(Tabela13[[#This Row],[Obrigatório / ComboBox]],Entidades[#All],4,FALSE),"")</f>
        <v/>
      </c>
      <c r="C190" s="83" t="str">
        <f>IFERROR(VLOOKUP(Tabela13[[#This Row],[Obrigatório / ComboBox]],Entidades[#All],3,FALSE),"")</f>
        <v/>
      </c>
      <c r="D190" s="83" t="str">
        <f>IFERROR(VLOOKUP(Tabela13[[#This Row],[Obrigatório / ComboBox]],Entidades[#All],6,FALSE),"")</f>
        <v/>
      </c>
      <c r="E190" s="84"/>
      <c r="F190" s="84"/>
      <c r="G190" s="39"/>
      <c r="H190" s="39"/>
      <c r="I190" s="39"/>
      <c r="J190" s="38"/>
      <c r="K190" s="38"/>
      <c r="L190" s="97">
        <f>+Tabela13[[#This Row],['[9']]]+Tabela13[[#This Row],['[10']]]</f>
        <v>0</v>
      </c>
      <c r="M190" s="38"/>
      <c r="N190" s="38"/>
    </row>
    <row r="191" spans="1:14" ht="15" x14ac:dyDescent="0.25">
      <c r="A191" s="39"/>
      <c r="B191" s="83" t="str">
        <f>IFERROR(VLOOKUP(Tabela13[[#This Row],[Obrigatório / ComboBox]],Entidades[#All],4,FALSE),"")</f>
        <v/>
      </c>
      <c r="C191" s="83" t="str">
        <f>IFERROR(VLOOKUP(Tabela13[[#This Row],[Obrigatório / ComboBox]],Entidades[#All],3,FALSE),"")</f>
        <v/>
      </c>
      <c r="D191" s="83" t="str">
        <f>IFERROR(VLOOKUP(Tabela13[[#This Row],[Obrigatório / ComboBox]],Entidades[#All],6,FALSE),"")</f>
        <v/>
      </c>
      <c r="E191" s="84"/>
      <c r="F191" s="84"/>
      <c r="G191" s="39"/>
      <c r="H191" s="39"/>
      <c r="I191" s="39"/>
      <c r="J191" s="38"/>
      <c r="K191" s="38"/>
      <c r="L191" s="97">
        <f>+Tabela13[[#This Row],['[9']]]+Tabela13[[#This Row],['[10']]]</f>
        <v>0</v>
      </c>
      <c r="M191" s="38"/>
      <c r="N191" s="38"/>
    </row>
    <row r="192" spans="1:14" ht="15" x14ac:dyDescent="0.25">
      <c r="A192" s="39"/>
      <c r="B192" s="83" t="str">
        <f>IFERROR(VLOOKUP(Tabela13[[#This Row],[Obrigatório / ComboBox]],Entidades[#All],4,FALSE),"")</f>
        <v/>
      </c>
      <c r="C192" s="83" t="str">
        <f>IFERROR(VLOOKUP(Tabela13[[#This Row],[Obrigatório / ComboBox]],Entidades[#All],3,FALSE),"")</f>
        <v/>
      </c>
      <c r="D192" s="83" t="str">
        <f>IFERROR(VLOOKUP(Tabela13[[#This Row],[Obrigatório / ComboBox]],Entidades[#All],6,FALSE),"")</f>
        <v/>
      </c>
      <c r="E192" s="84"/>
      <c r="F192" s="84"/>
      <c r="G192" s="39"/>
      <c r="H192" s="39"/>
      <c r="I192" s="39"/>
      <c r="J192" s="38"/>
      <c r="K192" s="38"/>
      <c r="L192" s="97">
        <f>+Tabela13[[#This Row],['[9']]]+Tabela13[[#This Row],['[10']]]</f>
        <v>0</v>
      </c>
      <c r="M192" s="38"/>
      <c r="N192" s="38"/>
    </row>
    <row r="193" spans="1:14" ht="15" x14ac:dyDescent="0.25">
      <c r="A193" s="39"/>
      <c r="B193" s="83" t="str">
        <f>IFERROR(VLOOKUP(Tabela13[[#This Row],[Obrigatório / ComboBox]],Entidades[#All],4,FALSE),"")</f>
        <v/>
      </c>
      <c r="C193" s="83" t="str">
        <f>IFERROR(VLOOKUP(Tabela13[[#This Row],[Obrigatório / ComboBox]],Entidades[#All],3,FALSE),"")</f>
        <v/>
      </c>
      <c r="D193" s="83" t="str">
        <f>IFERROR(VLOOKUP(Tabela13[[#This Row],[Obrigatório / ComboBox]],Entidades[#All],6,FALSE),"")</f>
        <v/>
      </c>
      <c r="E193" s="84"/>
      <c r="F193" s="84"/>
      <c r="G193" s="39"/>
      <c r="H193" s="39"/>
      <c r="I193" s="39"/>
      <c r="J193" s="38"/>
      <c r="K193" s="38"/>
      <c r="L193" s="97">
        <f>+Tabela13[[#This Row],['[9']]]+Tabela13[[#This Row],['[10']]]</f>
        <v>0</v>
      </c>
      <c r="M193" s="38"/>
      <c r="N193" s="38"/>
    </row>
    <row r="194" spans="1:14" ht="15" x14ac:dyDescent="0.25">
      <c r="A194" s="39"/>
      <c r="B194" s="83" t="str">
        <f>IFERROR(VLOOKUP(Tabela13[[#This Row],[Obrigatório / ComboBox]],Entidades[#All],4,FALSE),"")</f>
        <v/>
      </c>
      <c r="C194" s="83" t="str">
        <f>IFERROR(VLOOKUP(Tabela13[[#This Row],[Obrigatório / ComboBox]],Entidades[#All],3,FALSE),"")</f>
        <v/>
      </c>
      <c r="D194" s="83" t="str">
        <f>IFERROR(VLOOKUP(Tabela13[[#This Row],[Obrigatório / ComboBox]],Entidades[#All],6,FALSE),"")</f>
        <v/>
      </c>
      <c r="E194" s="84"/>
      <c r="F194" s="84"/>
      <c r="G194" s="39"/>
      <c r="H194" s="39"/>
      <c r="I194" s="39"/>
      <c r="J194" s="38"/>
      <c r="K194" s="38"/>
      <c r="L194" s="97">
        <f>+Tabela13[[#This Row],['[9']]]+Tabela13[[#This Row],['[10']]]</f>
        <v>0</v>
      </c>
      <c r="M194" s="38"/>
      <c r="N194" s="38"/>
    </row>
    <row r="195" spans="1:14" ht="15" x14ac:dyDescent="0.25">
      <c r="A195" s="39"/>
      <c r="B195" s="83" t="str">
        <f>IFERROR(VLOOKUP(Tabela13[[#This Row],[Obrigatório / ComboBox]],Entidades[#All],4,FALSE),"")</f>
        <v/>
      </c>
      <c r="C195" s="83" t="str">
        <f>IFERROR(VLOOKUP(Tabela13[[#This Row],[Obrigatório / ComboBox]],Entidades[#All],3,FALSE),"")</f>
        <v/>
      </c>
      <c r="D195" s="83" t="str">
        <f>IFERROR(VLOOKUP(Tabela13[[#This Row],[Obrigatório / ComboBox]],Entidades[#All],6,FALSE),"")</f>
        <v/>
      </c>
      <c r="E195" s="84"/>
      <c r="F195" s="84"/>
      <c r="G195" s="39"/>
      <c r="H195" s="39"/>
      <c r="I195" s="39"/>
      <c r="J195" s="38"/>
      <c r="K195" s="38"/>
      <c r="L195" s="97">
        <f>+Tabela13[[#This Row],['[9']]]+Tabela13[[#This Row],['[10']]]</f>
        <v>0</v>
      </c>
      <c r="M195" s="38"/>
      <c r="N195" s="38"/>
    </row>
    <row r="196" spans="1:14" ht="15" x14ac:dyDescent="0.25">
      <c r="A196" s="39"/>
      <c r="B196" s="83" t="str">
        <f>IFERROR(VLOOKUP(Tabela13[[#This Row],[Obrigatório / ComboBox]],Entidades[#All],4,FALSE),"")</f>
        <v/>
      </c>
      <c r="C196" s="83" t="str">
        <f>IFERROR(VLOOKUP(Tabela13[[#This Row],[Obrigatório / ComboBox]],Entidades[#All],3,FALSE),"")</f>
        <v/>
      </c>
      <c r="D196" s="83" t="str">
        <f>IFERROR(VLOOKUP(Tabela13[[#This Row],[Obrigatório / ComboBox]],Entidades[#All],6,FALSE),"")</f>
        <v/>
      </c>
      <c r="E196" s="84"/>
      <c r="F196" s="84"/>
      <c r="G196" s="39"/>
      <c r="H196" s="39"/>
      <c r="I196" s="39"/>
      <c r="J196" s="38"/>
      <c r="K196" s="38"/>
      <c r="L196" s="97">
        <f>+Tabela13[[#This Row],['[9']]]+Tabela13[[#This Row],['[10']]]</f>
        <v>0</v>
      </c>
      <c r="M196" s="38"/>
      <c r="N196" s="38"/>
    </row>
    <row r="197" spans="1:14" ht="15" x14ac:dyDescent="0.25">
      <c r="A197" s="39"/>
      <c r="B197" s="83" t="str">
        <f>IFERROR(VLOOKUP(Tabela13[[#This Row],[Obrigatório / ComboBox]],Entidades[#All],4,FALSE),"")</f>
        <v/>
      </c>
      <c r="C197" s="83" t="str">
        <f>IFERROR(VLOOKUP(Tabela13[[#This Row],[Obrigatório / ComboBox]],Entidades[#All],3,FALSE),"")</f>
        <v/>
      </c>
      <c r="D197" s="83" t="str">
        <f>IFERROR(VLOOKUP(Tabela13[[#This Row],[Obrigatório / ComboBox]],Entidades[#All],6,FALSE),"")</f>
        <v/>
      </c>
      <c r="E197" s="84"/>
      <c r="F197" s="84"/>
      <c r="G197" s="39"/>
      <c r="H197" s="39"/>
      <c r="I197" s="39"/>
      <c r="J197" s="38"/>
      <c r="K197" s="38"/>
      <c r="L197" s="97">
        <f>+Tabela13[[#This Row],['[9']]]+Tabela13[[#This Row],['[10']]]</f>
        <v>0</v>
      </c>
      <c r="M197" s="38"/>
      <c r="N197" s="38"/>
    </row>
    <row r="198" spans="1:14" ht="15" x14ac:dyDescent="0.25">
      <c r="A198" s="39"/>
      <c r="B198" s="83" t="str">
        <f>IFERROR(VLOOKUP(Tabela13[[#This Row],[Obrigatório / ComboBox]],Entidades[#All],4,FALSE),"")</f>
        <v/>
      </c>
      <c r="C198" s="83" t="str">
        <f>IFERROR(VLOOKUP(Tabela13[[#This Row],[Obrigatório / ComboBox]],Entidades[#All],3,FALSE),"")</f>
        <v/>
      </c>
      <c r="D198" s="83" t="str">
        <f>IFERROR(VLOOKUP(Tabela13[[#This Row],[Obrigatório / ComboBox]],Entidades[#All],6,FALSE),"")</f>
        <v/>
      </c>
      <c r="E198" s="84"/>
      <c r="F198" s="84"/>
      <c r="G198" s="39"/>
      <c r="H198" s="39"/>
      <c r="I198" s="39"/>
      <c r="J198" s="38"/>
      <c r="K198" s="38"/>
      <c r="L198" s="97">
        <f>+Tabela13[[#This Row],['[9']]]+Tabela13[[#This Row],['[10']]]</f>
        <v>0</v>
      </c>
      <c r="M198" s="38"/>
      <c r="N198" s="38"/>
    </row>
    <row r="199" spans="1:14" ht="15" x14ac:dyDescent="0.25">
      <c r="A199" s="39"/>
      <c r="B199" s="83" t="str">
        <f>IFERROR(VLOOKUP(Tabela13[[#This Row],[Obrigatório / ComboBox]],Entidades[#All],4,FALSE),"")</f>
        <v/>
      </c>
      <c r="C199" s="83" t="str">
        <f>IFERROR(VLOOKUP(Tabela13[[#This Row],[Obrigatório / ComboBox]],Entidades[#All],3,FALSE),"")</f>
        <v/>
      </c>
      <c r="D199" s="83" t="str">
        <f>IFERROR(VLOOKUP(Tabela13[[#This Row],[Obrigatório / ComboBox]],Entidades[#All],6,FALSE),"")</f>
        <v/>
      </c>
      <c r="E199" s="84"/>
      <c r="F199" s="84"/>
      <c r="G199" s="39"/>
      <c r="H199" s="39"/>
      <c r="I199" s="39"/>
      <c r="J199" s="38"/>
      <c r="K199" s="38"/>
      <c r="L199" s="97">
        <f>+Tabela13[[#This Row],['[9']]]+Tabela13[[#This Row],['[10']]]</f>
        <v>0</v>
      </c>
      <c r="M199" s="38"/>
      <c r="N199" s="38"/>
    </row>
    <row r="200" spans="1:14" ht="15" x14ac:dyDescent="0.25">
      <c r="A200" s="39"/>
      <c r="B200" s="83" t="str">
        <f>IFERROR(VLOOKUP(Tabela13[[#This Row],[Obrigatório / ComboBox]],Entidades[#All],4,FALSE),"")</f>
        <v/>
      </c>
      <c r="C200" s="83" t="str">
        <f>IFERROR(VLOOKUP(Tabela13[[#This Row],[Obrigatório / ComboBox]],Entidades[#All],3,FALSE),"")</f>
        <v/>
      </c>
      <c r="D200" s="83" t="str">
        <f>IFERROR(VLOOKUP(Tabela13[[#This Row],[Obrigatório / ComboBox]],Entidades[#All],6,FALSE),"")</f>
        <v/>
      </c>
      <c r="E200" s="84"/>
      <c r="F200" s="84"/>
      <c r="G200" s="39"/>
      <c r="H200" s="39"/>
      <c r="I200" s="39"/>
      <c r="J200" s="38"/>
      <c r="K200" s="38"/>
      <c r="L200" s="97">
        <f>+Tabela13[[#This Row],['[9']]]+Tabela13[[#This Row],['[10']]]</f>
        <v>0</v>
      </c>
      <c r="M200" s="38"/>
      <c r="N200" s="38"/>
    </row>
    <row r="201" spans="1:14" ht="15" x14ac:dyDescent="0.25">
      <c r="A201" s="39"/>
      <c r="B201" s="83" t="str">
        <f>IFERROR(VLOOKUP(Tabela13[[#This Row],[Obrigatório / ComboBox]],Entidades[#All],4,FALSE),"")</f>
        <v/>
      </c>
      <c r="C201" s="83" t="str">
        <f>IFERROR(VLOOKUP(Tabela13[[#This Row],[Obrigatório / ComboBox]],Entidades[#All],3,FALSE),"")</f>
        <v/>
      </c>
      <c r="D201" s="83" t="str">
        <f>IFERROR(VLOOKUP(Tabela13[[#This Row],[Obrigatório / ComboBox]],Entidades[#All],6,FALSE),"")</f>
        <v/>
      </c>
      <c r="E201" s="84"/>
      <c r="F201" s="84"/>
      <c r="G201" s="39"/>
      <c r="H201" s="39"/>
      <c r="I201" s="39"/>
      <c r="J201" s="38"/>
      <c r="K201" s="38"/>
      <c r="L201" s="97">
        <f>+Tabela13[[#This Row],['[9']]]+Tabela13[[#This Row],['[10']]]</f>
        <v>0</v>
      </c>
      <c r="M201" s="38"/>
      <c r="N201" s="38"/>
    </row>
    <row r="202" spans="1:14" ht="15" x14ac:dyDescent="0.25">
      <c r="A202" s="39"/>
      <c r="B202" s="83" t="str">
        <f>IFERROR(VLOOKUP(Tabela13[[#This Row],[Obrigatório / ComboBox]],Entidades[#All],4,FALSE),"")</f>
        <v/>
      </c>
      <c r="C202" s="83" t="str">
        <f>IFERROR(VLOOKUP(Tabela13[[#This Row],[Obrigatório / ComboBox]],Entidades[#All],3,FALSE),"")</f>
        <v/>
      </c>
      <c r="D202" s="83" t="str">
        <f>IFERROR(VLOOKUP(Tabela13[[#This Row],[Obrigatório / ComboBox]],Entidades[#All],6,FALSE),"")</f>
        <v/>
      </c>
      <c r="E202" s="84"/>
      <c r="F202" s="84"/>
      <c r="G202" s="39"/>
      <c r="H202" s="39"/>
      <c r="I202" s="39"/>
      <c r="J202" s="38"/>
      <c r="K202" s="38"/>
      <c r="L202" s="97">
        <f>+Tabela13[[#This Row],['[9']]]+Tabela13[[#This Row],['[10']]]</f>
        <v>0</v>
      </c>
      <c r="M202" s="38"/>
      <c r="N202" s="38"/>
    </row>
    <row r="203" spans="1:14" ht="15" x14ac:dyDescent="0.25">
      <c r="A203" s="39"/>
      <c r="B203" s="83" t="str">
        <f>IFERROR(VLOOKUP(Tabela13[[#This Row],[Obrigatório / ComboBox]],Entidades[#All],4,FALSE),"")</f>
        <v/>
      </c>
      <c r="C203" s="83" t="str">
        <f>IFERROR(VLOOKUP(Tabela13[[#This Row],[Obrigatório / ComboBox]],Entidades[#All],3,FALSE),"")</f>
        <v/>
      </c>
      <c r="D203" s="83" t="str">
        <f>IFERROR(VLOOKUP(Tabela13[[#This Row],[Obrigatório / ComboBox]],Entidades[#All],6,FALSE),"")</f>
        <v/>
      </c>
      <c r="E203" s="84"/>
      <c r="F203" s="84"/>
      <c r="G203" s="39"/>
      <c r="H203" s="39"/>
      <c r="I203" s="39"/>
      <c r="J203" s="38"/>
      <c r="K203" s="38"/>
      <c r="L203" s="97">
        <f>+Tabela13[[#This Row],['[9']]]+Tabela13[[#This Row],['[10']]]</f>
        <v>0</v>
      </c>
      <c r="M203" s="38"/>
      <c r="N203" s="38"/>
    </row>
    <row r="204" spans="1:14" ht="15" x14ac:dyDescent="0.25">
      <c r="A204" s="39"/>
      <c r="B204" s="83" t="str">
        <f>IFERROR(VLOOKUP(Tabela13[[#This Row],[Obrigatório / ComboBox]],Entidades[#All],4,FALSE),"")</f>
        <v/>
      </c>
      <c r="C204" s="83" t="str">
        <f>IFERROR(VLOOKUP(Tabela13[[#This Row],[Obrigatório / ComboBox]],Entidades[#All],3,FALSE),"")</f>
        <v/>
      </c>
      <c r="D204" s="83" t="str">
        <f>IFERROR(VLOOKUP(Tabela13[[#This Row],[Obrigatório / ComboBox]],Entidades[#All],6,FALSE),"")</f>
        <v/>
      </c>
      <c r="E204" s="84"/>
      <c r="F204" s="84"/>
      <c r="G204" s="39"/>
      <c r="H204" s="39"/>
      <c r="I204" s="39"/>
      <c r="J204" s="38"/>
      <c r="K204" s="38"/>
      <c r="L204" s="97">
        <f>+Tabela13[[#This Row],['[9']]]+Tabela13[[#This Row],['[10']]]</f>
        <v>0</v>
      </c>
      <c r="M204" s="38"/>
      <c r="N204" s="38"/>
    </row>
    <row r="205" spans="1:14" ht="15" x14ac:dyDescent="0.25">
      <c r="A205" s="39"/>
      <c r="B205" s="83" t="str">
        <f>IFERROR(VLOOKUP(Tabela13[[#This Row],[Obrigatório / ComboBox]],Entidades[#All],4,FALSE),"")</f>
        <v/>
      </c>
      <c r="C205" s="83" t="str">
        <f>IFERROR(VLOOKUP(Tabela13[[#This Row],[Obrigatório / ComboBox]],Entidades[#All],3,FALSE),"")</f>
        <v/>
      </c>
      <c r="D205" s="83" t="str">
        <f>IFERROR(VLOOKUP(Tabela13[[#This Row],[Obrigatório / ComboBox]],Entidades[#All],6,FALSE),"")</f>
        <v/>
      </c>
      <c r="E205" s="84"/>
      <c r="F205" s="84"/>
      <c r="G205" s="39"/>
      <c r="H205" s="39"/>
      <c r="I205" s="39"/>
      <c r="J205" s="38"/>
      <c r="K205" s="38"/>
      <c r="L205" s="97">
        <f>+Tabela13[[#This Row],['[9']]]+Tabela13[[#This Row],['[10']]]</f>
        <v>0</v>
      </c>
      <c r="M205" s="38"/>
      <c r="N205" s="38"/>
    </row>
    <row r="206" spans="1:14" ht="15" x14ac:dyDescent="0.25">
      <c r="A206" s="39"/>
      <c r="B206" s="83" t="str">
        <f>IFERROR(VLOOKUP(Tabela13[[#This Row],[Obrigatório / ComboBox]],Entidades[#All],4,FALSE),"")</f>
        <v/>
      </c>
      <c r="C206" s="83" t="str">
        <f>IFERROR(VLOOKUP(Tabela13[[#This Row],[Obrigatório / ComboBox]],Entidades[#All],3,FALSE),"")</f>
        <v/>
      </c>
      <c r="D206" s="83" t="str">
        <f>IFERROR(VLOOKUP(Tabela13[[#This Row],[Obrigatório / ComboBox]],Entidades[#All],6,FALSE),"")</f>
        <v/>
      </c>
      <c r="E206" s="84"/>
      <c r="F206" s="84"/>
      <c r="G206" s="39"/>
      <c r="H206" s="39"/>
      <c r="I206" s="39"/>
      <c r="J206" s="38"/>
      <c r="K206" s="38"/>
      <c r="L206" s="97">
        <f>+Tabela13[[#This Row],['[9']]]+Tabela13[[#This Row],['[10']]]</f>
        <v>0</v>
      </c>
      <c r="M206" s="38"/>
      <c r="N206" s="38"/>
    </row>
    <row r="207" spans="1:14" ht="15" x14ac:dyDescent="0.25">
      <c r="A207" s="39"/>
      <c r="B207" s="83" t="str">
        <f>IFERROR(VLOOKUP(Tabela13[[#This Row],[Obrigatório / ComboBox]],Entidades[#All],4,FALSE),"")</f>
        <v/>
      </c>
      <c r="C207" s="83" t="str">
        <f>IFERROR(VLOOKUP(Tabela13[[#This Row],[Obrigatório / ComboBox]],Entidades[#All],3,FALSE),"")</f>
        <v/>
      </c>
      <c r="D207" s="83" t="str">
        <f>IFERROR(VLOOKUP(Tabela13[[#This Row],[Obrigatório / ComboBox]],Entidades[#All],6,FALSE),"")</f>
        <v/>
      </c>
      <c r="E207" s="84"/>
      <c r="F207" s="84"/>
      <c r="G207" s="39"/>
      <c r="H207" s="39"/>
      <c r="I207" s="39"/>
      <c r="J207" s="38"/>
      <c r="K207" s="38"/>
      <c r="L207" s="97">
        <f>+Tabela13[[#This Row],['[9']]]+Tabela13[[#This Row],['[10']]]</f>
        <v>0</v>
      </c>
      <c r="M207" s="38"/>
      <c r="N207" s="38"/>
    </row>
    <row r="208" spans="1:14" ht="15" x14ac:dyDescent="0.25">
      <c r="A208" s="39"/>
      <c r="B208" s="83" t="str">
        <f>IFERROR(VLOOKUP(Tabela13[[#This Row],[Obrigatório / ComboBox]],Entidades[#All],4,FALSE),"")</f>
        <v/>
      </c>
      <c r="C208" s="83" t="str">
        <f>IFERROR(VLOOKUP(Tabela13[[#This Row],[Obrigatório / ComboBox]],Entidades[#All],3,FALSE),"")</f>
        <v/>
      </c>
      <c r="D208" s="83" t="str">
        <f>IFERROR(VLOOKUP(Tabela13[[#This Row],[Obrigatório / ComboBox]],Entidades[#All],6,FALSE),"")</f>
        <v/>
      </c>
      <c r="E208" s="84"/>
      <c r="F208" s="84"/>
      <c r="G208" s="39"/>
      <c r="H208" s="39"/>
      <c r="I208" s="39"/>
      <c r="J208" s="38"/>
      <c r="K208" s="38"/>
      <c r="L208" s="97">
        <f>+Tabela13[[#This Row],['[9']]]+Tabela13[[#This Row],['[10']]]</f>
        <v>0</v>
      </c>
      <c r="M208" s="38"/>
      <c r="N208" s="38"/>
    </row>
    <row r="209" spans="1:14" ht="15" x14ac:dyDescent="0.25">
      <c r="A209" s="39"/>
      <c r="B209" s="83" t="str">
        <f>IFERROR(VLOOKUP(Tabela13[[#This Row],[Obrigatório / ComboBox]],Entidades[#All],4,FALSE),"")</f>
        <v/>
      </c>
      <c r="C209" s="83" t="str">
        <f>IFERROR(VLOOKUP(Tabela13[[#This Row],[Obrigatório / ComboBox]],Entidades[#All],3,FALSE),"")</f>
        <v/>
      </c>
      <c r="D209" s="83" t="str">
        <f>IFERROR(VLOOKUP(Tabela13[[#This Row],[Obrigatório / ComboBox]],Entidades[#All],6,FALSE),"")</f>
        <v/>
      </c>
      <c r="E209" s="84"/>
      <c r="F209" s="84"/>
      <c r="G209" s="39"/>
      <c r="H209" s="39"/>
      <c r="I209" s="39"/>
      <c r="J209" s="38"/>
      <c r="K209" s="38"/>
      <c r="L209" s="97">
        <f>+Tabela13[[#This Row],['[9']]]+Tabela13[[#This Row],['[10']]]</f>
        <v>0</v>
      </c>
      <c r="M209" s="38"/>
      <c r="N209" s="38"/>
    </row>
    <row r="210" spans="1:14" ht="15" x14ac:dyDescent="0.25">
      <c r="A210" s="39"/>
      <c r="B210" s="83" t="str">
        <f>IFERROR(VLOOKUP(Tabela13[[#This Row],[Obrigatório / ComboBox]],Entidades[#All],4,FALSE),"")</f>
        <v/>
      </c>
      <c r="C210" s="83" t="str">
        <f>IFERROR(VLOOKUP(Tabela13[[#This Row],[Obrigatório / ComboBox]],Entidades[#All],3,FALSE),"")</f>
        <v/>
      </c>
      <c r="D210" s="83" t="str">
        <f>IFERROR(VLOOKUP(Tabela13[[#This Row],[Obrigatório / ComboBox]],Entidades[#All],6,FALSE),"")</f>
        <v/>
      </c>
      <c r="E210" s="84"/>
      <c r="F210" s="84"/>
      <c r="G210" s="39"/>
      <c r="H210" s="39"/>
      <c r="I210" s="39"/>
      <c r="J210" s="38"/>
      <c r="K210" s="38"/>
      <c r="L210" s="97">
        <f>+Tabela13[[#This Row],['[9']]]+Tabela13[[#This Row],['[10']]]</f>
        <v>0</v>
      </c>
      <c r="M210" s="38"/>
      <c r="N210" s="38"/>
    </row>
    <row r="211" spans="1:14" ht="15" x14ac:dyDescent="0.25">
      <c r="A211" s="39"/>
      <c r="B211" s="83" t="str">
        <f>IFERROR(VLOOKUP(Tabela13[[#This Row],[Obrigatório / ComboBox]],Entidades[#All],4,FALSE),"")</f>
        <v/>
      </c>
      <c r="C211" s="83" t="str">
        <f>IFERROR(VLOOKUP(Tabela13[[#This Row],[Obrigatório / ComboBox]],Entidades[#All],3,FALSE),"")</f>
        <v/>
      </c>
      <c r="D211" s="83" t="str">
        <f>IFERROR(VLOOKUP(Tabela13[[#This Row],[Obrigatório / ComboBox]],Entidades[#All],6,FALSE),"")</f>
        <v/>
      </c>
      <c r="E211" s="84"/>
      <c r="F211" s="84"/>
      <c r="G211" s="39"/>
      <c r="H211" s="39"/>
      <c r="I211" s="39"/>
      <c r="J211" s="38"/>
      <c r="K211" s="38"/>
      <c r="L211" s="97">
        <f>+Tabela13[[#This Row],['[9']]]+Tabela13[[#This Row],['[10']]]</f>
        <v>0</v>
      </c>
      <c r="M211" s="38"/>
      <c r="N211" s="38"/>
    </row>
    <row r="212" spans="1:14" ht="15" x14ac:dyDescent="0.25">
      <c r="A212" s="39"/>
      <c r="B212" s="83" t="str">
        <f>IFERROR(VLOOKUP(Tabela13[[#This Row],[Obrigatório / ComboBox]],Entidades[#All],4,FALSE),"")</f>
        <v/>
      </c>
      <c r="C212" s="83" t="str">
        <f>IFERROR(VLOOKUP(Tabela13[[#This Row],[Obrigatório / ComboBox]],Entidades[#All],3,FALSE),"")</f>
        <v/>
      </c>
      <c r="D212" s="83" t="str">
        <f>IFERROR(VLOOKUP(Tabela13[[#This Row],[Obrigatório / ComboBox]],Entidades[#All],6,FALSE),"")</f>
        <v/>
      </c>
      <c r="E212" s="84"/>
      <c r="F212" s="84"/>
      <c r="G212" s="39"/>
      <c r="H212" s="39"/>
      <c r="I212" s="39"/>
      <c r="J212" s="38"/>
      <c r="K212" s="38"/>
      <c r="L212" s="97">
        <f>+Tabela13[[#This Row],['[9']]]+Tabela13[[#This Row],['[10']]]</f>
        <v>0</v>
      </c>
      <c r="M212" s="38"/>
      <c r="N212" s="38"/>
    </row>
    <row r="213" spans="1:14" ht="15" x14ac:dyDescent="0.25">
      <c r="A213" s="39"/>
      <c r="B213" s="83" t="str">
        <f>IFERROR(VLOOKUP(Tabela13[[#This Row],[Obrigatório / ComboBox]],Entidades[#All],4,FALSE),"")</f>
        <v/>
      </c>
      <c r="C213" s="83" t="str">
        <f>IFERROR(VLOOKUP(Tabela13[[#This Row],[Obrigatório / ComboBox]],Entidades[#All],3,FALSE),"")</f>
        <v/>
      </c>
      <c r="D213" s="83" t="str">
        <f>IFERROR(VLOOKUP(Tabela13[[#This Row],[Obrigatório / ComboBox]],Entidades[#All],6,FALSE),"")</f>
        <v/>
      </c>
      <c r="E213" s="84"/>
      <c r="F213" s="84"/>
      <c r="G213" s="39"/>
      <c r="H213" s="39"/>
      <c r="I213" s="39"/>
      <c r="J213" s="38"/>
      <c r="K213" s="38"/>
      <c r="L213" s="97">
        <f>+Tabela13[[#This Row],['[9']]]+Tabela13[[#This Row],['[10']]]</f>
        <v>0</v>
      </c>
      <c r="M213" s="38"/>
      <c r="N213" s="38"/>
    </row>
    <row r="214" spans="1:14" ht="15" x14ac:dyDescent="0.25">
      <c r="A214" s="39"/>
      <c r="B214" s="83" t="str">
        <f>IFERROR(VLOOKUP(Tabela13[[#This Row],[Obrigatório / ComboBox]],Entidades[#All],4,FALSE),"")</f>
        <v/>
      </c>
      <c r="C214" s="83" t="str">
        <f>IFERROR(VLOOKUP(Tabela13[[#This Row],[Obrigatório / ComboBox]],Entidades[#All],3,FALSE),"")</f>
        <v/>
      </c>
      <c r="D214" s="83" t="str">
        <f>IFERROR(VLOOKUP(Tabela13[[#This Row],[Obrigatório / ComboBox]],Entidades[#All],6,FALSE),"")</f>
        <v/>
      </c>
      <c r="E214" s="84"/>
      <c r="F214" s="84"/>
      <c r="G214" s="39"/>
      <c r="H214" s="39"/>
      <c r="I214" s="39"/>
      <c r="J214" s="38"/>
      <c r="K214" s="38"/>
      <c r="L214" s="97">
        <f>+Tabela13[[#This Row],['[9']]]+Tabela13[[#This Row],['[10']]]</f>
        <v>0</v>
      </c>
      <c r="M214" s="38"/>
      <c r="N214" s="38"/>
    </row>
    <row r="215" spans="1:14" ht="15" x14ac:dyDescent="0.25">
      <c r="A215" s="39"/>
      <c r="B215" s="83" t="str">
        <f>IFERROR(VLOOKUP(Tabela13[[#This Row],[Obrigatório / ComboBox]],Entidades[#All],4,FALSE),"")</f>
        <v/>
      </c>
      <c r="C215" s="83" t="str">
        <f>IFERROR(VLOOKUP(Tabela13[[#This Row],[Obrigatório / ComboBox]],Entidades[#All],3,FALSE),"")</f>
        <v/>
      </c>
      <c r="D215" s="83" t="str">
        <f>IFERROR(VLOOKUP(Tabela13[[#This Row],[Obrigatório / ComboBox]],Entidades[#All],6,FALSE),"")</f>
        <v/>
      </c>
      <c r="E215" s="84"/>
      <c r="F215" s="84"/>
      <c r="G215" s="39"/>
      <c r="H215" s="39"/>
      <c r="I215" s="39"/>
      <c r="J215" s="38"/>
      <c r="K215" s="38"/>
      <c r="L215" s="97">
        <f>+Tabela13[[#This Row],['[9']]]+Tabela13[[#This Row],['[10']]]</f>
        <v>0</v>
      </c>
      <c r="M215" s="38"/>
      <c r="N215" s="38"/>
    </row>
    <row r="216" spans="1:14" ht="15" x14ac:dyDescent="0.25">
      <c r="A216" s="39"/>
      <c r="B216" s="83" t="str">
        <f>IFERROR(VLOOKUP(Tabela13[[#This Row],[Obrigatório / ComboBox]],Entidades[#All],4,FALSE),"")</f>
        <v/>
      </c>
      <c r="C216" s="83" t="str">
        <f>IFERROR(VLOOKUP(Tabela13[[#This Row],[Obrigatório / ComboBox]],Entidades[#All],3,FALSE),"")</f>
        <v/>
      </c>
      <c r="D216" s="83" t="str">
        <f>IFERROR(VLOOKUP(Tabela13[[#This Row],[Obrigatório / ComboBox]],Entidades[#All],6,FALSE),"")</f>
        <v/>
      </c>
      <c r="E216" s="84"/>
      <c r="F216" s="84"/>
      <c r="G216" s="39"/>
      <c r="H216" s="39"/>
      <c r="I216" s="39"/>
      <c r="J216" s="38"/>
      <c r="K216" s="38"/>
      <c r="L216" s="97">
        <f>+Tabela13[[#This Row],['[9']]]+Tabela13[[#This Row],['[10']]]</f>
        <v>0</v>
      </c>
      <c r="M216" s="38"/>
      <c r="N216" s="38"/>
    </row>
    <row r="217" spans="1:14" ht="15" x14ac:dyDescent="0.25">
      <c r="A217" s="39"/>
      <c r="B217" s="83" t="str">
        <f>IFERROR(VLOOKUP(Tabela13[[#This Row],[Obrigatório / ComboBox]],Entidades[#All],4,FALSE),"")</f>
        <v/>
      </c>
      <c r="C217" s="83" t="str">
        <f>IFERROR(VLOOKUP(Tabela13[[#This Row],[Obrigatório / ComboBox]],Entidades[#All],3,FALSE),"")</f>
        <v/>
      </c>
      <c r="D217" s="83" t="str">
        <f>IFERROR(VLOOKUP(Tabela13[[#This Row],[Obrigatório / ComboBox]],Entidades[#All],6,FALSE),"")</f>
        <v/>
      </c>
      <c r="E217" s="84"/>
      <c r="F217" s="84"/>
      <c r="G217" s="39"/>
      <c r="H217" s="39"/>
      <c r="I217" s="39"/>
      <c r="J217" s="38"/>
      <c r="K217" s="38"/>
      <c r="L217" s="97">
        <f>+Tabela13[[#This Row],['[9']]]+Tabela13[[#This Row],['[10']]]</f>
        <v>0</v>
      </c>
      <c r="M217" s="38"/>
      <c r="N217" s="38"/>
    </row>
    <row r="218" spans="1:14" ht="15" x14ac:dyDescent="0.25">
      <c r="A218" s="39"/>
      <c r="B218" s="83" t="str">
        <f>IFERROR(VLOOKUP(Tabela13[[#This Row],[Obrigatório / ComboBox]],Entidades[#All],4,FALSE),"")</f>
        <v/>
      </c>
      <c r="C218" s="83" t="str">
        <f>IFERROR(VLOOKUP(Tabela13[[#This Row],[Obrigatório / ComboBox]],Entidades[#All],3,FALSE),"")</f>
        <v/>
      </c>
      <c r="D218" s="83" t="str">
        <f>IFERROR(VLOOKUP(Tabela13[[#This Row],[Obrigatório / ComboBox]],Entidades[#All],6,FALSE),"")</f>
        <v/>
      </c>
      <c r="E218" s="84"/>
      <c r="F218" s="84"/>
      <c r="G218" s="39"/>
      <c r="H218" s="39"/>
      <c r="I218" s="39"/>
      <c r="J218" s="38"/>
      <c r="K218" s="38"/>
      <c r="L218" s="97">
        <f>+Tabela13[[#This Row],['[9']]]+Tabela13[[#This Row],['[10']]]</f>
        <v>0</v>
      </c>
      <c r="M218" s="38"/>
      <c r="N218" s="38"/>
    </row>
    <row r="219" spans="1:14" ht="15" x14ac:dyDescent="0.25">
      <c r="A219" s="92"/>
      <c r="B219" s="83" t="str">
        <f>IFERROR(VLOOKUP(Tabela13[[#This Row],[Obrigatório / ComboBox]],Entidades[#All],4,FALSE),"")</f>
        <v/>
      </c>
      <c r="C219" s="83" t="str">
        <f>IFERROR(VLOOKUP(Tabela13[[#This Row],[Obrigatório / ComboBox]],Entidades[#All],3,FALSE),"")</f>
        <v/>
      </c>
      <c r="D219" s="83" t="str">
        <f>IFERROR(VLOOKUP(Tabela13[[#This Row],[Obrigatório / ComboBox]],Entidades[#All],6,FALSE),"")</f>
        <v/>
      </c>
      <c r="E219" s="93"/>
      <c r="F219" s="84"/>
      <c r="G219" s="39"/>
      <c r="H219" s="39"/>
      <c r="I219" s="39"/>
      <c r="J219" s="38"/>
      <c r="K219" s="38"/>
      <c r="L219" s="97">
        <f>+Tabela13[[#This Row],['[9']]]+Tabela13[[#This Row],['[10']]]</f>
        <v>0</v>
      </c>
      <c r="M219" s="38"/>
      <c r="N219" s="38"/>
    </row>
    <row r="220" spans="1:14" ht="15" x14ac:dyDescent="0.25">
      <c r="A220" s="39"/>
      <c r="B220" s="83"/>
      <c r="C220" s="83"/>
      <c r="D220" s="83"/>
      <c r="E220" s="84"/>
      <c r="F220" s="84"/>
      <c r="G220" s="39"/>
      <c r="H220" s="39"/>
      <c r="I220" s="39"/>
      <c r="J220" s="38"/>
      <c r="K220" s="38"/>
      <c r="L220" s="97">
        <f>+Tabela13[[#This Row],['[9']]]+Tabela13[[#This Row],['[10']]]</f>
        <v>0</v>
      </c>
      <c r="M220" s="38"/>
      <c r="N220" s="38"/>
    </row>
    <row r="221" spans="1:14" ht="15" x14ac:dyDescent="0.25">
      <c r="A221" s="39"/>
      <c r="B221" s="83"/>
      <c r="C221" s="83"/>
      <c r="D221" s="83"/>
      <c r="E221" s="84"/>
      <c r="F221" s="84"/>
      <c r="G221" s="39"/>
      <c r="H221" s="39"/>
      <c r="I221" s="39"/>
      <c r="J221" s="38"/>
      <c r="K221" s="38"/>
      <c r="L221" s="97">
        <f>+Tabela13[[#This Row],['[9']]]+Tabela13[[#This Row],['[10']]]</f>
        <v>0</v>
      </c>
      <c r="M221" s="38"/>
      <c r="N221" s="38"/>
    </row>
    <row r="222" spans="1:14" ht="15" x14ac:dyDescent="0.25">
      <c r="A222" s="39"/>
      <c r="B222" s="83"/>
      <c r="C222" s="83"/>
      <c r="D222" s="83"/>
      <c r="E222" s="84"/>
      <c r="F222" s="84"/>
      <c r="G222" s="39"/>
      <c r="H222" s="39"/>
      <c r="I222" s="39"/>
      <c r="J222" s="38"/>
      <c r="K222" s="38"/>
      <c r="L222" s="97">
        <f>+Tabela13[[#This Row],['[9']]]+Tabela13[[#This Row],['[10']]]</f>
        <v>0</v>
      </c>
      <c r="M222" s="38"/>
      <c r="N222" s="38"/>
    </row>
    <row r="223" spans="1:14" ht="15" x14ac:dyDescent="0.25">
      <c r="A223" s="39"/>
      <c r="B223" s="83"/>
      <c r="C223" s="83"/>
      <c r="D223" s="83"/>
      <c r="E223" s="84"/>
      <c r="F223" s="84"/>
      <c r="G223" s="39"/>
      <c r="H223" s="39"/>
      <c r="I223" s="39"/>
      <c r="J223" s="38"/>
      <c r="K223" s="38"/>
      <c r="L223" s="97">
        <f>+Tabela13[[#This Row],['[9']]]+Tabela13[[#This Row],['[10']]]</f>
        <v>0</v>
      </c>
      <c r="M223" s="38"/>
      <c r="N223" s="38"/>
    </row>
    <row r="224" spans="1:14" ht="15" x14ac:dyDescent="0.25">
      <c r="A224" s="39"/>
      <c r="B224" s="83"/>
      <c r="C224" s="83"/>
      <c r="D224" s="83"/>
      <c r="E224" s="84"/>
      <c r="F224" s="84"/>
      <c r="G224" s="39"/>
      <c r="H224" s="39"/>
      <c r="I224" s="39"/>
      <c r="J224" s="38"/>
      <c r="K224" s="38"/>
      <c r="L224" s="97">
        <f>+Tabela13[[#This Row],['[9']]]+Tabela13[[#This Row],['[10']]]</f>
        <v>0</v>
      </c>
      <c r="M224" s="38"/>
      <c r="N224" s="38"/>
    </row>
    <row r="225" spans="1:14" ht="15" x14ac:dyDescent="0.25">
      <c r="A225" s="39"/>
      <c r="B225" s="83"/>
      <c r="C225" s="83"/>
      <c r="D225" s="83"/>
      <c r="E225" s="84"/>
      <c r="F225" s="84"/>
      <c r="G225" s="39"/>
      <c r="H225" s="39"/>
      <c r="I225" s="39"/>
      <c r="J225" s="38"/>
      <c r="K225" s="38"/>
      <c r="L225" s="97">
        <f>+Tabela13[[#This Row],['[9']]]+Tabela13[[#This Row],['[10']]]</f>
        <v>0</v>
      </c>
      <c r="M225" s="38"/>
      <c r="N225" s="38"/>
    </row>
    <row r="226" spans="1:14" ht="15" x14ac:dyDescent="0.25">
      <c r="A226" s="39"/>
      <c r="B226" s="83"/>
      <c r="C226" s="83"/>
      <c r="D226" s="83"/>
      <c r="E226" s="84"/>
      <c r="F226" s="84"/>
      <c r="G226" s="39"/>
      <c r="H226" s="39"/>
      <c r="I226" s="39"/>
      <c r="J226" s="38"/>
      <c r="K226" s="38"/>
      <c r="L226" s="97">
        <f>+Tabela13[[#This Row],['[9']]]+Tabela13[[#This Row],['[10']]]</f>
        <v>0</v>
      </c>
      <c r="M226" s="38"/>
      <c r="N226" s="38"/>
    </row>
    <row r="227" spans="1:14" ht="15" x14ac:dyDescent="0.25">
      <c r="A227" s="39"/>
      <c r="B227" s="83"/>
      <c r="C227" s="83"/>
      <c r="D227" s="83"/>
      <c r="E227" s="84"/>
      <c r="F227" s="84"/>
      <c r="G227" s="39"/>
      <c r="H227" s="39"/>
      <c r="I227" s="39"/>
      <c r="J227" s="38"/>
      <c r="K227" s="38"/>
      <c r="L227" s="97">
        <f>+Tabela13[[#This Row],['[9']]]+Tabela13[[#This Row],['[10']]]</f>
        <v>0</v>
      </c>
      <c r="M227" s="38"/>
      <c r="N227" s="38"/>
    </row>
    <row r="228" spans="1:14" ht="15" x14ac:dyDescent="0.25">
      <c r="A228" s="39"/>
      <c r="B228" s="83"/>
      <c r="C228" s="83"/>
      <c r="D228" s="83"/>
      <c r="E228" s="84"/>
      <c r="F228" s="84"/>
      <c r="G228" s="39"/>
      <c r="H228" s="39"/>
      <c r="I228" s="39"/>
      <c r="J228" s="38"/>
      <c r="K228" s="38"/>
      <c r="L228" s="97">
        <f>+Tabela13[[#This Row],['[9']]]+Tabela13[[#This Row],['[10']]]</f>
        <v>0</v>
      </c>
      <c r="M228" s="38"/>
      <c r="N228" s="38"/>
    </row>
    <row r="229" spans="1:14" ht="15" x14ac:dyDescent="0.25">
      <c r="A229" s="39"/>
      <c r="B229" s="83"/>
      <c r="C229" s="83"/>
      <c r="D229" s="83"/>
      <c r="E229" s="84"/>
      <c r="F229" s="84"/>
      <c r="G229" s="39"/>
      <c r="H229" s="39"/>
      <c r="I229" s="39"/>
      <c r="J229" s="38"/>
      <c r="K229" s="38"/>
      <c r="L229" s="97">
        <f>+Tabela13[[#This Row],['[9']]]+Tabela13[[#This Row],['[10']]]</f>
        <v>0</v>
      </c>
      <c r="M229" s="38"/>
      <c r="N229" s="38"/>
    </row>
    <row r="230" spans="1:14" ht="15" x14ac:dyDescent="0.25">
      <c r="A230" s="39"/>
      <c r="B230" s="83"/>
      <c r="C230" s="83"/>
      <c r="D230" s="83"/>
      <c r="E230" s="84"/>
      <c r="F230" s="84"/>
      <c r="G230" s="39"/>
      <c r="H230" s="39"/>
      <c r="I230" s="39"/>
      <c r="J230" s="38"/>
      <c r="K230" s="38"/>
      <c r="L230" s="97">
        <f>+Tabela13[[#This Row],['[9']]]+Tabela13[[#This Row],['[10']]]</f>
        <v>0</v>
      </c>
      <c r="M230" s="38"/>
      <c r="N230" s="38"/>
    </row>
    <row r="231" spans="1:14" ht="15" x14ac:dyDescent="0.25">
      <c r="A231" s="39"/>
      <c r="B231" s="83"/>
      <c r="C231" s="83"/>
      <c r="D231" s="83"/>
      <c r="E231" s="84"/>
      <c r="F231" s="84"/>
      <c r="G231" s="39"/>
      <c r="H231" s="39"/>
      <c r="I231" s="39"/>
      <c r="J231" s="38"/>
      <c r="K231" s="38"/>
      <c r="L231" s="97">
        <f>+Tabela13[[#This Row],['[9']]]+Tabela13[[#This Row],['[10']]]</f>
        <v>0</v>
      </c>
      <c r="M231" s="38"/>
      <c r="N231" s="38"/>
    </row>
    <row r="232" spans="1:14" ht="15" x14ac:dyDescent="0.25">
      <c r="A232" s="39"/>
      <c r="B232" s="83"/>
      <c r="C232" s="83"/>
      <c r="D232" s="83"/>
      <c r="E232" s="84"/>
      <c r="F232" s="84"/>
      <c r="G232" s="39"/>
      <c r="H232" s="39"/>
      <c r="I232" s="39"/>
      <c r="J232" s="38"/>
      <c r="K232" s="38"/>
      <c r="L232" s="97">
        <f>+Tabela13[[#This Row],['[9']]]+Tabela13[[#This Row],['[10']]]</f>
        <v>0</v>
      </c>
      <c r="M232" s="38"/>
      <c r="N232" s="38"/>
    </row>
    <row r="233" spans="1:14" ht="15" x14ac:dyDescent="0.25">
      <c r="A233" s="39"/>
      <c r="B233" s="83"/>
      <c r="C233" s="83"/>
      <c r="D233" s="83"/>
      <c r="E233" s="84"/>
      <c r="F233" s="84"/>
      <c r="G233" s="39"/>
      <c r="H233" s="39"/>
      <c r="I233" s="39"/>
      <c r="J233" s="38"/>
      <c r="K233" s="38"/>
      <c r="L233" s="97">
        <f>+Tabela13[[#This Row],['[9']]]+Tabela13[[#This Row],['[10']]]</f>
        <v>0</v>
      </c>
      <c r="M233" s="38"/>
      <c r="N233" s="38"/>
    </row>
    <row r="234" spans="1:14" ht="15" x14ac:dyDescent="0.25">
      <c r="A234" s="39"/>
      <c r="B234" s="83"/>
      <c r="C234" s="83"/>
      <c r="D234" s="83"/>
      <c r="E234" s="84"/>
      <c r="F234" s="84"/>
      <c r="G234" s="39"/>
      <c r="H234" s="39"/>
      <c r="I234" s="39"/>
      <c r="J234" s="38"/>
      <c r="K234" s="38"/>
      <c r="L234" s="97">
        <f>+Tabela13[[#This Row],['[9']]]+Tabela13[[#This Row],['[10']]]</f>
        <v>0</v>
      </c>
      <c r="M234" s="38"/>
      <c r="N234" s="38"/>
    </row>
    <row r="235" spans="1:14" ht="15" x14ac:dyDescent="0.25">
      <c r="A235" s="39"/>
      <c r="B235" s="83"/>
      <c r="C235" s="83"/>
      <c r="D235" s="83"/>
      <c r="E235" s="84"/>
      <c r="F235" s="84"/>
      <c r="G235" s="39"/>
      <c r="H235" s="39"/>
      <c r="I235" s="39"/>
      <c r="J235" s="38"/>
      <c r="K235" s="38"/>
      <c r="L235" s="97">
        <f>+Tabela13[[#This Row],['[9']]]+Tabela13[[#This Row],['[10']]]</f>
        <v>0</v>
      </c>
      <c r="M235" s="38"/>
      <c r="N235" s="38"/>
    </row>
    <row r="236" spans="1:14" ht="15" x14ac:dyDescent="0.25">
      <c r="A236" s="39"/>
      <c r="B236" s="83"/>
      <c r="C236" s="83"/>
      <c r="D236" s="83"/>
      <c r="E236" s="84"/>
      <c r="F236" s="84"/>
      <c r="G236" s="39"/>
      <c r="H236" s="39"/>
      <c r="I236" s="39"/>
      <c r="J236" s="38"/>
      <c r="K236" s="38"/>
      <c r="L236" s="97">
        <f>+Tabela13[[#This Row],['[9']]]+Tabela13[[#This Row],['[10']]]</f>
        <v>0</v>
      </c>
      <c r="M236" s="38"/>
      <c r="N236" s="38"/>
    </row>
    <row r="237" spans="1:14" ht="15" x14ac:dyDescent="0.25">
      <c r="A237" s="39"/>
      <c r="B237" s="83"/>
      <c r="C237" s="83"/>
      <c r="D237" s="83"/>
      <c r="E237" s="84"/>
      <c r="F237" s="84"/>
      <c r="G237" s="39"/>
      <c r="H237" s="39"/>
      <c r="I237" s="39"/>
      <c r="J237" s="38"/>
      <c r="K237" s="38"/>
      <c r="L237" s="97">
        <f>+Tabela13[[#This Row],['[9']]]+Tabela13[[#This Row],['[10']]]</f>
        <v>0</v>
      </c>
      <c r="M237" s="38"/>
      <c r="N237" s="38"/>
    </row>
    <row r="238" spans="1:14" ht="15" x14ac:dyDescent="0.25">
      <c r="A238" s="39"/>
      <c r="B238" s="83"/>
      <c r="C238" s="83"/>
      <c r="D238" s="83"/>
      <c r="E238" s="84"/>
      <c r="F238" s="84"/>
      <c r="G238" s="39"/>
      <c r="H238" s="39"/>
      <c r="I238" s="39"/>
      <c r="J238" s="38"/>
      <c r="K238" s="38"/>
      <c r="L238" s="97">
        <f>+Tabela13[[#This Row],['[9']]]+Tabela13[[#This Row],['[10']]]</f>
        <v>0</v>
      </c>
      <c r="M238" s="38"/>
      <c r="N238" s="38"/>
    </row>
    <row r="239" spans="1:14" ht="15" x14ac:dyDescent="0.25">
      <c r="A239" s="39"/>
      <c r="B239" s="83"/>
      <c r="C239" s="83"/>
      <c r="D239" s="83"/>
      <c r="E239" s="84"/>
      <c r="F239" s="84"/>
      <c r="G239" s="39"/>
      <c r="H239" s="39"/>
      <c r="I239" s="39"/>
      <c r="J239" s="38"/>
      <c r="K239" s="38"/>
      <c r="L239" s="97">
        <f>+Tabela13[[#This Row],['[9']]]+Tabela13[[#This Row],['[10']]]</f>
        <v>0</v>
      </c>
      <c r="M239" s="38"/>
      <c r="N239" s="38"/>
    </row>
    <row r="240" spans="1:14" ht="15" x14ac:dyDescent="0.25">
      <c r="A240" s="39"/>
      <c r="B240" s="83"/>
      <c r="C240" s="83"/>
      <c r="D240" s="83"/>
      <c r="E240" s="84"/>
      <c r="F240" s="84"/>
      <c r="G240" s="39"/>
      <c r="H240" s="39"/>
      <c r="I240" s="39"/>
      <c r="J240" s="38"/>
      <c r="K240" s="38"/>
      <c r="L240" s="97">
        <f>+Tabela13[[#This Row],['[9']]]+Tabela13[[#This Row],['[10']]]</f>
        <v>0</v>
      </c>
      <c r="M240" s="38"/>
      <c r="N240" s="38"/>
    </row>
    <row r="241" spans="1:14" ht="15" x14ac:dyDescent="0.25">
      <c r="A241" s="39"/>
      <c r="B241" s="83"/>
      <c r="C241" s="83"/>
      <c r="D241" s="83"/>
      <c r="E241" s="84"/>
      <c r="F241" s="84"/>
      <c r="G241" s="39"/>
      <c r="H241" s="39"/>
      <c r="I241" s="39"/>
      <c r="J241" s="38"/>
      <c r="K241" s="38"/>
      <c r="L241" s="97">
        <f>+Tabela13[[#This Row],['[9']]]+Tabela13[[#This Row],['[10']]]</f>
        <v>0</v>
      </c>
      <c r="M241" s="38"/>
      <c r="N241" s="38"/>
    </row>
    <row r="242" spans="1:14" ht="15" x14ac:dyDescent="0.25">
      <c r="A242" s="39"/>
      <c r="B242" s="83"/>
      <c r="C242" s="83"/>
      <c r="D242" s="83"/>
      <c r="E242" s="84"/>
      <c r="F242" s="84"/>
      <c r="G242" s="39"/>
      <c r="H242" s="39"/>
      <c r="I242" s="39"/>
      <c r="J242" s="38"/>
      <c r="K242" s="38"/>
      <c r="L242" s="97">
        <f>+Tabela13[[#This Row],['[9']]]+Tabela13[[#This Row],['[10']]]</f>
        <v>0</v>
      </c>
      <c r="M242" s="38"/>
      <c r="N242" s="38"/>
    </row>
    <row r="243" spans="1:14" ht="15" x14ac:dyDescent="0.25">
      <c r="A243" s="39"/>
      <c r="B243" s="83"/>
      <c r="C243" s="83"/>
      <c r="D243" s="83"/>
      <c r="E243" s="84"/>
      <c r="F243" s="84"/>
      <c r="G243" s="39"/>
      <c r="H243" s="39"/>
      <c r="I243" s="39"/>
      <c r="J243" s="38"/>
      <c r="K243" s="38"/>
      <c r="L243" s="97">
        <f>+Tabela13[[#This Row],['[9']]]+Tabela13[[#This Row],['[10']]]</f>
        <v>0</v>
      </c>
      <c r="M243" s="38"/>
      <c r="N243" s="38"/>
    </row>
    <row r="244" spans="1:14" ht="15" x14ac:dyDescent="0.25">
      <c r="A244" s="39"/>
      <c r="B244" s="83"/>
      <c r="C244" s="83"/>
      <c r="D244" s="83"/>
      <c r="E244" s="84"/>
      <c r="F244" s="84"/>
      <c r="G244" s="39"/>
      <c r="H244" s="39"/>
      <c r="I244" s="39"/>
      <c r="J244" s="38"/>
      <c r="K244" s="38"/>
      <c r="L244" s="97">
        <f>+Tabela13[[#This Row],['[9']]]+Tabela13[[#This Row],['[10']]]</f>
        <v>0</v>
      </c>
      <c r="M244" s="38"/>
      <c r="N244" s="38"/>
    </row>
    <row r="245" spans="1:14" ht="15" x14ac:dyDescent="0.25">
      <c r="A245" s="39"/>
      <c r="B245" s="83"/>
      <c r="C245" s="83"/>
      <c r="D245" s="83"/>
      <c r="E245" s="84"/>
      <c r="F245" s="84"/>
      <c r="G245" s="39"/>
      <c r="H245" s="39"/>
      <c r="I245" s="39"/>
      <c r="J245" s="38"/>
      <c r="K245" s="38"/>
      <c r="L245" s="97">
        <f>+Tabela13[[#This Row],['[9']]]+Tabela13[[#This Row],['[10']]]</f>
        <v>0</v>
      </c>
      <c r="M245" s="38"/>
      <c r="N245" s="38"/>
    </row>
    <row r="246" spans="1:14" ht="15" x14ac:dyDescent="0.25">
      <c r="A246" s="39"/>
      <c r="B246" s="83"/>
      <c r="C246" s="83"/>
      <c r="D246" s="83"/>
      <c r="E246" s="84"/>
      <c r="F246" s="84"/>
      <c r="G246" s="39"/>
      <c r="H246" s="39"/>
      <c r="I246" s="39"/>
      <c r="J246" s="38"/>
      <c r="K246" s="38"/>
      <c r="L246" s="97">
        <f>+Tabela13[[#This Row],['[9']]]+Tabela13[[#This Row],['[10']]]</f>
        <v>0</v>
      </c>
      <c r="M246" s="38"/>
      <c r="N246" s="38"/>
    </row>
    <row r="247" spans="1:14" ht="15" x14ac:dyDescent="0.25">
      <c r="A247" s="39"/>
      <c r="B247" s="83"/>
      <c r="C247" s="83"/>
      <c r="D247" s="83"/>
      <c r="E247" s="84"/>
      <c r="F247" s="84"/>
      <c r="G247" s="39"/>
      <c r="H247" s="39"/>
      <c r="I247" s="39"/>
      <c r="J247" s="38"/>
      <c r="K247" s="38"/>
      <c r="L247" s="97">
        <f>+Tabela13[[#This Row],['[9']]]+Tabela13[[#This Row],['[10']]]</f>
        <v>0</v>
      </c>
      <c r="M247" s="38"/>
      <c r="N247" s="38"/>
    </row>
    <row r="248" spans="1:14" ht="15" x14ac:dyDescent="0.25">
      <c r="A248" s="39"/>
      <c r="B248" s="83"/>
      <c r="C248" s="83"/>
      <c r="D248" s="83"/>
      <c r="E248" s="84"/>
      <c r="F248" s="84"/>
      <c r="G248" s="39"/>
      <c r="H248" s="39"/>
      <c r="I248" s="39"/>
      <c r="J248" s="38"/>
      <c r="K248" s="38"/>
      <c r="L248" s="97">
        <f>+Tabela13[[#This Row],['[9']]]+Tabela13[[#This Row],['[10']]]</f>
        <v>0</v>
      </c>
      <c r="M248" s="38"/>
      <c r="N248" s="38"/>
    </row>
    <row r="249" spans="1:14" ht="15" x14ac:dyDescent="0.25">
      <c r="A249" s="39"/>
      <c r="B249" s="83"/>
      <c r="C249" s="83"/>
      <c r="D249" s="83"/>
      <c r="E249" s="84"/>
      <c r="F249" s="84"/>
      <c r="G249" s="39"/>
      <c r="H249" s="39"/>
      <c r="I249" s="39"/>
      <c r="J249" s="38"/>
      <c r="K249" s="38"/>
      <c r="L249" s="97">
        <f>+Tabela13[[#This Row],['[9']]]+Tabela13[[#This Row],['[10']]]</f>
        <v>0</v>
      </c>
      <c r="M249" s="38"/>
      <c r="N249" s="38"/>
    </row>
    <row r="250" spans="1:14" ht="15" x14ac:dyDescent="0.25">
      <c r="A250" s="39"/>
      <c r="B250" s="83"/>
      <c r="C250" s="83"/>
      <c r="D250" s="83"/>
      <c r="E250" s="84"/>
      <c r="F250" s="84"/>
      <c r="G250" s="39"/>
      <c r="H250" s="39"/>
      <c r="I250" s="39"/>
      <c r="J250" s="38"/>
      <c r="K250" s="38"/>
      <c r="L250" s="97">
        <f>+Tabela13[[#This Row],['[9']]]+Tabela13[[#This Row],['[10']]]</f>
        <v>0</v>
      </c>
      <c r="M250" s="38"/>
      <c r="N250" s="38"/>
    </row>
    <row r="251" spans="1:14" ht="15" x14ac:dyDescent="0.25">
      <c r="A251" s="39"/>
      <c r="B251" s="83"/>
      <c r="C251" s="83"/>
      <c r="D251" s="83"/>
      <c r="E251" s="84"/>
      <c r="F251" s="84"/>
      <c r="G251" s="39"/>
      <c r="H251" s="39"/>
      <c r="I251" s="39"/>
      <c r="J251" s="38"/>
      <c r="K251" s="38"/>
      <c r="L251" s="97">
        <f>+Tabela13[[#This Row],['[9']]]+Tabela13[[#This Row],['[10']]]</f>
        <v>0</v>
      </c>
      <c r="M251" s="38"/>
      <c r="N251" s="38"/>
    </row>
    <row r="252" spans="1:14" ht="15" x14ac:dyDescent="0.25">
      <c r="A252" s="39"/>
      <c r="B252" s="83"/>
      <c r="C252" s="83"/>
      <c r="D252" s="83"/>
      <c r="E252" s="84"/>
      <c r="F252" s="84"/>
      <c r="G252" s="39"/>
      <c r="H252" s="39"/>
      <c r="I252" s="39"/>
      <c r="J252" s="38"/>
      <c r="K252" s="38"/>
      <c r="L252" s="97">
        <f>+Tabela13[[#This Row],['[9']]]+Tabela13[[#This Row],['[10']]]</f>
        <v>0</v>
      </c>
      <c r="M252" s="38"/>
      <c r="N252" s="38"/>
    </row>
    <row r="253" spans="1:14" ht="15" x14ac:dyDescent="0.25">
      <c r="A253" s="39"/>
      <c r="B253" s="83"/>
      <c r="C253" s="83"/>
      <c r="D253" s="83"/>
      <c r="E253" s="84"/>
      <c r="F253" s="84"/>
      <c r="G253" s="39"/>
      <c r="H253" s="39"/>
      <c r="I253" s="39"/>
      <c r="J253" s="38"/>
      <c r="K253" s="38"/>
      <c r="L253" s="97">
        <f>+Tabela13[[#This Row],['[9']]]+Tabela13[[#This Row],['[10']]]</f>
        <v>0</v>
      </c>
      <c r="M253" s="38"/>
      <c r="N253" s="38"/>
    </row>
    <row r="254" spans="1:14" ht="15" x14ac:dyDescent="0.25">
      <c r="A254" s="39"/>
      <c r="B254" s="83"/>
      <c r="C254" s="83"/>
      <c r="D254" s="83"/>
      <c r="E254" s="84"/>
      <c r="F254" s="84"/>
      <c r="G254" s="39"/>
      <c r="H254" s="39"/>
      <c r="I254" s="39"/>
      <c r="J254" s="38"/>
      <c r="K254" s="38"/>
      <c r="L254" s="97">
        <f>+Tabela13[[#This Row],['[9']]]+Tabela13[[#This Row],['[10']]]</f>
        <v>0</v>
      </c>
      <c r="M254" s="38"/>
      <c r="N254" s="38"/>
    </row>
    <row r="255" spans="1:14" ht="15" x14ac:dyDescent="0.25">
      <c r="A255" s="39"/>
      <c r="B255" s="83"/>
      <c r="C255" s="83"/>
      <c r="D255" s="83"/>
      <c r="E255" s="84"/>
      <c r="F255" s="84"/>
      <c r="G255" s="39"/>
      <c r="H255" s="39"/>
      <c r="I255" s="39"/>
      <c r="J255" s="38"/>
      <c r="K255" s="38"/>
      <c r="L255" s="97">
        <f>+Tabela13[[#This Row],['[9']]]+Tabela13[[#This Row],['[10']]]</f>
        <v>0</v>
      </c>
      <c r="M255" s="38"/>
      <c r="N255" s="38"/>
    </row>
    <row r="256" spans="1:14" ht="15" x14ac:dyDescent="0.25">
      <c r="A256" s="39"/>
      <c r="B256" s="83"/>
      <c r="C256" s="83"/>
      <c r="D256" s="83"/>
      <c r="E256" s="84"/>
      <c r="F256" s="84"/>
      <c r="G256" s="39"/>
      <c r="H256" s="39"/>
      <c r="I256" s="39"/>
      <c r="J256" s="38"/>
      <c r="K256" s="38"/>
      <c r="L256" s="97">
        <f>+Tabela13[[#This Row],['[9']]]+Tabela13[[#This Row],['[10']]]</f>
        <v>0</v>
      </c>
      <c r="M256" s="38"/>
      <c r="N256" s="38"/>
    </row>
    <row r="257" spans="1:14" ht="15" x14ac:dyDescent="0.25">
      <c r="A257" s="39"/>
      <c r="B257" s="83"/>
      <c r="C257" s="83"/>
      <c r="D257" s="83"/>
      <c r="E257" s="84"/>
      <c r="F257" s="84"/>
      <c r="G257" s="39"/>
      <c r="H257" s="39"/>
      <c r="I257" s="39"/>
      <c r="J257" s="38"/>
      <c r="K257" s="38"/>
      <c r="L257" s="97">
        <f>+Tabela13[[#This Row],['[9']]]+Tabela13[[#This Row],['[10']]]</f>
        <v>0</v>
      </c>
      <c r="M257" s="38"/>
      <c r="N257" s="38"/>
    </row>
    <row r="258" spans="1:14" ht="15" x14ac:dyDescent="0.25">
      <c r="A258" s="39"/>
      <c r="B258" s="83"/>
      <c r="C258" s="83"/>
      <c r="D258" s="83"/>
      <c r="E258" s="84"/>
      <c r="F258" s="84"/>
      <c r="G258" s="39"/>
      <c r="H258" s="39"/>
      <c r="I258" s="39"/>
      <c r="J258" s="38"/>
      <c r="K258" s="38"/>
      <c r="L258" s="97">
        <f>+Tabela13[[#This Row],['[9']]]+Tabela13[[#This Row],['[10']]]</f>
        <v>0</v>
      </c>
      <c r="M258" s="38"/>
      <c r="N258" s="38"/>
    </row>
    <row r="259" spans="1:14" ht="15" x14ac:dyDescent="0.25">
      <c r="A259" s="39"/>
      <c r="B259" s="83"/>
      <c r="C259" s="83"/>
      <c r="D259" s="83"/>
      <c r="E259" s="84"/>
      <c r="F259" s="84"/>
      <c r="G259" s="39"/>
      <c r="H259" s="39"/>
      <c r="I259" s="39"/>
      <c r="J259" s="38"/>
      <c r="K259" s="38"/>
      <c r="L259" s="97">
        <f>+Tabela13[[#This Row],['[9']]]+Tabela13[[#This Row],['[10']]]</f>
        <v>0</v>
      </c>
      <c r="M259" s="38"/>
      <c r="N259" s="38"/>
    </row>
    <row r="260" spans="1:14" ht="15" x14ac:dyDescent="0.25">
      <c r="A260" s="39"/>
      <c r="B260" s="83"/>
      <c r="C260" s="83"/>
      <c r="D260" s="83"/>
      <c r="E260" s="84"/>
      <c r="F260" s="84"/>
      <c r="G260" s="39"/>
      <c r="H260" s="39"/>
      <c r="I260" s="39"/>
      <c r="J260" s="38"/>
      <c r="K260" s="38"/>
      <c r="L260" s="97">
        <f>+Tabela13[[#This Row],['[9']]]+Tabela13[[#This Row],['[10']]]</f>
        <v>0</v>
      </c>
      <c r="M260" s="38"/>
      <c r="N260" s="38"/>
    </row>
    <row r="261" spans="1:14" ht="15" x14ac:dyDescent="0.25">
      <c r="A261" s="39"/>
      <c r="B261" s="83"/>
      <c r="C261" s="83"/>
      <c r="D261" s="83"/>
      <c r="E261" s="84"/>
      <c r="F261" s="84"/>
      <c r="G261" s="39"/>
      <c r="H261" s="39"/>
      <c r="I261" s="39"/>
      <c r="J261" s="38"/>
      <c r="K261" s="38"/>
      <c r="L261" s="97">
        <f>+Tabela13[[#This Row],['[9']]]+Tabela13[[#This Row],['[10']]]</f>
        <v>0</v>
      </c>
      <c r="M261" s="38"/>
      <c r="N261" s="38"/>
    </row>
    <row r="262" spans="1:14" ht="15" x14ac:dyDescent="0.25">
      <c r="A262" s="39"/>
      <c r="B262" s="83"/>
      <c r="C262" s="83"/>
      <c r="D262" s="83"/>
      <c r="E262" s="84"/>
      <c r="F262" s="84"/>
      <c r="G262" s="39"/>
      <c r="H262" s="39"/>
      <c r="I262" s="39"/>
      <c r="J262" s="38"/>
      <c r="K262" s="38"/>
      <c r="L262" s="97">
        <f>+Tabela13[[#This Row],['[9']]]+Tabela13[[#This Row],['[10']]]</f>
        <v>0</v>
      </c>
      <c r="M262" s="38"/>
      <c r="N262" s="38"/>
    </row>
    <row r="263" spans="1:14" ht="15" x14ac:dyDescent="0.25">
      <c r="A263" s="39"/>
      <c r="B263" s="83"/>
      <c r="C263" s="83"/>
      <c r="D263" s="83"/>
      <c r="E263" s="84"/>
      <c r="F263" s="84"/>
      <c r="G263" s="39"/>
      <c r="H263" s="39"/>
      <c r="I263" s="39"/>
      <c r="J263" s="38"/>
      <c r="K263" s="38"/>
      <c r="L263" s="97">
        <f>+Tabela13[[#This Row],['[9']]]+Tabela13[[#This Row],['[10']]]</f>
        <v>0</v>
      </c>
      <c r="M263" s="38"/>
      <c r="N263" s="38"/>
    </row>
    <row r="264" spans="1:14" ht="15" x14ac:dyDescent="0.25">
      <c r="A264" s="39"/>
      <c r="B264" s="83"/>
      <c r="C264" s="83"/>
      <c r="D264" s="83"/>
      <c r="E264" s="84"/>
      <c r="F264" s="84"/>
      <c r="G264" s="39"/>
      <c r="H264" s="39"/>
      <c r="I264" s="39"/>
      <c r="J264" s="38"/>
      <c r="K264" s="38"/>
      <c r="L264" s="97">
        <f>+Tabela13[[#This Row],['[9']]]+Tabela13[[#This Row],['[10']]]</f>
        <v>0</v>
      </c>
      <c r="M264" s="38"/>
      <c r="N264" s="38"/>
    </row>
    <row r="265" spans="1:14" ht="15" x14ac:dyDescent="0.25">
      <c r="A265" s="39"/>
      <c r="B265" s="83"/>
      <c r="C265" s="83"/>
      <c r="D265" s="83"/>
      <c r="E265" s="84"/>
      <c r="F265" s="84"/>
      <c r="G265" s="39"/>
      <c r="H265" s="39"/>
      <c r="I265" s="39"/>
      <c r="J265" s="38"/>
      <c r="K265" s="38"/>
      <c r="L265" s="97">
        <f>+Tabela13[[#This Row],['[9']]]+Tabela13[[#This Row],['[10']]]</f>
        <v>0</v>
      </c>
      <c r="M265" s="38"/>
      <c r="N265" s="38"/>
    </row>
    <row r="266" spans="1:14" ht="15" x14ac:dyDescent="0.25">
      <c r="A266" s="39"/>
      <c r="B266" s="83"/>
      <c r="C266" s="83"/>
      <c r="D266" s="83"/>
      <c r="E266" s="84"/>
      <c r="F266" s="84"/>
      <c r="G266" s="39"/>
      <c r="H266" s="39"/>
      <c r="I266" s="39"/>
      <c r="J266" s="38"/>
      <c r="K266" s="38"/>
      <c r="L266" s="97">
        <f>+Tabela13[[#This Row],['[9']]]+Tabela13[[#This Row],['[10']]]</f>
        <v>0</v>
      </c>
      <c r="M266" s="38"/>
      <c r="N266" s="38"/>
    </row>
    <row r="267" spans="1:14" ht="15" x14ac:dyDescent="0.25">
      <c r="A267" s="39"/>
      <c r="B267" s="83"/>
      <c r="C267" s="83"/>
      <c r="D267" s="83"/>
      <c r="E267" s="84"/>
      <c r="F267" s="84"/>
      <c r="G267" s="39"/>
      <c r="H267" s="39"/>
      <c r="I267" s="39"/>
      <c r="J267" s="38"/>
      <c r="K267" s="38"/>
      <c r="L267" s="97">
        <f>+Tabela13[[#This Row],['[9']]]+Tabela13[[#This Row],['[10']]]</f>
        <v>0</v>
      </c>
      <c r="M267" s="38"/>
      <c r="N267" s="38"/>
    </row>
    <row r="268" spans="1:14" ht="15" x14ac:dyDescent="0.25">
      <c r="A268" s="39"/>
      <c r="B268" s="83"/>
      <c r="C268" s="83"/>
      <c r="D268" s="83"/>
      <c r="E268" s="84"/>
      <c r="F268" s="84"/>
      <c r="G268" s="39"/>
      <c r="H268" s="39"/>
      <c r="I268" s="39"/>
      <c r="J268" s="38"/>
      <c r="K268" s="38"/>
      <c r="L268" s="97">
        <f>+Tabela13[[#This Row],['[9']]]+Tabela13[[#This Row],['[10']]]</f>
        <v>0</v>
      </c>
      <c r="M268" s="38"/>
      <c r="N268" s="38"/>
    </row>
    <row r="269" spans="1:14" ht="15" x14ac:dyDescent="0.25">
      <c r="A269" s="39"/>
      <c r="B269" s="83"/>
      <c r="C269" s="83"/>
      <c r="D269" s="83"/>
      <c r="E269" s="84"/>
      <c r="F269" s="84"/>
      <c r="G269" s="39"/>
      <c r="H269" s="39"/>
      <c r="I269" s="39"/>
      <c r="J269" s="38"/>
      <c r="K269" s="38"/>
      <c r="L269" s="97">
        <f>+Tabela13[[#This Row],['[9']]]+Tabela13[[#This Row],['[10']]]</f>
        <v>0</v>
      </c>
      <c r="M269" s="38"/>
      <c r="N269" s="38"/>
    </row>
    <row r="270" spans="1:14" ht="15" x14ac:dyDescent="0.25">
      <c r="A270" s="39"/>
      <c r="B270" s="83"/>
      <c r="C270" s="83"/>
      <c r="D270" s="83"/>
      <c r="E270" s="84"/>
      <c r="F270" s="84"/>
      <c r="G270" s="39"/>
      <c r="H270" s="39"/>
      <c r="I270" s="39"/>
      <c r="J270" s="38"/>
      <c r="K270" s="38"/>
      <c r="L270" s="97">
        <f>+Tabela13[[#This Row],['[9']]]+Tabela13[[#This Row],['[10']]]</f>
        <v>0</v>
      </c>
      <c r="M270" s="38"/>
      <c r="N270" s="38"/>
    </row>
    <row r="271" spans="1:14" ht="15" x14ac:dyDescent="0.25">
      <c r="A271" s="39"/>
      <c r="B271" s="83"/>
      <c r="C271" s="83"/>
      <c r="D271" s="83"/>
      <c r="E271" s="84"/>
      <c r="F271" s="84"/>
      <c r="G271" s="39"/>
      <c r="H271" s="39"/>
      <c r="I271" s="39"/>
      <c r="J271" s="38"/>
      <c r="K271" s="38"/>
      <c r="L271" s="97">
        <f>+Tabela13[[#This Row],['[9']]]+Tabela13[[#This Row],['[10']]]</f>
        <v>0</v>
      </c>
      <c r="M271" s="38"/>
      <c r="N271" s="38"/>
    </row>
    <row r="272" spans="1:14" ht="15" x14ac:dyDescent="0.25">
      <c r="A272" s="39"/>
      <c r="B272" s="83"/>
      <c r="C272" s="83"/>
      <c r="D272" s="83"/>
      <c r="E272" s="84"/>
      <c r="F272" s="84"/>
      <c r="G272" s="39"/>
      <c r="H272" s="39"/>
      <c r="I272" s="39"/>
      <c r="J272" s="38"/>
      <c r="K272" s="38"/>
      <c r="L272" s="97">
        <f>+Tabela13[[#This Row],['[9']]]+Tabela13[[#This Row],['[10']]]</f>
        <v>0</v>
      </c>
      <c r="M272" s="38"/>
      <c r="N272" s="38"/>
    </row>
    <row r="273" spans="1:14" ht="15" x14ac:dyDescent="0.25">
      <c r="A273" s="39"/>
      <c r="B273" s="83"/>
      <c r="C273" s="83"/>
      <c r="D273" s="83"/>
      <c r="E273" s="84"/>
      <c r="F273" s="84"/>
      <c r="G273" s="39"/>
      <c r="H273" s="39"/>
      <c r="I273" s="39"/>
      <c r="J273" s="38"/>
      <c r="K273" s="38"/>
      <c r="L273" s="97">
        <f>+Tabela13[[#This Row],['[9']]]+Tabela13[[#This Row],['[10']]]</f>
        <v>0</v>
      </c>
      <c r="M273" s="38"/>
      <c r="N273" s="38"/>
    </row>
    <row r="274" spans="1:14" ht="15" x14ac:dyDescent="0.25">
      <c r="A274" s="39"/>
      <c r="B274" s="83"/>
      <c r="C274" s="83"/>
      <c r="D274" s="83"/>
      <c r="E274" s="84"/>
      <c r="F274" s="84"/>
      <c r="G274" s="39"/>
      <c r="H274" s="39"/>
      <c r="I274" s="39"/>
      <c r="J274" s="38"/>
      <c r="K274" s="38"/>
      <c r="L274" s="97">
        <f>+Tabela13[[#This Row],['[9']]]+Tabela13[[#This Row],['[10']]]</f>
        <v>0</v>
      </c>
      <c r="M274" s="38"/>
      <c r="N274" s="38"/>
    </row>
    <row r="275" spans="1:14" ht="15" x14ac:dyDescent="0.25">
      <c r="A275" s="39"/>
      <c r="B275" s="83"/>
      <c r="C275" s="83"/>
      <c r="D275" s="83"/>
      <c r="E275" s="84"/>
      <c r="F275" s="84"/>
      <c r="G275" s="39"/>
      <c r="H275" s="39"/>
      <c r="I275" s="39"/>
      <c r="J275" s="38"/>
      <c r="K275" s="38"/>
      <c r="L275" s="97">
        <f>+Tabela13[[#This Row],['[9']]]+Tabela13[[#This Row],['[10']]]</f>
        <v>0</v>
      </c>
      <c r="M275" s="38"/>
      <c r="N275" s="38"/>
    </row>
    <row r="276" spans="1:14" ht="15" x14ac:dyDescent="0.25">
      <c r="A276" s="39"/>
      <c r="B276" s="83"/>
      <c r="C276" s="83"/>
      <c r="D276" s="83"/>
      <c r="E276" s="84"/>
      <c r="F276" s="84"/>
      <c r="G276" s="39"/>
      <c r="H276" s="39"/>
      <c r="I276" s="39"/>
      <c r="J276" s="38"/>
      <c r="K276" s="38"/>
      <c r="L276" s="97">
        <f>+Tabela13[[#This Row],['[9']]]+Tabela13[[#This Row],['[10']]]</f>
        <v>0</v>
      </c>
      <c r="M276" s="38"/>
      <c r="N276" s="38"/>
    </row>
    <row r="277" spans="1:14" ht="15" x14ac:dyDescent="0.25">
      <c r="A277" s="39"/>
      <c r="B277" s="83"/>
      <c r="C277" s="83"/>
      <c r="D277" s="83"/>
      <c r="E277" s="84"/>
      <c r="F277" s="84"/>
      <c r="G277" s="39"/>
      <c r="H277" s="39"/>
      <c r="I277" s="39"/>
      <c r="J277" s="38"/>
      <c r="K277" s="38"/>
      <c r="L277" s="97">
        <f>+Tabela13[[#This Row],['[9']]]+Tabela13[[#This Row],['[10']]]</f>
        <v>0</v>
      </c>
      <c r="M277" s="38"/>
      <c r="N277" s="38"/>
    </row>
    <row r="278" spans="1:14" ht="15" x14ac:dyDescent="0.25">
      <c r="A278" s="39"/>
      <c r="B278" s="83"/>
      <c r="C278" s="83"/>
      <c r="D278" s="83"/>
      <c r="E278" s="84"/>
      <c r="F278" s="84"/>
      <c r="G278" s="39"/>
      <c r="H278" s="39"/>
      <c r="I278" s="39"/>
      <c r="J278" s="38"/>
      <c r="K278" s="38"/>
      <c r="L278" s="97">
        <f>+Tabela13[[#This Row],['[9']]]+Tabela13[[#This Row],['[10']]]</f>
        <v>0</v>
      </c>
      <c r="M278" s="38"/>
      <c r="N278" s="38"/>
    </row>
    <row r="279" spans="1:14" ht="15" x14ac:dyDescent="0.25">
      <c r="A279" s="39"/>
      <c r="B279" s="83"/>
      <c r="C279" s="83"/>
      <c r="D279" s="83"/>
      <c r="E279" s="84"/>
      <c r="F279" s="84"/>
      <c r="G279" s="39"/>
      <c r="H279" s="39"/>
      <c r="I279" s="39"/>
      <c r="J279" s="38"/>
      <c r="K279" s="38"/>
      <c r="L279" s="97">
        <f>+Tabela13[[#This Row],['[9']]]+Tabela13[[#This Row],['[10']]]</f>
        <v>0</v>
      </c>
      <c r="M279" s="38">
        <v>0</v>
      </c>
      <c r="N279" s="38">
        <v>0</v>
      </c>
    </row>
    <row r="280" spans="1:14" ht="15" x14ac:dyDescent="0.25">
      <c r="A280" s="39"/>
      <c r="B280" s="83"/>
      <c r="C280" s="83"/>
      <c r="D280" s="83"/>
      <c r="E280" s="84"/>
      <c r="F280" s="84"/>
      <c r="G280" s="39"/>
      <c r="H280" s="39"/>
      <c r="I280" s="39"/>
      <c r="J280" s="38"/>
      <c r="K280" s="38"/>
      <c r="L280" s="97">
        <f>+Tabela13[[#This Row],['[9']]]+Tabela13[[#This Row],['[10']]]</f>
        <v>0</v>
      </c>
      <c r="M280" s="38"/>
      <c r="N280" s="38"/>
    </row>
    <row r="281" spans="1:14" ht="15" x14ac:dyDescent="0.25">
      <c r="A281" s="39"/>
      <c r="B281" s="83"/>
      <c r="C281" s="83"/>
      <c r="D281" s="83"/>
      <c r="E281" s="84"/>
      <c r="F281" s="84"/>
      <c r="G281" s="39"/>
      <c r="H281" s="39"/>
      <c r="I281" s="39"/>
      <c r="J281" s="38"/>
      <c r="K281" s="38"/>
      <c r="L281" s="97">
        <f>+Tabela13[[#This Row],['[9']]]+Tabela13[[#This Row],['[10']]]</f>
        <v>0</v>
      </c>
      <c r="M281" s="38"/>
      <c r="N281" s="38"/>
    </row>
    <row r="282" spans="1:14" ht="15" x14ac:dyDescent="0.25">
      <c r="A282" s="39"/>
      <c r="B282" s="83"/>
      <c r="C282" s="83"/>
      <c r="D282" s="83"/>
      <c r="E282" s="84"/>
      <c r="F282" s="84"/>
      <c r="G282" s="39"/>
      <c r="H282" s="39"/>
      <c r="I282" s="39"/>
      <c r="J282" s="38"/>
      <c r="K282" s="38"/>
      <c r="L282" s="97">
        <f>+Tabela13[[#This Row],['[9']]]+Tabela13[[#This Row],['[10']]]</f>
        <v>0</v>
      </c>
      <c r="M282" s="38"/>
      <c r="N282" s="38"/>
    </row>
    <row r="283" spans="1:14" ht="15" x14ac:dyDescent="0.25">
      <c r="A283" s="39"/>
      <c r="B283" s="83"/>
      <c r="C283" s="83"/>
      <c r="D283" s="83"/>
      <c r="E283" s="84"/>
      <c r="F283" s="84"/>
      <c r="G283" s="39"/>
      <c r="H283" s="39"/>
      <c r="I283" s="39"/>
      <c r="J283" s="38"/>
      <c r="K283" s="38"/>
      <c r="L283" s="97">
        <f>+Tabela13[[#This Row],['[9']]]+Tabela13[[#This Row],['[10']]]</f>
        <v>0</v>
      </c>
      <c r="M283" s="38"/>
      <c r="N283" s="38"/>
    </row>
    <row r="284" spans="1:14" ht="15" x14ac:dyDescent="0.25">
      <c r="A284" s="39"/>
      <c r="B284" s="83"/>
      <c r="C284" s="83"/>
      <c r="D284" s="83"/>
      <c r="E284" s="84"/>
      <c r="F284" s="84"/>
      <c r="G284" s="39"/>
      <c r="H284" s="39"/>
      <c r="I284" s="39"/>
      <c r="J284" s="38"/>
      <c r="K284" s="38"/>
      <c r="L284" s="97">
        <f>+Tabela13[[#This Row],['[9']]]+Tabela13[[#This Row],['[10']]]</f>
        <v>0</v>
      </c>
      <c r="M284" s="38"/>
      <c r="N284" s="38"/>
    </row>
    <row r="285" spans="1:14" ht="15" x14ac:dyDescent="0.25">
      <c r="A285" s="39"/>
      <c r="B285" s="83"/>
      <c r="C285" s="83"/>
      <c r="D285" s="83"/>
      <c r="E285" s="84"/>
      <c r="F285" s="84"/>
      <c r="G285" s="39"/>
      <c r="H285" s="39"/>
      <c r="I285" s="39"/>
      <c r="J285" s="38"/>
      <c r="K285" s="38"/>
      <c r="L285" s="97">
        <f>+Tabela13[[#This Row],['[9']]]+Tabela13[[#This Row],['[10']]]</f>
        <v>0</v>
      </c>
      <c r="M285" s="38"/>
      <c r="N285" s="38"/>
    </row>
    <row r="286" spans="1:14" ht="15" x14ac:dyDescent="0.25">
      <c r="A286" s="39"/>
      <c r="B286" s="83"/>
      <c r="C286" s="83"/>
      <c r="D286" s="83"/>
      <c r="E286" s="84"/>
      <c r="F286" s="84"/>
      <c r="G286" s="39"/>
      <c r="H286" s="39"/>
      <c r="I286" s="39"/>
      <c r="J286" s="38"/>
      <c r="K286" s="38"/>
      <c r="L286" s="97">
        <f>+Tabela13[[#This Row],['[9']]]+Tabela13[[#This Row],['[10']]]</f>
        <v>0</v>
      </c>
      <c r="M286" s="38"/>
      <c r="N286" s="38"/>
    </row>
    <row r="287" spans="1:14" ht="15" x14ac:dyDescent="0.25">
      <c r="A287" s="39"/>
      <c r="B287" s="83"/>
      <c r="C287" s="83"/>
      <c r="D287" s="83"/>
      <c r="E287" s="84"/>
      <c r="F287" s="84"/>
      <c r="G287" s="39"/>
      <c r="H287" s="39"/>
      <c r="I287" s="39"/>
      <c r="J287" s="38"/>
      <c r="K287" s="38"/>
      <c r="L287" s="97">
        <f>+Tabela13[[#This Row],['[9']]]+Tabela13[[#This Row],['[10']]]</f>
        <v>0</v>
      </c>
      <c r="M287" s="38"/>
      <c r="N287" s="38"/>
    </row>
    <row r="288" spans="1:14" ht="15" x14ac:dyDescent="0.25">
      <c r="A288" s="39"/>
      <c r="B288" s="83"/>
      <c r="C288" s="83"/>
      <c r="D288" s="83"/>
      <c r="E288" s="84"/>
      <c r="F288" s="84"/>
      <c r="G288" s="39"/>
      <c r="H288" s="39"/>
      <c r="I288" s="39"/>
      <c r="J288" s="38"/>
      <c r="K288" s="38"/>
      <c r="L288" s="97">
        <f>+Tabela13[[#This Row],['[9']]]+Tabela13[[#This Row],['[10']]]</f>
        <v>0</v>
      </c>
      <c r="M288" s="38"/>
      <c r="N288" s="38"/>
    </row>
    <row r="289" spans="1:14" ht="15" x14ac:dyDescent="0.25">
      <c r="A289" s="39"/>
      <c r="B289" s="83"/>
      <c r="C289" s="83"/>
      <c r="D289" s="83"/>
      <c r="E289" s="84"/>
      <c r="F289" s="84"/>
      <c r="G289" s="39"/>
      <c r="H289" s="39"/>
      <c r="I289" s="39"/>
      <c r="J289" s="38"/>
      <c r="K289" s="38"/>
      <c r="L289" s="97">
        <f>+Tabela13[[#This Row],['[9']]]+Tabela13[[#This Row],['[10']]]</f>
        <v>0</v>
      </c>
      <c r="M289" s="38"/>
      <c r="N289" s="38"/>
    </row>
    <row r="290" spans="1:14" ht="15" x14ac:dyDescent="0.25">
      <c r="A290" s="39"/>
      <c r="B290" s="83"/>
      <c r="C290" s="83"/>
      <c r="D290" s="83"/>
      <c r="E290" s="84"/>
      <c r="F290" s="84"/>
      <c r="G290" s="39"/>
      <c r="H290" s="39"/>
      <c r="I290" s="39"/>
      <c r="J290" s="38"/>
      <c r="K290" s="38"/>
      <c r="L290" s="97">
        <f>+Tabela13[[#This Row],['[9']]]+Tabela13[[#This Row],['[10']]]</f>
        <v>0</v>
      </c>
      <c r="M290" s="38"/>
      <c r="N290" s="38"/>
    </row>
    <row r="291" spans="1:14" ht="15" x14ac:dyDescent="0.25">
      <c r="A291" s="39"/>
      <c r="B291" s="83"/>
      <c r="C291" s="83"/>
      <c r="D291" s="83"/>
      <c r="E291" s="84"/>
      <c r="F291" s="84"/>
      <c r="G291" s="39"/>
      <c r="H291" s="39"/>
      <c r="I291" s="39"/>
      <c r="J291" s="38"/>
      <c r="K291" s="38"/>
      <c r="L291" s="97">
        <f>+Tabela13[[#This Row],['[9']]]+Tabela13[[#This Row],['[10']]]</f>
        <v>0</v>
      </c>
      <c r="M291" s="38"/>
      <c r="N291" s="38"/>
    </row>
    <row r="292" spans="1:14" ht="15" x14ac:dyDescent="0.25">
      <c r="A292" s="39"/>
      <c r="B292" s="83"/>
      <c r="C292" s="83"/>
      <c r="D292" s="83"/>
      <c r="E292" s="84"/>
      <c r="F292" s="84"/>
      <c r="G292" s="39"/>
      <c r="H292" s="39"/>
      <c r="I292" s="39"/>
      <c r="J292" s="38"/>
      <c r="K292" s="38"/>
      <c r="L292" s="97">
        <f>+Tabela13[[#This Row],['[9']]]+Tabela13[[#This Row],['[10']]]</f>
        <v>0</v>
      </c>
      <c r="M292" s="38"/>
      <c r="N292" s="38"/>
    </row>
    <row r="293" spans="1:14" ht="15" x14ac:dyDescent="0.25">
      <c r="A293" s="39"/>
      <c r="B293" s="83"/>
      <c r="C293" s="83"/>
      <c r="D293" s="83"/>
      <c r="E293" s="84"/>
      <c r="F293" s="84"/>
      <c r="G293" s="39"/>
      <c r="H293" s="39"/>
      <c r="I293" s="39"/>
      <c r="J293" s="38"/>
      <c r="K293" s="38"/>
      <c r="L293" s="97">
        <f>+Tabela13[[#This Row],['[9']]]+Tabela13[[#This Row],['[10']]]</f>
        <v>0</v>
      </c>
      <c r="M293" s="38"/>
      <c r="N293" s="38"/>
    </row>
    <row r="294" spans="1:14" ht="15" x14ac:dyDescent="0.25">
      <c r="A294" s="39"/>
      <c r="B294" s="83"/>
      <c r="C294" s="83"/>
      <c r="D294" s="83"/>
      <c r="E294" s="84"/>
      <c r="F294" s="84"/>
      <c r="G294" s="39"/>
      <c r="H294" s="39"/>
      <c r="I294" s="39"/>
      <c r="J294" s="38"/>
      <c r="K294" s="38"/>
      <c r="L294" s="97">
        <f>+Tabela13[[#This Row],['[9']]]+Tabela13[[#This Row],['[10']]]</f>
        <v>0</v>
      </c>
      <c r="M294" s="38"/>
      <c r="N294" s="38"/>
    </row>
    <row r="295" spans="1:14" ht="15" x14ac:dyDescent="0.25">
      <c r="A295" s="39"/>
      <c r="B295" s="83"/>
      <c r="C295" s="83"/>
      <c r="D295" s="83"/>
      <c r="E295" s="84"/>
      <c r="F295" s="84"/>
      <c r="G295" s="39"/>
      <c r="H295" s="39"/>
      <c r="I295" s="39"/>
      <c r="J295" s="38"/>
      <c r="K295" s="38"/>
      <c r="L295" s="97">
        <f>+Tabela13[[#This Row],['[9']]]+Tabela13[[#This Row],['[10']]]</f>
        <v>0</v>
      </c>
      <c r="M295" s="38"/>
      <c r="N295" s="38"/>
    </row>
    <row r="296" spans="1:14" ht="15" x14ac:dyDescent="0.25">
      <c r="A296" s="39"/>
      <c r="B296" s="83"/>
      <c r="C296" s="83"/>
      <c r="D296" s="83"/>
      <c r="E296" s="84"/>
      <c r="F296" s="84"/>
      <c r="G296" s="39"/>
      <c r="H296" s="39"/>
      <c r="I296" s="39"/>
      <c r="J296" s="38"/>
      <c r="K296" s="38"/>
      <c r="L296" s="97">
        <f>+Tabela13[[#This Row],['[9']]]+Tabela13[[#This Row],['[10']]]</f>
        <v>0</v>
      </c>
      <c r="M296" s="38"/>
      <c r="N296" s="38"/>
    </row>
    <row r="297" spans="1:14" ht="15" x14ac:dyDescent="0.25">
      <c r="A297" s="39"/>
      <c r="B297" s="83"/>
      <c r="C297" s="83"/>
      <c r="D297" s="83"/>
      <c r="E297" s="84"/>
      <c r="F297" s="84"/>
      <c r="G297" s="39"/>
      <c r="H297" s="39"/>
      <c r="I297" s="39"/>
      <c r="J297" s="38"/>
      <c r="K297" s="38"/>
      <c r="L297" s="97">
        <f>+Tabela13[[#This Row],['[9']]]+Tabela13[[#This Row],['[10']]]</f>
        <v>0</v>
      </c>
      <c r="M297" s="38"/>
      <c r="N297" s="38"/>
    </row>
    <row r="298" spans="1:14" ht="15" x14ac:dyDescent="0.25">
      <c r="A298" s="39"/>
      <c r="B298" s="83"/>
      <c r="C298" s="83"/>
      <c r="D298" s="83"/>
      <c r="E298" s="84"/>
      <c r="F298" s="84"/>
      <c r="G298" s="39"/>
      <c r="H298" s="39"/>
      <c r="I298" s="39"/>
      <c r="J298" s="38"/>
      <c r="K298" s="38"/>
      <c r="L298" s="97">
        <f>+Tabela13[[#This Row],['[9']]]+Tabela13[[#This Row],['[10']]]</f>
        <v>0</v>
      </c>
      <c r="M298" s="38"/>
      <c r="N298" s="38"/>
    </row>
    <row r="299" spans="1:14" ht="15" x14ac:dyDescent="0.25">
      <c r="A299" s="39"/>
      <c r="B299" s="83"/>
      <c r="C299" s="83"/>
      <c r="D299" s="83"/>
      <c r="E299" s="84"/>
      <c r="F299" s="84"/>
      <c r="G299" s="39"/>
      <c r="H299" s="39"/>
      <c r="I299" s="39"/>
      <c r="J299" s="38"/>
      <c r="K299" s="38"/>
      <c r="L299" s="97">
        <f>+Tabela13[[#This Row],['[9']]]+Tabela13[[#This Row],['[10']]]</f>
        <v>0</v>
      </c>
      <c r="M299" s="38"/>
      <c r="N299" s="38"/>
    </row>
    <row r="300" spans="1:14" ht="15" x14ac:dyDescent="0.25">
      <c r="A300" s="39"/>
      <c r="B300" s="83"/>
      <c r="C300" s="83"/>
      <c r="D300" s="83"/>
      <c r="E300" s="84"/>
      <c r="F300" s="84"/>
      <c r="G300" s="39"/>
      <c r="H300" s="39"/>
      <c r="I300" s="39"/>
      <c r="J300" s="38"/>
      <c r="K300" s="38"/>
      <c r="L300" s="97">
        <f>+Tabela13[[#This Row],['[9']]]+Tabela13[[#This Row],['[10']]]</f>
        <v>0</v>
      </c>
      <c r="M300" s="38"/>
      <c r="N300" s="38"/>
    </row>
    <row r="301" spans="1:14" ht="15" x14ac:dyDescent="0.25">
      <c r="A301" s="39"/>
      <c r="B301" s="83"/>
      <c r="C301" s="83"/>
      <c r="D301" s="83"/>
      <c r="E301" s="84"/>
      <c r="F301" s="84"/>
      <c r="G301" s="39"/>
      <c r="H301" s="39"/>
      <c r="I301" s="39"/>
      <c r="J301" s="38"/>
      <c r="K301" s="38"/>
      <c r="L301" s="97">
        <f>+Tabela13[[#This Row],['[9']]]+Tabela13[[#This Row],['[10']]]</f>
        <v>0</v>
      </c>
      <c r="M301" s="38"/>
      <c r="N301" s="38"/>
    </row>
    <row r="302" spans="1:14" ht="15" x14ac:dyDescent="0.25">
      <c r="A302" s="39"/>
      <c r="B302" s="83"/>
      <c r="C302" s="83"/>
      <c r="D302" s="83"/>
      <c r="E302" s="84"/>
      <c r="F302" s="84"/>
      <c r="G302" s="39"/>
      <c r="H302" s="39"/>
      <c r="I302" s="39"/>
      <c r="J302" s="38"/>
      <c r="K302" s="38"/>
      <c r="L302" s="97">
        <f>+Tabela13[[#This Row],['[9']]]+Tabela13[[#This Row],['[10']]]</f>
        <v>0</v>
      </c>
      <c r="M302" s="38"/>
      <c r="N302" s="38"/>
    </row>
    <row r="303" spans="1:14" ht="15" x14ac:dyDescent="0.25">
      <c r="A303" s="39"/>
      <c r="B303" s="83"/>
      <c r="C303" s="83"/>
      <c r="D303" s="83"/>
      <c r="E303" s="84"/>
      <c r="F303" s="84"/>
      <c r="G303" s="39"/>
      <c r="H303" s="39"/>
      <c r="I303" s="39"/>
      <c r="J303" s="38"/>
      <c r="K303" s="38"/>
      <c r="L303" s="97">
        <f>+Tabela13[[#This Row],['[9']]]+Tabela13[[#This Row],['[10']]]</f>
        <v>0</v>
      </c>
      <c r="M303" s="38"/>
      <c r="N303" s="38"/>
    </row>
    <row r="304" spans="1:14" ht="15" x14ac:dyDescent="0.25">
      <c r="A304" s="39"/>
      <c r="B304" s="83"/>
      <c r="C304" s="83"/>
      <c r="D304" s="83"/>
      <c r="E304" s="84"/>
      <c r="F304" s="84"/>
      <c r="G304" s="39"/>
      <c r="H304" s="39"/>
      <c r="I304" s="39"/>
      <c r="J304" s="38"/>
      <c r="K304" s="38"/>
      <c r="L304" s="97">
        <f>+Tabela13[[#This Row],['[9']]]+Tabela13[[#This Row],['[10']]]</f>
        <v>0</v>
      </c>
      <c r="M304" s="38"/>
      <c r="N304" s="38"/>
    </row>
    <row r="305" spans="1:14" ht="15" x14ac:dyDescent="0.25">
      <c r="A305" s="39"/>
      <c r="B305" s="83"/>
      <c r="C305" s="83"/>
      <c r="D305" s="83"/>
      <c r="E305" s="84"/>
      <c r="F305" s="84"/>
      <c r="G305" s="39"/>
      <c r="H305" s="39"/>
      <c r="I305" s="39"/>
      <c r="J305" s="38"/>
      <c r="K305" s="38"/>
      <c r="L305" s="97">
        <f>+Tabela13[[#This Row],['[9']]]+Tabela13[[#This Row],['[10']]]</f>
        <v>0</v>
      </c>
      <c r="M305" s="38"/>
      <c r="N305" s="38"/>
    </row>
    <row r="306" spans="1:14" ht="15" x14ac:dyDescent="0.25">
      <c r="A306" s="39"/>
      <c r="B306" s="83"/>
      <c r="C306" s="83"/>
      <c r="D306" s="83"/>
      <c r="E306" s="84"/>
      <c r="F306" s="84"/>
      <c r="G306" s="39"/>
      <c r="H306" s="39"/>
      <c r="I306" s="39"/>
      <c r="J306" s="38"/>
      <c r="K306" s="38"/>
      <c r="L306" s="97">
        <f>+Tabela13[[#This Row],['[9']]]+Tabela13[[#This Row],['[10']]]</f>
        <v>0</v>
      </c>
      <c r="M306" s="38"/>
      <c r="N306" s="38"/>
    </row>
    <row r="307" spans="1:14" ht="15" x14ac:dyDescent="0.25">
      <c r="A307" s="39"/>
      <c r="B307" s="83"/>
      <c r="C307" s="83"/>
      <c r="D307" s="83"/>
      <c r="E307" s="84"/>
      <c r="F307" s="84"/>
      <c r="G307" s="39"/>
      <c r="H307" s="39"/>
      <c r="I307" s="39"/>
      <c r="J307" s="38"/>
      <c r="K307" s="38"/>
      <c r="L307" s="97">
        <f>+Tabela13[[#This Row],['[9']]]+Tabela13[[#This Row],['[10']]]</f>
        <v>0</v>
      </c>
      <c r="M307" s="38"/>
      <c r="N307" s="38"/>
    </row>
    <row r="308" spans="1:14" ht="15" x14ac:dyDescent="0.25">
      <c r="A308" s="39"/>
      <c r="B308" s="83"/>
      <c r="C308" s="83"/>
      <c r="D308" s="83"/>
      <c r="E308" s="84"/>
      <c r="F308" s="84"/>
      <c r="G308" s="39"/>
      <c r="H308" s="39"/>
      <c r="I308" s="39"/>
      <c r="J308" s="38"/>
      <c r="K308" s="38"/>
      <c r="L308" s="97">
        <f>+Tabela13[[#This Row],['[9']]]+Tabela13[[#This Row],['[10']]]</f>
        <v>0</v>
      </c>
      <c r="M308" s="38"/>
      <c r="N308" s="38"/>
    </row>
    <row r="309" spans="1:14" ht="15" x14ac:dyDescent="0.25">
      <c r="A309" s="39"/>
      <c r="B309" s="83"/>
      <c r="C309" s="83"/>
      <c r="D309" s="83"/>
      <c r="E309" s="84"/>
      <c r="F309" s="84"/>
      <c r="G309" s="39"/>
      <c r="H309" s="39"/>
      <c r="I309" s="39"/>
      <c r="J309" s="38"/>
      <c r="K309" s="38"/>
      <c r="L309" s="97">
        <f>+Tabela13[[#This Row],['[9']]]+Tabela13[[#This Row],['[10']]]</f>
        <v>0</v>
      </c>
      <c r="M309" s="38"/>
      <c r="N309" s="38"/>
    </row>
    <row r="310" spans="1:14" ht="15" x14ac:dyDescent="0.25">
      <c r="A310" s="39"/>
      <c r="B310" s="83"/>
      <c r="C310" s="83"/>
      <c r="D310" s="83"/>
      <c r="E310" s="84"/>
      <c r="F310" s="84"/>
      <c r="G310" s="39"/>
      <c r="H310" s="39"/>
      <c r="I310" s="39"/>
      <c r="J310" s="38"/>
      <c r="K310" s="38"/>
      <c r="L310" s="97">
        <f>+Tabela13[[#This Row],['[9']]]+Tabela13[[#This Row],['[10']]]</f>
        <v>0</v>
      </c>
      <c r="M310" s="38"/>
      <c r="N310" s="38"/>
    </row>
    <row r="311" spans="1:14" ht="15" x14ac:dyDescent="0.25">
      <c r="A311" s="39"/>
      <c r="B311" s="83"/>
      <c r="C311" s="83"/>
      <c r="D311" s="83"/>
      <c r="E311" s="84"/>
      <c r="F311" s="84"/>
      <c r="G311" s="39"/>
      <c r="H311" s="39"/>
      <c r="I311" s="39"/>
      <c r="J311" s="38"/>
      <c r="K311" s="38"/>
      <c r="L311" s="97">
        <f>+Tabela13[[#This Row],['[9']]]+Tabela13[[#This Row],['[10']]]</f>
        <v>0</v>
      </c>
      <c r="M311" s="38"/>
      <c r="N311" s="38"/>
    </row>
    <row r="312" spans="1:14" ht="15" x14ac:dyDescent="0.25">
      <c r="A312" s="39"/>
      <c r="B312" s="83"/>
      <c r="C312" s="83"/>
      <c r="D312" s="83"/>
      <c r="E312" s="84"/>
      <c r="F312" s="84"/>
      <c r="G312" s="39"/>
      <c r="H312" s="39"/>
      <c r="I312" s="39"/>
      <c r="J312" s="38"/>
      <c r="K312" s="38"/>
      <c r="L312" s="97">
        <f>+Tabela13[[#This Row],['[9']]]+Tabela13[[#This Row],['[10']]]</f>
        <v>0</v>
      </c>
      <c r="M312" s="38"/>
      <c r="N312" s="38"/>
    </row>
    <row r="313" spans="1:14" ht="15" x14ac:dyDescent="0.25">
      <c r="A313" s="39"/>
      <c r="B313" s="83"/>
      <c r="C313" s="83"/>
      <c r="D313" s="83"/>
      <c r="E313" s="84"/>
      <c r="F313" s="84"/>
      <c r="G313" s="39"/>
      <c r="H313" s="39"/>
      <c r="I313" s="39"/>
      <c r="J313" s="38"/>
      <c r="K313" s="38"/>
      <c r="L313" s="97">
        <f>+Tabela13[[#This Row],['[9']]]+Tabela13[[#This Row],['[10']]]</f>
        <v>0</v>
      </c>
      <c r="M313" s="38"/>
      <c r="N313" s="38"/>
    </row>
    <row r="314" spans="1:14" ht="15" x14ac:dyDescent="0.25">
      <c r="A314" s="39"/>
      <c r="B314" s="83"/>
      <c r="C314" s="83"/>
      <c r="D314" s="83"/>
      <c r="E314" s="84"/>
      <c r="F314" s="84"/>
      <c r="G314" s="39"/>
      <c r="H314" s="39"/>
      <c r="I314" s="39"/>
      <c r="J314" s="38"/>
      <c r="K314" s="38"/>
      <c r="L314" s="97">
        <f>+Tabela13[[#This Row],['[9']]]+Tabela13[[#This Row],['[10']]]</f>
        <v>0</v>
      </c>
      <c r="M314" s="38"/>
      <c r="N314" s="38"/>
    </row>
    <row r="315" spans="1:14" ht="15" x14ac:dyDescent="0.25">
      <c r="A315" s="39"/>
      <c r="B315" s="83"/>
      <c r="C315" s="83"/>
      <c r="D315" s="83"/>
      <c r="E315" s="84"/>
      <c r="F315" s="84"/>
      <c r="G315" s="39"/>
      <c r="H315" s="39"/>
      <c r="I315" s="39"/>
      <c r="J315" s="38"/>
      <c r="K315" s="38"/>
      <c r="L315" s="97">
        <f>+Tabela13[[#This Row],['[9']]]+Tabela13[[#This Row],['[10']]]</f>
        <v>0</v>
      </c>
      <c r="M315" s="38"/>
      <c r="N315" s="38"/>
    </row>
    <row r="316" spans="1:14" ht="15" x14ac:dyDescent="0.25">
      <c r="A316" s="39"/>
      <c r="B316" s="83"/>
      <c r="C316" s="83"/>
      <c r="D316" s="83"/>
      <c r="E316" s="84"/>
      <c r="F316" s="84"/>
      <c r="G316" s="39"/>
      <c r="H316" s="39"/>
      <c r="I316" s="39"/>
      <c r="J316" s="38"/>
      <c r="K316" s="38"/>
      <c r="L316" s="97">
        <f>+Tabela13[[#This Row],['[9']]]+Tabela13[[#This Row],['[10']]]</f>
        <v>0</v>
      </c>
      <c r="M316" s="38"/>
      <c r="N316" s="38"/>
    </row>
    <row r="317" spans="1:14" ht="15" x14ac:dyDescent="0.25">
      <c r="A317" s="39"/>
      <c r="B317" s="83"/>
      <c r="C317" s="83"/>
      <c r="D317" s="83"/>
      <c r="E317" s="84"/>
      <c r="F317" s="84"/>
      <c r="G317" s="39"/>
      <c r="H317" s="39"/>
      <c r="I317" s="39"/>
      <c r="J317" s="38"/>
      <c r="K317" s="38"/>
      <c r="L317" s="97">
        <f>+Tabela13[[#This Row],['[9']]]+Tabela13[[#This Row],['[10']]]</f>
        <v>0</v>
      </c>
      <c r="M317" s="38"/>
      <c r="N317" s="38"/>
    </row>
    <row r="318" spans="1:14" ht="15" x14ac:dyDescent="0.25">
      <c r="A318" s="39"/>
      <c r="B318" s="83"/>
      <c r="C318" s="83"/>
      <c r="D318" s="83"/>
      <c r="E318" s="84"/>
      <c r="F318" s="84"/>
      <c r="G318" s="39"/>
      <c r="H318" s="39"/>
      <c r="I318" s="39"/>
      <c r="J318" s="38"/>
      <c r="K318" s="38"/>
      <c r="L318" s="97">
        <f>+Tabela13[[#This Row],['[9']]]+Tabela13[[#This Row],['[10']]]</f>
        <v>0</v>
      </c>
      <c r="M318" s="38"/>
      <c r="N318" s="38"/>
    </row>
    <row r="319" spans="1:14" ht="15" x14ac:dyDescent="0.25">
      <c r="A319" s="39"/>
      <c r="B319" s="83"/>
      <c r="C319" s="83"/>
      <c r="D319" s="83"/>
      <c r="E319" s="84"/>
      <c r="F319" s="84"/>
      <c r="G319" s="39"/>
      <c r="H319" s="39"/>
      <c r="I319" s="39"/>
      <c r="J319" s="38"/>
      <c r="K319" s="38"/>
      <c r="L319" s="97">
        <f>+Tabela13[[#This Row],['[9']]]+Tabela13[[#This Row],['[10']]]</f>
        <v>0</v>
      </c>
      <c r="M319" s="38"/>
      <c r="N319" s="38"/>
    </row>
    <row r="320" spans="1:14" ht="15" x14ac:dyDescent="0.25">
      <c r="A320" s="39"/>
      <c r="B320" s="83"/>
      <c r="C320" s="83"/>
      <c r="D320" s="83"/>
      <c r="E320" s="84"/>
      <c r="F320" s="84"/>
      <c r="G320" s="39"/>
      <c r="H320" s="39"/>
      <c r="I320" s="39"/>
      <c r="J320" s="38"/>
      <c r="K320" s="38"/>
      <c r="L320" s="97">
        <f>+Tabela13[[#This Row],['[9']]]+Tabela13[[#This Row],['[10']]]</f>
        <v>0</v>
      </c>
      <c r="M320" s="38"/>
      <c r="N320" s="38"/>
    </row>
    <row r="321" spans="1:14" ht="15" x14ac:dyDescent="0.25">
      <c r="A321" s="39"/>
      <c r="B321" s="83"/>
      <c r="C321" s="83"/>
      <c r="D321" s="83"/>
      <c r="E321" s="84"/>
      <c r="F321" s="84"/>
      <c r="G321" s="39"/>
      <c r="H321" s="39"/>
      <c r="I321" s="39"/>
      <c r="J321" s="38"/>
      <c r="K321" s="38"/>
      <c r="L321" s="97">
        <f>+Tabela13[[#This Row],['[9']]]+Tabela13[[#This Row],['[10']]]</f>
        <v>0</v>
      </c>
      <c r="M321" s="38"/>
      <c r="N321" s="38"/>
    </row>
    <row r="322" spans="1:14" ht="15" x14ac:dyDescent="0.25">
      <c r="A322" s="39"/>
      <c r="B322" s="83"/>
      <c r="C322" s="83"/>
      <c r="D322" s="83"/>
      <c r="E322" s="84"/>
      <c r="F322" s="84"/>
      <c r="G322" s="39"/>
      <c r="H322" s="39"/>
      <c r="I322" s="39"/>
      <c r="J322" s="38"/>
      <c r="K322" s="38"/>
      <c r="L322" s="97">
        <f>+Tabela13[[#This Row],['[9']]]+Tabela13[[#This Row],['[10']]]</f>
        <v>0</v>
      </c>
      <c r="M322" s="38"/>
      <c r="N322" s="38"/>
    </row>
    <row r="323" spans="1:14" ht="15" x14ac:dyDescent="0.25">
      <c r="A323" s="39"/>
      <c r="B323" s="83"/>
      <c r="C323" s="83"/>
      <c r="D323" s="83"/>
      <c r="E323" s="84"/>
      <c r="F323" s="84"/>
      <c r="G323" s="39"/>
      <c r="H323" s="39"/>
      <c r="I323" s="39"/>
      <c r="J323" s="38"/>
      <c r="K323" s="38"/>
      <c r="L323" s="97">
        <f>+Tabela13[[#This Row],['[9']]]+Tabela13[[#This Row],['[10']]]</f>
        <v>0</v>
      </c>
      <c r="M323" s="38"/>
      <c r="N323" s="38"/>
    </row>
    <row r="324" spans="1:14" ht="15" x14ac:dyDescent="0.25">
      <c r="A324" s="39"/>
      <c r="B324" s="83"/>
      <c r="C324" s="83"/>
      <c r="D324" s="83"/>
      <c r="E324" s="84"/>
      <c r="F324" s="84"/>
      <c r="G324" s="39"/>
      <c r="H324" s="39"/>
      <c r="I324" s="39"/>
      <c r="J324" s="38"/>
      <c r="K324" s="38"/>
      <c r="L324" s="97">
        <f>+Tabela13[[#This Row],['[9']]]+Tabela13[[#This Row],['[10']]]</f>
        <v>0</v>
      </c>
      <c r="M324" s="38"/>
      <c r="N324" s="38"/>
    </row>
    <row r="325" spans="1:14" ht="15" x14ac:dyDescent="0.25">
      <c r="A325" s="39"/>
      <c r="B325" s="83"/>
      <c r="C325" s="83"/>
      <c r="D325" s="83"/>
      <c r="E325" s="84"/>
      <c r="F325" s="84"/>
      <c r="G325" s="39"/>
      <c r="H325" s="39"/>
      <c r="I325" s="39"/>
      <c r="J325" s="38"/>
      <c r="K325" s="38"/>
      <c r="L325" s="97">
        <f>+Tabela13[[#This Row],['[9']]]+Tabela13[[#This Row],['[10']]]</f>
        <v>0</v>
      </c>
      <c r="M325" s="38"/>
      <c r="N325" s="38"/>
    </row>
    <row r="326" spans="1:14" ht="15" x14ac:dyDescent="0.25">
      <c r="A326" s="39"/>
      <c r="B326" s="83"/>
      <c r="C326" s="83"/>
      <c r="D326" s="83"/>
      <c r="E326" s="84"/>
      <c r="F326" s="84"/>
      <c r="G326" s="39"/>
      <c r="H326" s="39"/>
      <c r="I326" s="39"/>
      <c r="J326" s="38"/>
      <c r="K326" s="38"/>
      <c r="L326" s="97">
        <f>+Tabela13[[#This Row],['[9']]]+Tabela13[[#This Row],['[10']]]</f>
        <v>0</v>
      </c>
      <c r="M326" s="38"/>
      <c r="N326" s="38"/>
    </row>
    <row r="327" spans="1:14" ht="15" x14ac:dyDescent="0.25">
      <c r="A327" s="39"/>
      <c r="B327" s="83"/>
      <c r="C327" s="83"/>
      <c r="D327" s="83"/>
      <c r="E327" s="84"/>
      <c r="F327" s="84"/>
      <c r="G327" s="39"/>
      <c r="H327" s="39"/>
      <c r="I327" s="39"/>
      <c r="J327" s="38"/>
      <c r="K327" s="38"/>
      <c r="L327" s="97">
        <f>+Tabela13[[#This Row],['[9']]]+Tabela13[[#This Row],['[10']]]</f>
        <v>0</v>
      </c>
      <c r="M327" s="38"/>
      <c r="N327" s="38"/>
    </row>
    <row r="328" spans="1:14" ht="15" x14ac:dyDescent="0.25">
      <c r="A328" s="39"/>
      <c r="B328" s="83"/>
      <c r="C328" s="83"/>
      <c r="D328" s="83"/>
      <c r="E328" s="84"/>
      <c r="F328" s="84"/>
      <c r="G328" s="39"/>
      <c r="H328" s="39"/>
      <c r="I328" s="39"/>
      <c r="J328" s="38"/>
      <c r="K328" s="38"/>
      <c r="L328" s="97">
        <f>+Tabela13[[#This Row],['[9']]]+Tabela13[[#This Row],['[10']]]</f>
        <v>0</v>
      </c>
      <c r="M328" s="38"/>
      <c r="N328" s="38"/>
    </row>
    <row r="329" spans="1:14" ht="15" x14ac:dyDescent="0.25">
      <c r="A329" s="39"/>
      <c r="B329" s="83"/>
      <c r="C329" s="83"/>
      <c r="D329" s="83"/>
      <c r="E329" s="84"/>
      <c r="F329" s="84"/>
      <c r="G329" s="39"/>
      <c r="H329" s="39"/>
      <c r="I329" s="39"/>
      <c r="J329" s="38"/>
      <c r="K329" s="38"/>
      <c r="L329" s="97">
        <f>+Tabela13[[#This Row],['[9']]]+Tabela13[[#This Row],['[10']]]</f>
        <v>0</v>
      </c>
      <c r="M329" s="38"/>
      <c r="N329" s="38"/>
    </row>
    <row r="330" spans="1:14" ht="15" x14ac:dyDescent="0.25">
      <c r="A330" s="39"/>
      <c r="B330" s="83"/>
      <c r="C330" s="83"/>
      <c r="D330" s="83"/>
      <c r="E330" s="84"/>
      <c r="F330" s="84"/>
      <c r="G330" s="39"/>
      <c r="H330" s="39"/>
      <c r="I330" s="39"/>
      <c r="J330" s="38"/>
      <c r="K330" s="38"/>
      <c r="L330" s="97">
        <f>+Tabela13[[#This Row],['[9']]]+Tabela13[[#This Row],['[10']]]</f>
        <v>0</v>
      </c>
      <c r="M330" s="38"/>
      <c r="N330" s="38"/>
    </row>
    <row r="331" spans="1:14" ht="15" x14ac:dyDescent="0.25">
      <c r="A331" s="39"/>
      <c r="B331" s="83"/>
      <c r="C331" s="83"/>
      <c r="D331" s="83"/>
      <c r="E331" s="84"/>
      <c r="F331" s="84"/>
      <c r="G331" s="39"/>
      <c r="H331" s="39"/>
      <c r="I331" s="39"/>
      <c r="J331" s="38"/>
      <c r="K331" s="38"/>
      <c r="L331" s="97">
        <f>+Tabela13[[#This Row],['[9']]]+Tabela13[[#This Row],['[10']]]</f>
        <v>0</v>
      </c>
      <c r="M331" s="38"/>
      <c r="N331" s="38"/>
    </row>
    <row r="332" spans="1:14" ht="15" x14ac:dyDescent="0.25">
      <c r="A332" s="39"/>
      <c r="B332" s="83"/>
      <c r="C332" s="83"/>
      <c r="D332" s="83"/>
      <c r="E332" s="84"/>
      <c r="F332" s="84"/>
      <c r="G332" s="39"/>
      <c r="H332" s="39"/>
      <c r="I332" s="39"/>
      <c r="J332" s="38"/>
      <c r="K332" s="38"/>
      <c r="L332" s="97">
        <f>+Tabela13[[#This Row],['[9']]]+Tabela13[[#This Row],['[10']]]</f>
        <v>0</v>
      </c>
      <c r="M332" s="38"/>
      <c r="N332" s="38"/>
    </row>
    <row r="333" spans="1:14" ht="15" x14ac:dyDescent="0.25">
      <c r="A333" s="39"/>
      <c r="B333" s="83"/>
      <c r="C333" s="83"/>
      <c r="D333" s="83"/>
      <c r="E333" s="84"/>
      <c r="F333" s="84"/>
      <c r="G333" s="39"/>
      <c r="H333" s="39"/>
      <c r="I333" s="39"/>
      <c r="J333" s="38"/>
      <c r="K333" s="38"/>
      <c r="L333" s="97">
        <f>+Tabela13[[#This Row],['[9']]]+Tabela13[[#This Row],['[10']]]</f>
        <v>0</v>
      </c>
      <c r="M333" s="38"/>
      <c r="N333" s="38"/>
    </row>
    <row r="334" spans="1:14" ht="15" x14ac:dyDescent="0.25">
      <c r="A334" s="39"/>
      <c r="B334" s="83"/>
      <c r="C334" s="83"/>
      <c r="D334" s="83"/>
      <c r="E334" s="84"/>
      <c r="F334" s="84"/>
      <c r="G334" s="39"/>
      <c r="H334" s="39"/>
      <c r="I334" s="39"/>
      <c r="J334" s="38"/>
      <c r="K334" s="38"/>
      <c r="L334" s="97">
        <f>+Tabela13[[#This Row],['[9']]]+Tabela13[[#This Row],['[10']]]</f>
        <v>0</v>
      </c>
      <c r="M334" s="38"/>
      <c r="N334" s="38"/>
    </row>
    <row r="335" spans="1:14" ht="15" x14ac:dyDescent="0.25">
      <c r="A335" s="39"/>
      <c r="B335" s="83"/>
      <c r="C335" s="83"/>
      <c r="D335" s="83"/>
      <c r="E335" s="84"/>
      <c r="F335" s="84"/>
      <c r="G335" s="39"/>
      <c r="H335" s="39"/>
      <c r="I335" s="39"/>
      <c r="J335" s="38"/>
      <c r="K335" s="38"/>
      <c r="L335" s="97">
        <f>+Tabela13[[#This Row],['[9']]]+Tabela13[[#This Row],['[10']]]</f>
        <v>0</v>
      </c>
      <c r="M335" s="38"/>
      <c r="N335" s="38"/>
    </row>
    <row r="336" spans="1:14" ht="15" x14ac:dyDescent="0.25">
      <c r="A336" s="39"/>
      <c r="B336" s="83"/>
      <c r="C336" s="83"/>
      <c r="D336" s="83"/>
      <c r="E336" s="84"/>
      <c r="F336" s="84"/>
      <c r="G336" s="39"/>
      <c r="H336" s="39"/>
      <c r="I336" s="39"/>
      <c r="J336" s="38"/>
      <c r="K336" s="38"/>
      <c r="L336" s="97">
        <f>+Tabela13[[#This Row],['[9']]]+Tabela13[[#This Row],['[10']]]</f>
        <v>0</v>
      </c>
      <c r="M336" s="38"/>
      <c r="N336" s="38"/>
    </row>
    <row r="337" spans="1:14" ht="15" x14ac:dyDescent="0.25">
      <c r="A337" s="39"/>
      <c r="B337" s="83"/>
      <c r="C337" s="83"/>
      <c r="D337" s="83"/>
      <c r="E337" s="40"/>
      <c r="F337" s="40"/>
      <c r="G337" s="39"/>
      <c r="H337" s="39"/>
      <c r="I337" s="39"/>
      <c r="J337" s="38"/>
      <c r="K337" s="38"/>
      <c r="L337" s="97">
        <f>+Tabela13[[#This Row],['[9']]]+Tabela13[[#This Row],['[10']]]</f>
        <v>0</v>
      </c>
      <c r="M337" s="38"/>
      <c r="N337" s="38"/>
    </row>
    <row r="338" spans="1:14" ht="15" x14ac:dyDescent="0.25">
      <c r="A338" s="39"/>
      <c r="B338" s="83"/>
      <c r="C338" s="83"/>
      <c r="D338" s="83"/>
      <c r="E338" s="84"/>
      <c r="F338" s="84"/>
      <c r="G338" s="39"/>
      <c r="H338" s="39"/>
      <c r="I338" s="39"/>
      <c r="J338" s="38"/>
      <c r="K338" s="38"/>
      <c r="L338" s="97">
        <f>+Tabela13[[#This Row],['[9']]]+Tabela13[[#This Row],['[10']]]</f>
        <v>0</v>
      </c>
      <c r="M338" s="38"/>
      <c r="N338" s="38"/>
    </row>
    <row r="339" spans="1:14" ht="15" x14ac:dyDescent="0.25">
      <c r="A339" s="39"/>
      <c r="B339" s="83"/>
      <c r="C339" s="83"/>
      <c r="D339" s="83"/>
      <c r="E339" s="84"/>
      <c r="F339" s="84"/>
      <c r="G339" s="39"/>
      <c r="H339" s="39"/>
      <c r="I339" s="39"/>
      <c r="J339" s="38"/>
      <c r="K339" s="38"/>
      <c r="L339" s="97">
        <f>+Tabela13[[#This Row],['[9']]]+Tabela13[[#This Row],['[10']]]</f>
        <v>0</v>
      </c>
      <c r="M339" s="38"/>
      <c r="N339" s="38"/>
    </row>
    <row r="340" spans="1:14" ht="15" x14ac:dyDescent="0.25">
      <c r="A340" s="39"/>
      <c r="B340" s="83"/>
      <c r="C340" s="83"/>
      <c r="D340" s="83"/>
      <c r="E340" s="84"/>
      <c r="F340" s="84"/>
      <c r="G340" s="39"/>
      <c r="H340" s="39"/>
      <c r="I340" s="39"/>
      <c r="J340" s="38"/>
      <c r="K340" s="38"/>
      <c r="L340" s="97">
        <f>+Tabela13[[#This Row],['[9']]]+Tabela13[[#This Row],['[10']]]</f>
        <v>0</v>
      </c>
      <c r="M340" s="38"/>
      <c r="N340" s="38"/>
    </row>
    <row r="341" spans="1:14" ht="15" x14ac:dyDescent="0.25">
      <c r="A341" s="39"/>
      <c r="B341" s="83"/>
      <c r="C341" s="83"/>
      <c r="D341" s="83"/>
      <c r="E341" s="84"/>
      <c r="F341" s="84"/>
      <c r="G341" s="39"/>
      <c r="H341" s="39"/>
      <c r="I341" s="39"/>
      <c r="J341" s="38"/>
      <c r="K341" s="38"/>
      <c r="L341" s="97">
        <f>+Tabela13[[#This Row],['[9']]]+Tabela13[[#This Row],['[10']]]</f>
        <v>0</v>
      </c>
      <c r="M341" s="38"/>
      <c r="N341" s="38"/>
    </row>
    <row r="342" spans="1:14" ht="15" x14ac:dyDescent="0.25">
      <c r="A342" s="39"/>
      <c r="B342" s="83"/>
      <c r="C342" s="83"/>
      <c r="D342" s="83"/>
      <c r="E342" s="84"/>
      <c r="F342" s="84"/>
      <c r="G342" s="39"/>
      <c r="H342" s="39"/>
      <c r="I342" s="39"/>
      <c r="J342" s="38"/>
      <c r="K342" s="38"/>
      <c r="L342" s="97">
        <f>+Tabela13[[#This Row],['[9']]]+Tabela13[[#This Row],['[10']]]</f>
        <v>0</v>
      </c>
      <c r="M342" s="38"/>
      <c r="N342" s="38"/>
    </row>
    <row r="343" spans="1:14" ht="15" x14ac:dyDescent="0.25">
      <c r="A343" s="39"/>
      <c r="B343" s="83"/>
      <c r="C343" s="83"/>
      <c r="D343" s="83"/>
      <c r="E343" s="84"/>
      <c r="F343" s="84"/>
      <c r="G343" s="39"/>
      <c r="H343" s="39"/>
      <c r="I343" s="39"/>
      <c r="J343" s="38"/>
      <c r="K343" s="38"/>
      <c r="L343" s="97">
        <f>+Tabela13[[#This Row],['[9']]]+Tabela13[[#This Row],['[10']]]</f>
        <v>0</v>
      </c>
      <c r="M343" s="38"/>
      <c r="N343" s="38"/>
    </row>
    <row r="344" spans="1:14" ht="15" x14ac:dyDescent="0.25">
      <c r="A344" s="39"/>
      <c r="B344" s="83"/>
      <c r="C344" s="83"/>
      <c r="D344" s="83"/>
      <c r="E344" s="84"/>
      <c r="F344" s="84"/>
      <c r="G344" s="39"/>
      <c r="H344" s="39"/>
      <c r="I344" s="39"/>
      <c r="J344" s="38"/>
      <c r="K344" s="38"/>
      <c r="L344" s="97">
        <f>+Tabela13[[#This Row],['[9']]]+Tabela13[[#This Row],['[10']]]</f>
        <v>0</v>
      </c>
      <c r="M344" s="38"/>
      <c r="N344" s="38"/>
    </row>
    <row r="345" spans="1:14" ht="15" x14ac:dyDescent="0.25">
      <c r="A345" s="39"/>
      <c r="B345" s="83"/>
      <c r="C345" s="83"/>
      <c r="D345" s="83"/>
      <c r="E345" s="84"/>
      <c r="F345" s="84"/>
      <c r="G345" s="39"/>
      <c r="H345" s="39"/>
      <c r="I345" s="39"/>
      <c r="J345" s="38"/>
      <c r="K345" s="38"/>
      <c r="L345" s="97">
        <f>+Tabela13[[#This Row],['[9']]]+Tabela13[[#This Row],['[10']]]</f>
        <v>0</v>
      </c>
      <c r="M345" s="38"/>
      <c r="N345" s="38"/>
    </row>
    <row r="346" spans="1:14" ht="15" x14ac:dyDescent="0.25">
      <c r="A346" s="39"/>
      <c r="B346" s="83"/>
      <c r="C346" s="83"/>
      <c r="D346" s="83"/>
      <c r="E346" s="84"/>
      <c r="F346" s="84"/>
      <c r="G346" s="39"/>
      <c r="H346" s="39"/>
      <c r="I346" s="39"/>
      <c r="J346" s="38"/>
      <c r="K346" s="38"/>
      <c r="L346" s="97">
        <f>+Tabela13[[#This Row],['[9']]]+Tabela13[[#This Row],['[10']]]</f>
        <v>0</v>
      </c>
      <c r="M346" s="38"/>
      <c r="N346" s="38"/>
    </row>
    <row r="347" spans="1:14" ht="15" x14ac:dyDescent="0.25">
      <c r="A347" s="39"/>
      <c r="B347" s="83"/>
      <c r="C347" s="83"/>
      <c r="D347" s="83"/>
      <c r="E347" s="84"/>
      <c r="F347" s="84"/>
      <c r="G347" s="39"/>
      <c r="H347" s="39"/>
      <c r="I347" s="39"/>
      <c r="J347" s="38"/>
      <c r="K347" s="38"/>
      <c r="L347" s="97">
        <f>+Tabela13[[#This Row],['[9']]]+Tabela13[[#This Row],['[10']]]</f>
        <v>0</v>
      </c>
      <c r="M347" s="38"/>
      <c r="N347" s="38"/>
    </row>
    <row r="348" spans="1:14" ht="15" x14ac:dyDescent="0.25">
      <c r="A348" s="39"/>
      <c r="B348" s="83"/>
      <c r="C348" s="83"/>
      <c r="D348" s="83"/>
      <c r="E348" s="84"/>
      <c r="F348" s="84"/>
      <c r="G348" s="39"/>
      <c r="H348" s="39"/>
      <c r="I348" s="39"/>
      <c r="J348" s="38"/>
      <c r="K348" s="38"/>
      <c r="L348" s="97">
        <f>+Tabela13[[#This Row],['[9']]]+Tabela13[[#This Row],['[10']]]</f>
        <v>0</v>
      </c>
      <c r="M348" s="38"/>
      <c r="N348" s="38"/>
    </row>
    <row r="349" spans="1:14" ht="15" x14ac:dyDescent="0.25">
      <c r="A349" s="39"/>
      <c r="B349" s="83"/>
      <c r="C349" s="83"/>
      <c r="D349" s="83"/>
      <c r="E349" s="84"/>
      <c r="F349" s="84"/>
      <c r="G349" s="39"/>
      <c r="H349" s="39"/>
      <c r="I349" s="39"/>
      <c r="J349" s="38"/>
      <c r="K349" s="38"/>
      <c r="L349" s="97">
        <f>+Tabela13[[#This Row],['[9']]]+Tabela13[[#This Row],['[10']]]</f>
        <v>0</v>
      </c>
      <c r="M349" s="38"/>
      <c r="N349" s="38"/>
    </row>
    <row r="350" spans="1:14" ht="15" x14ac:dyDescent="0.25">
      <c r="A350" s="39"/>
      <c r="B350" s="83"/>
      <c r="C350" s="83"/>
      <c r="D350" s="83"/>
      <c r="E350" s="84"/>
      <c r="F350" s="84"/>
      <c r="G350" s="39"/>
      <c r="H350" s="39"/>
      <c r="I350" s="39"/>
      <c r="J350" s="38"/>
      <c r="K350" s="38"/>
      <c r="L350" s="97">
        <f>+Tabela13[[#This Row],['[9']]]+Tabela13[[#This Row],['[10']]]</f>
        <v>0</v>
      </c>
      <c r="M350" s="38"/>
      <c r="N350" s="38"/>
    </row>
    <row r="351" spans="1:14" ht="15" x14ac:dyDescent="0.25">
      <c r="A351" s="39"/>
      <c r="B351" s="83"/>
      <c r="C351" s="83"/>
      <c r="D351" s="83"/>
      <c r="E351" s="84"/>
      <c r="F351" s="84"/>
      <c r="G351" s="39"/>
      <c r="H351" s="39"/>
      <c r="I351" s="39"/>
      <c r="J351" s="38"/>
      <c r="K351" s="38"/>
      <c r="L351" s="97">
        <f>+Tabela13[[#This Row],['[9']]]+Tabela13[[#This Row],['[10']]]</f>
        <v>0</v>
      </c>
      <c r="M351" s="38"/>
      <c r="N351" s="38"/>
    </row>
    <row r="352" spans="1:14" ht="15" x14ac:dyDescent="0.25">
      <c r="A352" s="39"/>
      <c r="B352" s="83"/>
      <c r="C352" s="83"/>
      <c r="D352" s="83"/>
      <c r="E352" s="84"/>
      <c r="F352" s="84"/>
      <c r="G352" s="39"/>
      <c r="H352" s="39"/>
      <c r="I352" s="39"/>
      <c r="J352" s="38"/>
      <c r="K352" s="38"/>
      <c r="L352" s="97">
        <f>+Tabela13[[#This Row],['[9']]]+Tabela13[[#This Row],['[10']]]</f>
        <v>0</v>
      </c>
      <c r="M352" s="38"/>
      <c r="N352" s="38"/>
    </row>
    <row r="353" spans="1:14" ht="15" x14ac:dyDescent="0.25">
      <c r="A353" s="39"/>
      <c r="B353" s="83"/>
      <c r="C353" s="83"/>
      <c r="D353" s="83"/>
      <c r="E353" s="84"/>
      <c r="F353" s="84"/>
      <c r="G353" s="39"/>
      <c r="H353" s="39"/>
      <c r="I353" s="39"/>
      <c r="J353" s="38"/>
      <c r="K353" s="38"/>
      <c r="L353" s="97">
        <f>+Tabela13[[#This Row],['[9']]]+Tabela13[[#This Row],['[10']]]</f>
        <v>0</v>
      </c>
      <c r="M353" s="38"/>
      <c r="N353" s="38"/>
    </row>
    <row r="354" spans="1:14" ht="15" x14ac:dyDescent="0.25">
      <c r="A354" s="39"/>
      <c r="B354" s="83"/>
      <c r="C354" s="83"/>
      <c r="D354" s="83"/>
      <c r="E354" s="84"/>
      <c r="F354" s="84"/>
      <c r="G354" s="39"/>
      <c r="H354" s="39"/>
      <c r="I354" s="39"/>
      <c r="J354" s="38"/>
      <c r="K354" s="38"/>
      <c r="L354" s="97">
        <f>+Tabela13[[#This Row],['[9']]]+Tabela13[[#This Row],['[10']]]</f>
        <v>0</v>
      </c>
      <c r="M354" s="38"/>
      <c r="N354" s="38"/>
    </row>
    <row r="355" spans="1:14" ht="15" x14ac:dyDescent="0.25">
      <c r="A355" s="39"/>
      <c r="B355" s="83"/>
      <c r="C355" s="83"/>
      <c r="D355" s="83"/>
      <c r="E355" s="84"/>
      <c r="F355" s="84"/>
      <c r="G355" s="39"/>
      <c r="H355" s="39"/>
      <c r="I355" s="39"/>
      <c r="J355" s="38"/>
      <c r="K355" s="38"/>
      <c r="L355" s="97">
        <f>+Tabela13[[#This Row],['[9']]]+Tabela13[[#This Row],['[10']]]</f>
        <v>0</v>
      </c>
      <c r="M355" s="38"/>
      <c r="N355" s="38"/>
    </row>
    <row r="356" spans="1:14" ht="15" x14ac:dyDescent="0.25">
      <c r="A356" s="39"/>
      <c r="B356" s="83"/>
      <c r="C356" s="83"/>
      <c r="D356" s="83"/>
      <c r="E356" s="84"/>
      <c r="F356" s="84"/>
      <c r="G356" s="39"/>
      <c r="H356" s="39"/>
      <c r="I356" s="39"/>
      <c r="J356" s="38"/>
      <c r="K356" s="38"/>
      <c r="L356" s="97">
        <f>+Tabela13[[#This Row],['[9']]]+Tabela13[[#This Row],['[10']]]</f>
        <v>0</v>
      </c>
      <c r="M356" s="38"/>
      <c r="N356" s="38"/>
    </row>
    <row r="357" spans="1:14" ht="15" x14ac:dyDescent="0.25">
      <c r="A357" s="39"/>
      <c r="B357" s="83"/>
      <c r="C357" s="83"/>
      <c r="D357" s="83"/>
      <c r="E357" s="84"/>
      <c r="F357" s="84"/>
      <c r="G357" s="39"/>
      <c r="H357" s="39"/>
      <c r="I357" s="39"/>
      <c r="J357" s="38"/>
      <c r="K357" s="38"/>
      <c r="L357" s="97">
        <f>+Tabela13[[#This Row],['[9']]]+Tabela13[[#This Row],['[10']]]</f>
        <v>0</v>
      </c>
      <c r="M357" s="38"/>
      <c r="N357" s="38"/>
    </row>
    <row r="358" spans="1:14" ht="15" x14ac:dyDescent="0.25">
      <c r="A358" s="39"/>
      <c r="B358" s="83"/>
      <c r="C358" s="83"/>
      <c r="D358" s="83"/>
      <c r="E358" s="84"/>
      <c r="F358" s="84"/>
      <c r="G358" s="39"/>
      <c r="H358" s="39"/>
      <c r="I358" s="39"/>
      <c r="J358" s="38"/>
      <c r="K358" s="38"/>
      <c r="L358" s="97">
        <f>+Tabela13[[#This Row],['[9']]]+Tabela13[[#This Row],['[10']]]</f>
        <v>0</v>
      </c>
      <c r="M358" s="38"/>
      <c r="N358" s="38"/>
    </row>
    <row r="359" spans="1:14" ht="15" x14ac:dyDescent="0.25">
      <c r="A359" s="39"/>
      <c r="B359" s="83"/>
      <c r="C359" s="83"/>
      <c r="D359" s="83"/>
      <c r="E359" s="84"/>
      <c r="F359" s="84"/>
      <c r="G359" s="39"/>
      <c r="H359" s="39"/>
      <c r="I359" s="39"/>
      <c r="J359" s="38"/>
      <c r="K359" s="38"/>
      <c r="L359" s="97">
        <f>+Tabela13[[#This Row],['[9']]]+Tabela13[[#This Row],['[10']]]</f>
        <v>0</v>
      </c>
      <c r="M359" s="38"/>
      <c r="N359" s="38"/>
    </row>
    <row r="360" spans="1:14" ht="15" x14ac:dyDescent="0.25">
      <c r="A360" s="39"/>
      <c r="B360" s="83"/>
      <c r="C360" s="83"/>
      <c r="D360" s="83"/>
      <c r="E360" s="84"/>
      <c r="F360" s="84"/>
      <c r="G360" s="39"/>
      <c r="H360" s="39"/>
      <c r="I360" s="39"/>
      <c r="J360" s="38"/>
      <c r="K360" s="38"/>
      <c r="L360" s="97">
        <f>+Tabela13[[#This Row],['[9']]]+Tabela13[[#This Row],['[10']]]</f>
        <v>0</v>
      </c>
      <c r="M360" s="38"/>
      <c r="N360" s="38"/>
    </row>
    <row r="361" spans="1:14" ht="15" x14ac:dyDescent="0.25">
      <c r="A361" s="39"/>
      <c r="B361" s="83"/>
      <c r="C361" s="83"/>
      <c r="D361" s="83"/>
      <c r="E361" s="84"/>
      <c r="F361" s="84"/>
      <c r="G361" s="39"/>
      <c r="H361" s="39"/>
      <c r="I361" s="39"/>
      <c r="J361" s="38"/>
      <c r="K361" s="38"/>
      <c r="L361" s="97">
        <f>+Tabela13[[#This Row],['[9']]]+Tabela13[[#This Row],['[10']]]</f>
        <v>0</v>
      </c>
      <c r="M361" s="38"/>
      <c r="N361" s="38"/>
    </row>
    <row r="362" spans="1:14" ht="15" x14ac:dyDescent="0.25">
      <c r="A362" s="39"/>
      <c r="B362" s="83"/>
      <c r="C362" s="83"/>
      <c r="D362" s="83"/>
      <c r="E362" s="84"/>
      <c r="F362" s="84"/>
      <c r="G362" s="39"/>
      <c r="H362" s="39"/>
      <c r="I362" s="39"/>
      <c r="J362" s="38"/>
      <c r="K362" s="38"/>
      <c r="L362" s="97">
        <f>+Tabela13[[#This Row],['[9']]]+Tabela13[[#This Row],['[10']]]</f>
        <v>0</v>
      </c>
      <c r="M362" s="38"/>
      <c r="N362" s="38"/>
    </row>
    <row r="363" spans="1:14" ht="15" x14ac:dyDescent="0.25">
      <c r="A363" s="39"/>
      <c r="B363" s="83"/>
      <c r="C363" s="83"/>
      <c r="D363" s="83"/>
      <c r="E363" s="84"/>
      <c r="F363" s="84"/>
      <c r="G363" s="39"/>
      <c r="H363" s="39"/>
      <c r="I363" s="39"/>
      <c r="J363" s="38"/>
      <c r="K363" s="38"/>
      <c r="L363" s="97">
        <f>+Tabela13[[#This Row],['[9']]]+Tabela13[[#This Row],['[10']]]</f>
        <v>0</v>
      </c>
      <c r="M363" s="38"/>
      <c r="N363" s="38"/>
    </row>
    <row r="364" spans="1:14" ht="15" x14ac:dyDescent="0.25">
      <c r="A364" s="39"/>
      <c r="B364" s="83"/>
      <c r="C364" s="83"/>
      <c r="D364" s="83"/>
      <c r="E364" s="84"/>
      <c r="F364" s="84"/>
      <c r="G364" s="39"/>
      <c r="H364" s="39"/>
      <c r="I364" s="39"/>
      <c r="J364" s="38"/>
      <c r="K364" s="38"/>
      <c r="L364" s="97">
        <f>+Tabela13[[#This Row],['[9']]]+Tabela13[[#This Row],['[10']]]</f>
        <v>0</v>
      </c>
      <c r="M364" s="38"/>
      <c r="N364" s="38"/>
    </row>
    <row r="365" spans="1:14" ht="15" x14ac:dyDescent="0.25">
      <c r="A365" s="39"/>
      <c r="B365" s="83"/>
      <c r="C365" s="83"/>
      <c r="D365" s="83"/>
      <c r="E365" s="84"/>
      <c r="F365" s="84"/>
      <c r="G365" s="39"/>
      <c r="H365" s="39"/>
      <c r="I365" s="39"/>
      <c r="J365" s="38"/>
      <c r="K365" s="38"/>
      <c r="L365" s="97">
        <f>+Tabela13[[#This Row],['[9']]]+Tabela13[[#This Row],['[10']]]</f>
        <v>0</v>
      </c>
      <c r="M365" s="38"/>
      <c r="N365" s="38"/>
    </row>
    <row r="366" spans="1:14" ht="15" x14ac:dyDescent="0.25">
      <c r="A366" s="39"/>
      <c r="B366" s="83"/>
      <c r="C366" s="83"/>
      <c r="D366" s="83"/>
      <c r="E366" s="84"/>
      <c r="F366" s="84"/>
      <c r="G366" s="39"/>
      <c r="H366" s="39"/>
      <c r="I366" s="39"/>
      <c r="J366" s="38"/>
      <c r="K366" s="38"/>
      <c r="L366" s="97">
        <f>+Tabela13[[#This Row],['[9']]]+Tabela13[[#This Row],['[10']]]</f>
        <v>0</v>
      </c>
      <c r="M366" s="38"/>
      <c r="N366" s="38"/>
    </row>
    <row r="367" spans="1:14" ht="15" x14ac:dyDescent="0.25">
      <c r="A367" s="39"/>
      <c r="B367" s="83"/>
      <c r="C367" s="83"/>
      <c r="D367" s="83"/>
      <c r="E367" s="84"/>
      <c r="F367" s="84"/>
      <c r="G367" s="39"/>
      <c r="H367" s="39"/>
      <c r="I367" s="39"/>
      <c r="J367" s="38"/>
      <c r="K367" s="38"/>
      <c r="L367" s="97">
        <f>+Tabela13[[#This Row],['[9']]]+Tabela13[[#This Row],['[10']]]</f>
        <v>0</v>
      </c>
      <c r="M367" s="38"/>
      <c r="N367" s="38"/>
    </row>
    <row r="368" spans="1:14" ht="15" x14ac:dyDescent="0.25">
      <c r="A368" s="39"/>
      <c r="B368" s="83"/>
      <c r="C368" s="83"/>
      <c r="D368" s="83"/>
      <c r="E368" s="84"/>
      <c r="F368" s="84"/>
      <c r="G368" s="39"/>
      <c r="H368" s="39"/>
      <c r="I368" s="39"/>
      <c r="J368" s="38"/>
      <c r="K368" s="38"/>
      <c r="L368" s="97">
        <f>+Tabela13[[#This Row],['[9']]]+Tabela13[[#This Row],['[10']]]</f>
        <v>0</v>
      </c>
      <c r="M368" s="38"/>
      <c r="N368" s="38"/>
    </row>
    <row r="369" spans="1:14" ht="15" x14ac:dyDescent="0.25">
      <c r="A369" s="39"/>
      <c r="B369" s="83"/>
      <c r="C369" s="83"/>
      <c r="D369" s="83"/>
      <c r="E369" s="84"/>
      <c r="F369" s="84"/>
      <c r="G369" s="39"/>
      <c r="H369" s="39"/>
      <c r="I369" s="39"/>
      <c r="J369" s="38"/>
      <c r="K369" s="38"/>
      <c r="L369" s="97">
        <f>+Tabela13[[#This Row],['[9']]]+Tabela13[[#This Row],['[10']]]</f>
        <v>0</v>
      </c>
      <c r="M369" s="38"/>
      <c r="N369" s="38"/>
    </row>
    <row r="370" spans="1:14" ht="15" x14ac:dyDescent="0.25">
      <c r="A370" s="39"/>
      <c r="B370" s="83"/>
      <c r="C370" s="83"/>
      <c r="D370" s="83"/>
      <c r="E370" s="84"/>
      <c r="F370" s="84"/>
      <c r="G370" s="39"/>
      <c r="H370" s="39"/>
      <c r="I370" s="39"/>
      <c r="J370" s="38"/>
      <c r="K370" s="38"/>
      <c r="L370" s="97">
        <f>+Tabela13[[#This Row],['[9']]]+Tabela13[[#This Row],['[10']]]</f>
        <v>0</v>
      </c>
      <c r="M370" s="38"/>
      <c r="N370" s="38"/>
    </row>
    <row r="371" spans="1:14" ht="15" x14ac:dyDescent="0.25">
      <c r="A371" s="39"/>
      <c r="B371" s="83"/>
      <c r="C371" s="83"/>
      <c r="D371" s="83"/>
      <c r="E371" s="84"/>
      <c r="F371" s="84"/>
      <c r="G371" s="39"/>
      <c r="H371" s="39"/>
      <c r="I371" s="39"/>
      <c r="J371" s="38"/>
      <c r="K371" s="38"/>
      <c r="L371" s="97">
        <f>+Tabela13[[#This Row],['[9']]]+Tabela13[[#This Row],['[10']]]</f>
        <v>0</v>
      </c>
      <c r="M371" s="38"/>
      <c r="N371" s="38"/>
    </row>
    <row r="372" spans="1:14" ht="15" x14ac:dyDescent="0.25">
      <c r="A372" s="39"/>
      <c r="B372" s="83"/>
      <c r="C372" s="83"/>
      <c r="D372" s="83"/>
      <c r="E372" s="84"/>
      <c r="F372" s="84"/>
      <c r="G372" s="39"/>
      <c r="H372" s="39"/>
      <c r="I372" s="39"/>
      <c r="J372" s="38"/>
      <c r="K372" s="38"/>
      <c r="L372" s="97">
        <f>+Tabela13[[#This Row],['[9']]]+Tabela13[[#This Row],['[10']]]</f>
        <v>0</v>
      </c>
      <c r="M372" s="38"/>
      <c r="N372" s="38"/>
    </row>
    <row r="373" spans="1:14" ht="15" x14ac:dyDescent="0.25">
      <c r="A373" s="39"/>
      <c r="B373" s="83"/>
      <c r="C373" s="83"/>
      <c r="D373" s="83"/>
      <c r="E373" s="84"/>
      <c r="F373" s="84"/>
      <c r="G373" s="39"/>
      <c r="H373" s="39"/>
      <c r="I373" s="39"/>
      <c r="J373" s="38"/>
      <c r="K373" s="38"/>
      <c r="L373" s="97">
        <f>+Tabela13[[#This Row],['[9']]]+Tabela13[[#This Row],['[10']]]</f>
        <v>0</v>
      </c>
      <c r="M373" s="38"/>
      <c r="N373" s="38"/>
    </row>
    <row r="374" spans="1:14" ht="15" x14ac:dyDescent="0.25">
      <c r="A374" s="39"/>
      <c r="B374" s="83"/>
      <c r="C374" s="83"/>
      <c r="D374" s="83"/>
      <c r="E374" s="84"/>
      <c r="F374" s="84"/>
      <c r="G374" s="39"/>
      <c r="H374" s="39"/>
      <c r="I374" s="39"/>
      <c r="J374" s="38"/>
      <c r="K374" s="38"/>
      <c r="L374" s="97">
        <f>+Tabela13[[#This Row],['[9']]]+Tabela13[[#This Row],['[10']]]</f>
        <v>0</v>
      </c>
      <c r="M374" s="38"/>
      <c r="N374" s="38"/>
    </row>
    <row r="375" spans="1:14" ht="15" x14ac:dyDescent="0.25">
      <c r="A375" s="39"/>
      <c r="B375" s="83"/>
      <c r="C375" s="83"/>
      <c r="D375" s="83"/>
      <c r="E375" s="84"/>
      <c r="F375" s="84"/>
      <c r="G375" s="39"/>
      <c r="H375" s="39"/>
      <c r="I375" s="39"/>
      <c r="J375" s="38"/>
      <c r="K375" s="38"/>
      <c r="L375" s="97">
        <f>+Tabela13[[#This Row],['[9']]]+Tabela13[[#This Row],['[10']]]</f>
        <v>0</v>
      </c>
      <c r="M375" s="38"/>
      <c r="N375" s="38"/>
    </row>
    <row r="376" spans="1:14" ht="15" x14ac:dyDescent="0.25">
      <c r="A376" s="39"/>
      <c r="B376" s="83"/>
      <c r="C376" s="83"/>
      <c r="D376" s="83"/>
      <c r="E376" s="84"/>
      <c r="F376" s="84"/>
      <c r="G376" s="39"/>
      <c r="H376" s="39"/>
      <c r="I376" s="39"/>
      <c r="J376" s="38"/>
      <c r="K376" s="38"/>
      <c r="L376" s="97">
        <f>+Tabela13[[#This Row],['[9']]]+Tabela13[[#This Row],['[10']]]</f>
        <v>0</v>
      </c>
      <c r="M376" s="38"/>
      <c r="N376" s="38"/>
    </row>
    <row r="377" spans="1:14" ht="15" x14ac:dyDescent="0.25">
      <c r="A377" s="39"/>
      <c r="B377" s="83"/>
      <c r="C377" s="83"/>
      <c r="D377" s="83"/>
      <c r="E377" s="84"/>
      <c r="F377" s="84"/>
      <c r="G377" s="39"/>
      <c r="H377" s="39"/>
      <c r="I377" s="39"/>
      <c r="J377" s="38"/>
      <c r="K377" s="38"/>
      <c r="L377" s="97">
        <f>+Tabela13[[#This Row],['[9']]]+Tabela13[[#This Row],['[10']]]</f>
        <v>0</v>
      </c>
      <c r="M377" s="38"/>
      <c r="N377" s="38"/>
    </row>
    <row r="378" spans="1:14" ht="15" x14ac:dyDescent="0.25">
      <c r="A378" s="39"/>
      <c r="B378" s="83"/>
      <c r="C378" s="83"/>
      <c r="D378" s="83"/>
      <c r="E378" s="84"/>
      <c r="F378" s="84"/>
      <c r="G378" s="39"/>
      <c r="H378" s="39"/>
      <c r="I378" s="39"/>
      <c r="J378" s="38"/>
      <c r="K378" s="38"/>
      <c r="L378" s="97">
        <f>+Tabela13[[#This Row],['[9']]]+Tabela13[[#This Row],['[10']]]</f>
        <v>0</v>
      </c>
      <c r="M378" s="38"/>
      <c r="N378" s="38"/>
    </row>
    <row r="379" spans="1:14" ht="15" x14ac:dyDescent="0.25">
      <c r="A379" s="39"/>
      <c r="B379" s="83"/>
      <c r="C379" s="83"/>
      <c r="D379" s="83"/>
      <c r="E379" s="84"/>
      <c r="F379" s="84"/>
      <c r="G379" s="39"/>
      <c r="H379" s="39"/>
      <c r="I379" s="39"/>
      <c r="J379" s="38"/>
      <c r="K379" s="38"/>
      <c r="L379" s="97">
        <f>+Tabela13[[#This Row],['[9']]]+Tabela13[[#This Row],['[10']]]</f>
        <v>0</v>
      </c>
      <c r="M379" s="38"/>
      <c r="N379" s="38"/>
    </row>
    <row r="380" spans="1:14" ht="15" x14ac:dyDescent="0.25">
      <c r="A380" s="39"/>
      <c r="B380" s="83"/>
      <c r="C380" s="83"/>
      <c r="D380" s="83"/>
      <c r="E380" s="84"/>
      <c r="F380" s="84"/>
      <c r="G380" s="39"/>
      <c r="H380" s="39"/>
      <c r="I380" s="39"/>
      <c r="J380" s="38"/>
      <c r="K380" s="38"/>
      <c r="L380" s="97">
        <f>+Tabela13[[#This Row],['[9']]]+Tabela13[[#This Row],['[10']]]</f>
        <v>0</v>
      </c>
      <c r="M380" s="38"/>
      <c r="N380" s="38"/>
    </row>
    <row r="381" spans="1:14" ht="15" x14ac:dyDescent="0.25">
      <c r="A381" s="39"/>
      <c r="B381" s="83"/>
      <c r="C381" s="83"/>
      <c r="D381" s="83"/>
      <c r="E381" s="84"/>
      <c r="F381" s="84"/>
      <c r="G381" s="39"/>
      <c r="H381" s="39"/>
      <c r="I381" s="39"/>
      <c r="J381" s="38"/>
      <c r="K381" s="38"/>
      <c r="L381" s="97">
        <f>+Tabela13[[#This Row],['[9']]]+Tabela13[[#This Row],['[10']]]</f>
        <v>0</v>
      </c>
      <c r="M381" s="38"/>
      <c r="N381" s="38"/>
    </row>
    <row r="382" spans="1:14" ht="15" x14ac:dyDescent="0.25">
      <c r="A382" s="39"/>
      <c r="B382" s="83"/>
      <c r="C382" s="83"/>
      <c r="D382" s="83"/>
      <c r="E382" s="84"/>
      <c r="F382" s="84"/>
      <c r="G382" s="39"/>
      <c r="H382" s="39"/>
      <c r="I382" s="39"/>
      <c r="J382" s="38"/>
      <c r="K382" s="38"/>
      <c r="L382" s="97">
        <f>+Tabela13[[#This Row],['[9']]]+Tabela13[[#This Row],['[10']]]</f>
        <v>0</v>
      </c>
      <c r="M382" s="38"/>
      <c r="N382" s="38"/>
    </row>
    <row r="383" spans="1:14" ht="15" x14ac:dyDescent="0.25">
      <c r="A383" s="39"/>
      <c r="B383" s="83"/>
      <c r="C383" s="83"/>
      <c r="D383" s="83"/>
      <c r="E383" s="84"/>
      <c r="F383" s="84"/>
      <c r="G383" s="39"/>
      <c r="H383" s="39"/>
      <c r="I383" s="39"/>
      <c r="J383" s="38"/>
      <c r="K383" s="38"/>
      <c r="L383" s="97">
        <f>+Tabela13[[#This Row],['[9']]]+Tabela13[[#This Row],['[10']]]</f>
        <v>0</v>
      </c>
      <c r="M383" s="38"/>
      <c r="N383" s="38"/>
    </row>
    <row r="384" spans="1:14" ht="15" x14ac:dyDescent="0.25">
      <c r="A384" s="39"/>
      <c r="B384" s="83"/>
      <c r="C384" s="83"/>
      <c r="D384" s="83"/>
      <c r="E384" s="84"/>
      <c r="F384" s="84"/>
      <c r="G384" s="39"/>
      <c r="H384" s="39"/>
      <c r="I384" s="39"/>
      <c r="J384" s="38"/>
      <c r="K384" s="38"/>
      <c r="L384" s="97">
        <f>+Tabela13[[#This Row],['[9']]]+Tabela13[[#This Row],['[10']]]</f>
        <v>0</v>
      </c>
      <c r="M384" s="38"/>
      <c r="N384" s="38"/>
    </row>
    <row r="385" spans="1:14" ht="15" x14ac:dyDescent="0.25">
      <c r="A385" s="39"/>
      <c r="B385" s="83"/>
      <c r="C385" s="83"/>
      <c r="D385" s="83"/>
      <c r="E385" s="84"/>
      <c r="F385" s="84"/>
      <c r="G385" s="39"/>
      <c r="H385" s="39"/>
      <c r="I385" s="39"/>
      <c r="J385" s="38"/>
      <c r="K385" s="38"/>
      <c r="L385" s="97">
        <f>+Tabela13[[#This Row],['[9']]]+Tabela13[[#This Row],['[10']]]</f>
        <v>0</v>
      </c>
      <c r="M385" s="38"/>
      <c r="N385" s="38"/>
    </row>
    <row r="386" spans="1:14" ht="15" x14ac:dyDescent="0.25">
      <c r="A386" s="39"/>
      <c r="B386" s="83"/>
      <c r="C386" s="83"/>
      <c r="D386" s="83"/>
      <c r="E386" s="84"/>
      <c r="F386" s="84"/>
      <c r="G386" s="39"/>
      <c r="H386" s="39"/>
      <c r="I386" s="39"/>
      <c r="J386" s="38"/>
      <c r="K386" s="38"/>
      <c r="L386" s="97">
        <f>+Tabela13[[#This Row],['[9']]]+Tabela13[[#This Row],['[10']]]</f>
        <v>0</v>
      </c>
      <c r="M386" s="38"/>
      <c r="N386" s="38"/>
    </row>
    <row r="387" spans="1:14" ht="15" x14ac:dyDescent="0.25">
      <c r="A387" s="39"/>
      <c r="B387" s="83"/>
      <c r="C387" s="83"/>
      <c r="D387" s="83"/>
      <c r="E387" s="84"/>
      <c r="F387" s="84"/>
      <c r="G387" s="39"/>
      <c r="H387" s="39"/>
      <c r="I387" s="39"/>
      <c r="J387" s="38"/>
      <c r="K387" s="38"/>
      <c r="L387" s="97">
        <f>+Tabela13[[#This Row],['[9']]]+Tabela13[[#This Row],['[10']]]</f>
        <v>0</v>
      </c>
      <c r="M387" s="38"/>
      <c r="N387" s="38"/>
    </row>
    <row r="388" spans="1:14" ht="15" x14ac:dyDescent="0.25">
      <c r="A388" s="39"/>
      <c r="B388" s="83"/>
      <c r="C388" s="83"/>
      <c r="D388" s="83"/>
      <c r="E388" s="84"/>
      <c r="F388" s="84"/>
      <c r="G388" s="39"/>
      <c r="H388" s="39"/>
      <c r="I388" s="39"/>
      <c r="J388" s="38"/>
      <c r="K388" s="38"/>
      <c r="L388" s="97">
        <f>+Tabela13[[#This Row],['[9']]]+Tabela13[[#This Row],['[10']]]</f>
        <v>0</v>
      </c>
      <c r="M388" s="38"/>
      <c r="N388" s="38"/>
    </row>
    <row r="389" spans="1:14" ht="15" x14ac:dyDescent="0.25">
      <c r="A389" s="39"/>
      <c r="B389" s="83"/>
      <c r="C389" s="83"/>
      <c r="D389" s="83"/>
      <c r="E389" s="84"/>
      <c r="F389" s="84"/>
      <c r="G389" s="39"/>
      <c r="H389" s="39"/>
      <c r="I389" s="39"/>
      <c r="J389" s="38"/>
      <c r="K389" s="38"/>
      <c r="L389" s="97">
        <f>+Tabela13[[#This Row],['[9']]]+Tabela13[[#This Row],['[10']]]</f>
        <v>0</v>
      </c>
      <c r="M389" s="38"/>
      <c r="N389" s="38"/>
    </row>
    <row r="390" spans="1:14" ht="15" x14ac:dyDescent="0.25">
      <c r="A390" s="39"/>
      <c r="B390" s="83"/>
      <c r="C390" s="83"/>
      <c r="D390" s="83"/>
      <c r="E390" s="84"/>
      <c r="F390" s="84"/>
      <c r="G390" s="39"/>
      <c r="H390" s="39"/>
      <c r="I390" s="39"/>
      <c r="J390" s="38"/>
      <c r="K390" s="38"/>
      <c r="L390" s="97">
        <f>+Tabela13[[#This Row],['[9']]]+Tabela13[[#This Row],['[10']]]</f>
        <v>0</v>
      </c>
      <c r="M390" s="38"/>
      <c r="N390" s="38"/>
    </row>
    <row r="391" spans="1:14" ht="15" x14ac:dyDescent="0.25">
      <c r="A391" s="39"/>
      <c r="B391" s="83"/>
      <c r="C391" s="83"/>
      <c r="D391" s="83"/>
      <c r="E391" s="84"/>
      <c r="F391" s="84"/>
      <c r="G391" s="39"/>
      <c r="H391" s="39"/>
      <c r="I391" s="39"/>
      <c r="J391" s="38"/>
      <c r="K391" s="38"/>
      <c r="L391" s="97">
        <f>+Tabela13[[#This Row],['[9']]]+Tabela13[[#This Row],['[10']]]</f>
        <v>0</v>
      </c>
      <c r="M391" s="38"/>
      <c r="N391" s="38"/>
    </row>
    <row r="392" spans="1:14" ht="15" x14ac:dyDescent="0.25">
      <c r="A392" s="39"/>
      <c r="B392" s="83"/>
      <c r="C392" s="83"/>
      <c r="D392" s="83"/>
      <c r="E392" s="84"/>
      <c r="F392" s="84"/>
      <c r="G392" s="39"/>
      <c r="H392" s="39"/>
      <c r="I392" s="39"/>
      <c r="J392" s="38"/>
      <c r="K392" s="38"/>
      <c r="L392" s="97">
        <f>+Tabela13[[#This Row],['[9']]]+Tabela13[[#This Row],['[10']]]</f>
        <v>0</v>
      </c>
      <c r="M392" s="38"/>
      <c r="N392" s="38"/>
    </row>
    <row r="393" spans="1:14" ht="15" x14ac:dyDescent="0.25">
      <c r="A393" s="39"/>
      <c r="B393" s="83"/>
      <c r="C393" s="83"/>
      <c r="D393" s="83"/>
      <c r="E393" s="84"/>
      <c r="F393" s="84"/>
      <c r="G393" s="39"/>
      <c r="H393" s="39"/>
      <c r="I393" s="39"/>
      <c r="J393" s="38"/>
      <c r="K393" s="38"/>
      <c r="L393" s="97">
        <f>+Tabela13[[#This Row],['[9']]]+Tabela13[[#This Row],['[10']]]</f>
        <v>0</v>
      </c>
      <c r="M393" s="38"/>
      <c r="N393" s="38"/>
    </row>
    <row r="394" spans="1:14" ht="15" x14ac:dyDescent="0.25">
      <c r="A394" s="39"/>
      <c r="B394" s="83"/>
      <c r="C394" s="83"/>
      <c r="D394" s="83"/>
      <c r="E394" s="84"/>
      <c r="F394" s="84"/>
      <c r="G394" s="39"/>
      <c r="H394" s="39"/>
      <c r="I394" s="39"/>
      <c r="J394" s="38"/>
      <c r="K394" s="38"/>
      <c r="L394" s="97">
        <f>+Tabela13[[#This Row],['[9']]]+Tabela13[[#This Row],['[10']]]</f>
        <v>0</v>
      </c>
      <c r="M394" s="38"/>
      <c r="N394" s="38"/>
    </row>
    <row r="395" spans="1:14" ht="15" x14ac:dyDescent="0.25">
      <c r="A395" s="39"/>
      <c r="B395" s="83"/>
      <c r="C395" s="83"/>
      <c r="D395" s="83"/>
      <c r="E395" s="84"/>
      <c r="F395" s="84"/>
      <c r="G395" s="39"/>
      <c r="H395" s="39"/>
      <c r="I395" s="39"/>
      <c r="J395" s="38"/>
      <c r="K395" s="38"/>
      <c r="L395" s="97">
        <f>+Tabela13[[#This Row],['[9']]]+Tabela13[[#This Row],['[10']]]</f>
        <v>0</v>
      </c>
      <c r="M395" s="38"/>
      <c r="N395" s="38"/>
    </row>
    <row r="396" spans="1:14" ht="15" x14ac:dyDescent="0.25">
      <c r="A396" s="39"/>
      <c r="B396" s="83"/>
      <c r="C396" s="83"/>
      <c r="D396" s="83"/>
      <c r="E396" s="84"/>
      <c r="F396" s="84"/>
      <c r="G396" s="39"/>
      <c r="H396" s="39"/>
      <c r="I396" s="39"/>
      <c r="J396" s="38"/>
      <c r="K396" s="38"/>
      <c r="L396" s="97">
        <f>+Tabela13[[#This Row],['[9']]]+Tabela13[[#This Row],['[10']]]</f>
        <v>0</v>
      </c>
      <c r="M396" s="38"/>
      <c r="N396" s="38"/>
    </row>
    <row r="397" spans="1:14" ht="15" x14ac:dyDescent="0.25">
      <c r="A397" s="39"/>
      <c r="B397" s="83"/>
      <c r="C397" s="83"/>
      <c r="D397" s="83"/>
      <c r="E397" s="84"/>
      <c r="F397" s="84"/>
      <c r="G397" s="39"/>
      <c r="H397" s="39"/>
      <c r="I397" s="39"/>
      <c r="J397" s="38"/>
      <c r="K397" s="38"/>
      <c r="L397" s="97">
        <f>+Tabela13[[#This Row],['[9']]]+Tabela13[[#This Row],['[10']]]</f>
        <v>0</v>
      </c>
      <c r="M397" s="38"/>
      <c r="N397" s="38"/>
    </row>
    <row r="398" spans="1:14" ht="15" x14ac:dyDescent="0.25">
      <c r="A398" s="39"/>
      <c r="B398" s="83"/>
      <c r="C398" s="83"/>
      <c r="D398" s="83"/>
      <c r="E398" s="84"/>
      <c r="F398" s="84"/>
      <c r="G398" s="39"/>
      <c r="H398" s="39"/>
      <c r="I398" s="39"/>
      <c r="J398" s="38"/>
      <c r="K398" s="38"/>
      <c r="L398" s="97">
        <f>+Tabela13[[#This Row],['[9']]]+Tabela13[[#This Row],['[10']]]</f>
        <v>0</v>
      </c>
      <c r="M398" s="38"/>
      <c r="N398" s="38"/>
    </row>
    <row r="399" spans="1:14" ht="15" x14ac:dyDescent="0.25">
      <c r="A399" s="39"/>
      <c r="B399" s="83"/>
      <c r="C399" s="83"/>
      <c r="D399" s="83"/>
      <c r="E399" s="84"/>
      <c r="F399" s="84"/>
      <c r="G399" s="39"/>
      <c r="H399" s="39"/>
      <c r="I399" s="39"/>
      <c r="J399" s="38"/>
      <c r="K399" s="38"/>
      <c r="L399" s="97">
        <f>+Tabela13[[#This Row],['[9']]]+Tabela13[[#This Row],['[10']]]</f>
        <v>0</v>
      </c>
      <c r="M399" s="38"/>
      <c r="N399" s="38"/>
    </row>
    <row r="400" spans="1:14" ht="15" x14ac:dyDescent="0.25">
      <c r="A400" s="39"/>
      <c r="B400" s="83"/>
      <c r="C400" s="83"/>
      <c r="D400" s="83"/>
      <c r="E400" s="84"/>
      <c r="F400" s="84"/>
      <c r="G400" s="39"/>
      <c r="H400" s="39"/>
      <c r="I400" s="39"/>
      <c r="J400" s="38"/>
      <c r="K400" s="38"/>
      <c r="L400" s="97">
        <f>+Tabela13[[#This Row],['[9']]]+Tabela13[[#This Row],['[10']]]</f>
        <v>0</v>
      </c>
      <c r="M400" s="38"/>
      <c r="N400" s="38"/>
    </row>
    <row r="401" spans="1:14" ht="15" x14ac:dyDescent="0.25">
      <c r="A401" s="39"/>
      <c r="B401" s="83"/>
      <c r="C401" s="83"/>
      <c r="D401" s="83"/>
      <c r="E401" s="84"/>
      <c r="F401" s="84"/>
      <c r="G401" s="39"/>
      <c r="H401" s="39"/>
      <c r="I401" s="39"/>
      <c r="J401" s="38"/>
      <c r="K401" s="38"/>
      <c r="L401" s="97">
        <f>+Tabela13[[#This Row],['[9']]]+Tabela13[[#This Row],['[10']]]</f>
        <v>0</v>
      </c>
      <c r="M401" s="38"/>
      <c r="N401" s="38"/>
    </row>
    <row r="402" spans="1:14" ht="15" x14ac:dyDescent="0.25">
      <c r="A402" s="39"/>
      <c r="B402" s="83"/>
      <c r="C402" s="83"/>
      <c r="D402" s="83"/>
      <c r="E402" s="84"/>
      <c r="F402" s="84"/>
      <c r="G402" s="39"/>
      <c r="H402" s="39"/>
      <c r="I402" s="39"/>
      <c r="J402" s="38"/>
      <c r="K402" s="38"/>
      <c r="L402" s="97">
        <f>+Tabela13[[#This Row],['[9']]]+Tabela13[[#This Row],['[10']]]</f>
        <v>0</v>
      </c>
      <c r="M402" s="38"/>
      <c r="N402" s="38"/>
    </row>
    <row r="403" spans="1:14" ht="15" x14ac:dyDescent="0.25">
      <c r="A403" s="39"/>
      <c r="B403" s="83"/>
      <c r="C403" s="83"/>
      <c r="D403" s="83"/>
      <c r="E403" s="84"/>
      <c r="F403" s="84"/>
      <c r="G403" s="39"/>
      <c r="H403" s="39"/>
      <c r="I403" s="39"/>
      <c r="J403" s="38"/>
      <c r="K403" s="38"/>
      <c r="L403" s="97">
        <f>+Tabela13[[#This Row],['[9']]]+Tabela13[[#This Row],['[10']]]</f>
        <v>0</v>
      </c>
      <c r="M403" s="38"/>
      <c r="N403" s="38"/>
    </row>
    <row r="404" spans="1:14" ht="15" x14ac:dyDescent="0.25">
      <c r="A404" s="39"/>
      <c r="B404" s="83"/>
      <c r="C404" s="83"/>
      <c r="D404" s="83"/>
      <c r="E404" s="84"/>
      <c r="F404" s="84"/>
      <c r="G404" s="39"/>
      <c r="H404" s="39"/>
      <c r="I404" s="39"/>
      <c r="J404" s="38"/>
      <c r="K404" s="38"/>
      <c r="L404" s="97">
        <f>+Tabela13[[#This Row],['[9']]]+Tabela13[[#This Row],['[10']]]</f>
        <v>0</v>
      </c>
      <c r="M404" s="38"/>
      <c r="N404" s="38"/>
    </row>
    <row r="405" spans="1:14" ht="15" x14ac:dyDescent="0.25">
      <c r="A405" s="39"/>
      <c r="B405" s="83"/>
      <c r="C405" s="83"/>
      <c r="D405" s="83"/>
      <c r="E405" s="84"/>
      <c r="F405" s="84"/>
      <c r="G405" s="39"/>
      <c r="H405" s="39"/>
      <c r="I405" s="39"/>
      <c r="J405" s="38"/>
      <c r="K405" s="38"/>
      <c r="L405" s="97">
        <f>+Tabela13[[#This Row],['[9']]]+Tabela13[[#This Row],['[10']]]</f>
        <v>0</v>
      </c>
      <c r="M405" s="38"/>
      <c r="N405" s="38"/>
    </row>
    <row r="406" spans="1:14" ht="15" x14ac:dyDescent="0.25">
      <c r="A406" s="39"/>
      <c r="B406" s="83"/>
      <c r="C406" s="83"/>
      <c r="D406" s="83"/>
      <c r="E406" s="84"/>
      <c r="F406" s="84"/>
      <c r="G406" s="39"/>
      <c r="H406" s="39"/>
      <c r="I406" s="39"/>
      <c r="J406" s="38"/>
      <c r="K406" s="38"/>
      <c r="L406" s="97">
        <f>+Tabela13[[#This Row],['[9']]]+Tabela13[[#This Row],['[10']]]</f>
        <v>0</v>
      </c>
      <c r="M406" s="38"/>
      <c r="N406" s="38"/>
    </row>
    <row r="407" spans="1:14" ht="15" x14ac:dyDescent="0.25">
      <c r="A407" s="39"/>
      <c r="B407" s="83"/>
      <c r="C407" s="83"/>
      <c r="D407" s="83"/>
      <c r="E407" s="84"/>
      <c r="F407" s="84"/>
      <c r="G407" s="39"/>
      <c r="H407" s="39"/>
      <c r="I407" s="39"/>
      <c r="J407" s="38"/>
      <c r="K407" s="38"/>
      <c r="L407" s="97">
        <f>+Tabela13[[#This Row],['[9']]]+Tabela13[[#This Row],['[10']]]</f>
        <v>0</v>
      </c>
      <c r="M407" s="38"/>
      <c r="N407" s="38"/>
    </row>
    <row r="408" spans="1:14" ht="15" x14ac:dyDescent="0.25">
      <c r="A408" s="39"/>
      <c r="B408" s="83"/>
      <c r="C408" s="83"/>
      <c r="D408" s="83"/>
      <c r="E408" s="84"/>
      <c r="F408" s="84"/>
      <c r="G408" s="39"/>
      <c r="H408" s="39"/>
      <c r="I408" s="39"/>
      <c r="J408" s="38"/>
      <c r="K408" s="38"/>
      <c r="L408" s="97">
        <f>+Tabela13[[#This Row],['[9']]]+Tabela13[[#This Row],['[10']]]</f>
        <v>0</v>
      </c>
      <c r="M408" s="38"/>
      <c r="N408" s="38"/>
    </row>
    <row r="409" spans="1:14" ht="15" x14ac:dyDescent="0.25">
      <c r="A409" s="39"/>
      <c r="B409" s="83"/>
      <c r="C409" s="83"/>
      <c r="D409" s="83"/>
      <c r="E409" s="84"/>
      <c r="F409" s="84"/>
      <c r="G409" s="39"/>
      <c r="H409" s="39"/>
      <c r="I409" s="39"/>
      <c r="J409" s="38"/>
      <c r="K409" s="38"/>
      <c r="L409" s="97">
        <f>+Tabela13[[#This Row],['[9']]]+Tabela13[[#This Row],['[10']]]</f>
        <v>0</v>
      </c>
      <c r="M409" s="38"/>
      <c r="N409" s="38"/>
    </row>
    <row r="410" spans="1:14" ht="15" x14ac:dyDescent="0.25">
      <c r="A410" s="39"/>
      <c r="B410" s="83"/>
      <c r="C410" s="83"/>
      <c r="D410" s="83"/>
      <c r="E410" s="84"/>
      <c r="F410" s="84"/>
      <c r="G410" s="39"/>
      <c r="H410" s="39"/>
      <c r="I410" s="39"/>
      <c r="J410" s="38"/>
      <c r="K410" s="38"/>
      <c r="L410" s="97">
        <f>+Tabela13[[#This Row],['[9']]]+Tabela13[[#This Row],['[10']]]</f>
        <v>0</v>
      </c>
      <c r="M410" s="38"/>
      <c r="N410" s="38"/>
    </row>
    <row r="411" spans="1:14" ht="15" x14ac:dyDescent="0.25">
      <c r="A411" s="39"/>
      <c r="B411" s="83"/>
      <c r="C411" s="83"/>
      <c r="D411" s="83"/>
      <c r="E411" s="84"/>
      <c r="F411" s="84"/>
      <c r="G411" s="39"/>
      <c r="H411" s="39"/>
      <c r="I411" s="39"/>
      <c r="J411" s="38"/>
      <c r="K411" s="38"/>
      <c r="L411" s="97">
        <f>+Tabela13[[#This Row],['[9']]]+Tabela13[[#This Row],['[10']]]</f>
        <v>0</v>
      </c>
      <c r="M411" s="38"/>
      <c r="N411" s="38"/>
    </row>
    <row r="412" spans="1:14" ht="15" x14ac:dyDescent="0.25">
      <c r="A412" s="39"/>
      <c r="B412" s="83"/>
      <c r="C412" s="83"/>
      <c r="D412" s="83"/>
      <c r="E412" s="84"/>
      <c r="F412" s="84"/>
      <c r="G412" s="39"/>
      <c r="H412" s="39"/>
      <c r="I412" s="39"/>
      <c r="J412" s="38"/>
      <c r="K412" s="38"/>
      <c r="L412" s="97">
        <f>+Tabela13[[#This Row],['[9']]]+Tabela13[[#This Row],['[10']]]</f>
        <v>0</v>
      </c>
      <c r="M412" s="38"/>
      <c r="N412" s="38"/>
    </row>
    <row r="413" spans="1:14" ht="15" x14ac:dyDescent="0.25">
      <c r="A413" s="39"/>
      <c r="B413" s="83"/>
      <c r="C413" s="83"/>
      <c r="D413" s="83"/>
      <c r="E413" s="84"/>
      <c r="F413" s="84"/>
      <c r="G413" s="39"/>
      <c r="H413" s="39"/>
      <c r="I413" s="39"/>
      <c r="J413" s="38"/>
      <c r="K413" s="38"/>
      <c r="L413" s="97">
        <f>+Tabela13[[#This Row],['[9']]]+Tabela13[[#This Row],['[10']]]</f>
        <v>0</v>
      </c>
      <c r="M413" s="38"/>
      <c r="N413" s="38"/>
    </row>
    <row r="414" spans="1:14" ht="15" x14ac:dyDescent="0.25">
      <c r="A414" s="39"/>
      <c r="B414" s="83"/>
      <c r="C414" s="83"/>
      <c r="D414" s="83"/>
      <c r="E414" s="84"/>
      <c r="F414" s="84"/>
      <c r="G414" s="39"/>
      <c r="H414" s="39"/>
      <c r="I414" s="39"/>
      <c r="J414" s="38"/>
      <c r="K414" s="38"/>
      <c r="L414" s="97">
        <f>+Tabela13[[#This Row],['[9']]]+Tabela13[[#This Row],['[10']]]</f>
        <v>0</v>
      </c>
      <c r="M414" s="38"/>
      <c r="N414" s="38"/>
    </row>
    <row r="415" spans="1:14" ht="15" x14ac:dyDescent="0.25">
      <c r="A415" s="39"/>
      <c r="B415" s="83"/>
      <c r="C415" s="83"/>
      <c r="D415" s="83"/>
      <c r="E415" s="84"/>
      <c r="F415" s="84"/>
      <c r="G415" s="39"/>
      <c r="H415" s="39"/>
      <c r="I415" s="39"/>
      <c r="J415" s="38"/>
      <c r="K415" s="38"/>
      <c r="L415" s="97">
        <f>+Tabela13[[#This Row],['[9']]]+Tabela13[[#This Row],['[10']]]</f>
        <v>0</v>
      </c>
      <c r="M415" s="38"/>
      <c r="N415" s="38"/>
    </row>
    <row r="416" spans="1:14" ht="15" x14ac:dyDescent="0.25">
      <c r="A416" s="39"/>
      <c r="B416" s="83"/>
      <c r="C416" s="83"/>
      <c r="D416" s="83"/>
      <c r="E416" s="84"/>
      <c r="F416" s="84"/>
      <c r="G416" s="39"/>
      <c r="H416" s="39"/>
      <c r="I416" s="39"/>
      <c r="J416" s="38"/>
      <c r="K416" s="38"/>
      <c r="L416" s="97">
        <f>+Tabela13[[#This Row],['[9']]]+Tabela13[[#This Row],['[10']]]</f>
        <v>0</v>
      </c>
      <c r="M416" s="38"/>
      <c r="N416" s="38"/>
    </row>
    <row r="417" spans="1:14" ht="15" x14ac:dyDescent="0.25">
      <c r="A417" s="39"/>
      <c r="B417" s="83"/>
      <c r="C417" s="83"/>
      <c r="D417" s="83"/>
      <c r="E417" s="84"/>
      <c r="F417" s="84"/>
      <c r="G417" s="39"/>
      <c r="H417" s="39"/>
      <c r="I417" s="39"/>
      <c r="J417" s="38"/>
      <c r="K417" s="38"/>
      <c r="L417" s="97">
        <f>+Tabela13[[#This Row],['[9']]]+Tabela13[[#This Row],['[10']]]</f>
        <v>0</v>
      </c>
      <c r="M417" s="38"/>
      <c r="N417" s="38"/>
    </row>
    <row r="418" spans="1:14" ht="15" x14ac:dyDescent="0.25">
      <c r="A418" s="39"/>
      <c r="B418" s="83"/>
      <c r="C418" s="83"/>
      <c r="D418" s="83"/>
      <c r="E418" s="84"/>
      <c r="F418" s="84"/>
      <c r="G418" s="39"/>
      <c r="H418" s="39"/>
      <c r="I418" s="39"/>
      <c r="J418" s="38"/>
      <c r="K418" s="38"/>
      <c r="L418" s="97">
        <f>+Tabela13[[#This Row],['[9']]]+Tabela13[[#This Row],['[10']]]</f>
        <v>0</v>
      </c>
      <c r="M418" s="38"/>
      <c r="N418" s="38"/>
    </row>
    <row r="419" spans="1:14" ht="15" x14ac:dyDescent="0.25">
      <c r="A419" s="39"/>
      <c r="B419" s="83"/>
      <c r="C419" s="83"/>
      <c r="D419" s="83"/>
      <c r="E419" s="84"/>
      <c r="F419" s="84"/>
      <c r="G419" s="39"/>
      <c r="H419" s="39"/>
      <c r="I419" s="39"/>
      <c r="J419" s="38"/>
      <c r="K419" s="38"/>
      <c r="L419" s="97">
        <f>+Tabela13[[#This Row],['[9']]]+Tabela13[[#This Row],['[10']]]</f>
        <v>0</v>
      </c>
      <c r="M419" s="38"/>
      <c r="N419" s="38"/>
    </row>
    <row r="420" spans="1:14" ht="15" x14ac:dyDescent="0.25">
      <c r="A420" s="39"/>
      <c r="B420" s="83"/>
      <c r="C420" s="83"/>
      <c r="D420" s="83"/>
      <c r="E420" s="84"/>
      <c r="F420" s="84"/>
      <c r="G420" s="39"/>
      <c r="H420" s="39"/>
      <c r="I420" s="39"/>
      <c r="J420" s="38"/>
      <c r="K420" s="38"/>
      <c r="L420" s="97">
        <f>+Tabela13[[#This Row],['[9']]]+Tabela13[[#This Row],['[10']]]</f>
        <v>0</v>
      </c>
      <c r="M420" s="38"/>
      <c r="N420" s="38"/>
    </row>
    <row r="421" spans="1:14" ht="15" x14ac:dyDescent="0.25">
      <c r="A421" s="39"/>
      <c r="B421" s="83"/>
      <c r="C421" s="83"/>
      <c r="D421" s="83"/>
      <c r="E421" s="84"/>
      <c r="F421" s="84"/>
      <c r="G421" s="39"/>
      <c r="H421" s="39"/>
      <c r="I421" s="39"/>
      <c r="J421" s="38"/>
      <c r="K421" s="38"/>
      <c r="L421" s="97">
        <f>+Tabela13[[#This Row],['[9']]]+Tabela13[[#This Row],['[10']]]</f>
        <v>0</v>
      </c>
      <c r="M421" s="38"/>
      <c r="N421" s="38"/>
    </row>
    <row r="422" spans="1:14" ht="15" x14ac:dyDescent="0.25">
      <c r="A422" s="39"/>
      <c r="B422" s="83"/>
      <c r="C422" s="83"/>
      <c r="D422" s="83"/>
      <c r="E422" s="84"/>
      <c r="F422" s="84"/>
      <c r="G422" s="39"/>
      <c r="H422" s="39"/>
      <c r="I422" s="39"/>
      <c r="J422" s="38"/>
      <c r="K422" s="38"/>
      <c r="L422" s="97">
        <f>+Tabela13[[#This Row],['[9']]]+Tabela13[[#This Row],['[10']]]</f>
        <v>0</v>
      </c>
      <c r="M422" s="38"/>
      <c r="N422" s="38"/>
    </row>
    <row r="423" spans="1:14" ht="15" x14ac:dyDescent="0.25">
      <c r="A423" s="39"/>
      <c r="B423" s="83"/>
      <c r="C423" s="83"/>
      <c r="D423" s="83"/>
      <c r="E423" s="84"/>
      <c r="F423" s="84"/>
      <c r="G423" s="39"/>
      <c r="H423" s="39"/>
      <c r="I423" s="39"/>
      <c r="J423" s="38"/>
      <c r="K423" s="38"/>
      <c r="L423" s="97">
        <f>+Tabela13[[#This Row],['[9']]]+Tabela13[[#This Row],['[10']]]</f>
        <v>0</v>
      </c>
      <c r="M423" s="38"/>
      <c r="N423" s="38"/>
    </row>
    <row r="424" spans="1:14" ht="15" x14ac:dyDescent="0.25">
      <c r="A424" s="39"/>
      <c r="B424" s="83"/>
      <c r="C424" s="83"/>
      <c r="D424" s="83"/>
      <c r="E424" s="84"/>
      <c r="F424" s="84"/>
      <c r="G424" s="39"/>
      <c r="H424" s="39"/>
      <c r="I424" s="39"/>
      <c r="J424" s="38"/>
      <c r="K424" s="38"/>
      <c r="L424" s="97">
        <f>+Tabela13[[#This Row],['[9']]]+Tabela13[[#This Row],['[10']]]</f>
        <v>0</v>
      </c>
      <c r="M424" s="38"/>
      <c r="N424" s="38"/>
    </row>
    <row r="425" spans="1:14" ht="15" x14ac:dyDescent="0.25">
      <c r="A425" s="39"/>
      <c r="B425" s="83"/>
      <c r="C425" s="83"/>
      <c r="D425" s="83"/>
      <c r="E425" s="84"/>
      <c r="F425" s="84"/>
      <c r="G425" s="39"/>
      <c r="H425" s="39"/>
      <c r="I425" s="39"/>
      <c r="J425" s="38"/>
      <c r="K425" s="38"/>
      <c r="L425" s="97">
        <f>+Tabela13[[#This Row],['[9']]]+Tabela13[[#This Row],['[10']]]</f>
        <v>0</v>
      </c>
      <c r="M425" s="38"/>
      <c r="N425" s="38"/>
    </row>
    <row r="426" spans="1:14" ht="15" x14ac:dyDescent="0.25">
      <c r="A426" s="39"/>
      <c r="B426" s="83"/>
      <c r="C426" s="83"/>
      <c r="D426" s="83"/>
      <c r="E426" s="84"/>
      <c r="F426" s="84"/>
      <c r="G426" s="39"/>
      <c r="H426" s="39"/>
      <c r="I426" s="39"/>
      <c r="J426" s="38"/>
      <c r="K426" s="38"/>
      <c r="L426" s="97">
        <f>+Tabela13[[#This Row],['[9']]]+Tabela13[[#This Row],['[10']]]</f>
        <v>0</v>
      </c>
      <c r="M426" s="38"/>
      <c r="N426" s="38"/>
    </row>
    <row r="427" spans="1:14" ht="15" x14ac:dyDescent="0.25">
      <c r="A427" s="39"/>
      <c r="B427" s="83"/>
      <c r="C427" s="83"/>
      <c r="D427" s="83"/>
      <c r="E427" s="84"/>
      <c r="F427" s="84"/>
      <c r="G427" s="39"/>
      <c r="H427" s="39"/>
      <c r="I427" s="39"/>
      <c r="J427" s="38"/>
      <c r="K427" s="38"/>
      <c r="L427" s="97">
        <f>+Tabela13[[#This Row],['[9']]]+Tabela13[[#This Row],['[10']]]</f>
        <v>0</v>
      </c>
      <c r="M427" s="38"/>
      <c r="N427" s="38"/>
    </row>
    <row r="428" spans="1:14" ht="15" x14ac:dyDescent="0.25">
      <c r="A428" s="39"/>
      <c r="B428" s="83"/>
      <c r="C428" s="83"/>
      <c r="D428" s="83"/>
      <c r="E428" s="84"/>
      <c r="F428" s="84"/>
      <c r="G428" s="39"/>
      <c r="H428" s="39"/>
      <c r="I428" s="39"/>
      <c r="J428" s="38"/>
      <c r="K428" s="38"/>
      <c r="L428" s="97">
        <f>+Tabela13[[#This Row],['[9']]]+Tabela13[[#This Row],['[10']]]</f>
        <v>0</v>
      </c>
      <c r="M428" s="38"/>
      <c r="N428" s="38"/>
    </row>
    <row r="429" spans="1:14" ht="15" x14ac:dyDescent="0.25">
      <c r="A429" s="39"/>
      <c r="B429" s="83"/>
      <c r="C429" s="83"/>
      <c r="D429" s="83"/>
      <c r="E429" s="84"/>
      <c r="F429" s="84"/>
      <c r="G429" s="39"/>
      <c r="H429" s="39"/>
      <c r="I429" s="39"/>
      <c r="J429" s="38"/>
      <c r="K429" s="38"/>
      <c r="L429" s="97">
        <f>+Tabela13[[#This Row],['[9']]]+Tabela13[[#This Row],['[10']]]</f>
        <v>0</v>
      </c>
      <c r="M429" s="38"/>
      <c r="N429" s="38"/>
    </row>
    <row r="430" spans="1:14" ht="15" x14ac:dyDescent="0.25">
      <c r="A430" s="39"/>
      <c r="B430" s="83"/>
      <c r="C430" s="83"/>
      <c r="D430" s="83"/>
      <c r="E430" s="84"/>
      <c r="F430" s="84"/>
      <c r="G430" s="39"/>
      <c r="H430" s="39"/>
      <c r="I430" s="39"/>
      <c r="J430" s="38"/>
      <c r="K430" s="38"/>
      <c r="L430" s="97">
        <f>+Tabela13[[#This Row],['[9']]]+Tabela13[[#This Row],['[10']]]</f>
        <v>0</v>
      </c>
      <c r="M430" s="38"/>
      <c r="N430" s="38"/>
    </row>
    <row r="431" spans="1:14" ht="15" x14ac:dyDescent="0.25">
      <c r="A431" s="39"/>
      <c r="B431" s="83"/>
      <c r="C431" s="83"/>
      <c r="D431" s="83"/>
      <c r="E431" s="84"/>
      <c r="F431" s="84"/>
      <c r="G431" s="39"/>
      <c r="H431" s="39"/>
      <c r="I431" s="39"/>
      <c r="J431" s="38"/>
      <c r="K431" s="38"/>
      <c r="L431" s="97">
        <f>+Tabela13[[#This Row],['[9']]]+Tabela13[[#This Row],['[10']]]</f>
        <v>0</v>
      </c>
      <c r="M431" s="38"/>
      <c r="N431" s="38"/>
    </row>
    <row r="432" spans="1:14" ht="15" x14ac:dyDescent="0.25">
      <c r="A432" s="39"/>
      <c r="B432" s="83"/>
      <c r="C432" s="83"/>
      <c r="D432" s="83"/>
      <c r="E432" s="84"/>
      <c r="F432" s="84"/>
      <c r="G432" s="39"/>
      <c r="H432" s="39"/>
      <c r="I432" s="39"/>
      <c r="J432" s="38"/>
      <c r="K432" s="38"/>
      <c r="L432" s="97">
        <f>+Tabela13[[#This Row],['[9']]]+Tabela13[[#This Row],['[10']]]</f>
        <v>0</v>
      </c>
      <c r="M432" s="38"/>
      <c r="N432" s="38"/>
    </row>
    <row r="433" spans="1:14" ht="15" x14ac:dyDescent="0.25">
      <c r="A433" s="39"/>
      <c r="B433" s="83"/>
      <c r="C433" s="83"/>
      <c r="D433" s="83"/>
      <c r="E433" s="84"/>
      <c r="F433" s="84"/>
      <c r="G433" s="39"/>
      <c r="H433" s="39"/>
      <c r="I433" s="39"/>
      <c r="J433" s="38"/>
      <c r="K433" s="38"/>
      <c r="L433" s="97">
        <f>+Tabela13[[#This Row],['[9']]]+Tabela13[[#This Row],['[10']]]</f>
        <v>0</v>
      </c>
      <c r="M433" s="38"/>
      <c r="N433" s="38"/>
    </row>
    <row r="434" spans="1:14" ht="15" x14ac:dyDescent="0.25">
      <c r="A434" s="39"/>
      <c r="B434" s="83"/>
      <c r="C434" s="83"/>
      <c r="D434" s="83"/>
      <c r="E434" s="84"/>
      <c r="F434" s="84"/>
      <c r="G434" s="39"/>
      <c r="H434" s="39"/>
      <c r="I434" s="39"/>
      <c r="J434" s="38"/>
      <c r="K434" s="38"/>
      <c r="L434" s="97">
        <f>+Tabela13[[#This Row],['[9']]]+Tabela13[[#This Row],['[10']]]</f>
        <v>0</v>
      </c>
      <c r="M434" s="38"/>
      <c r="N434" s="38"/>
    </row>
    <row r="435" spans="1:14" ht="15" x14ac:dyDescent="0.25">
      <c r="A435" s="39"/>
      <c r="B435" s="83"/>
      <c r="C435" s="83"/>
      <c r="D435" s="83"/>
      <c r="E435" s="84"/>
      <c r="F435" s="84"/>
      <c r="G435" s="39"/>
      <c r="H435" s="39"/>
      <c r="I435" s="39"/>
      <c r="J435" s="38"/>
      <c r="K435" s="38"/>
      <c r="L435" s="97">
        <f>+Tabela13[[#This Row],['[9']]]+Tabela13[[#This Row],['[10']]]</f>
        <v>0</v>
      </c>
      <c r="M435" s="38"/>
      <c r="N435" s="38"/>
    </row>
    <row r="436" spans="1:14" ht="15" x14ac:dyDescent="0.25">
      <c r="A436" s="39"/>
      <c r="B436" s="83"/>
      <c r="C436" s="83"/>
      <c r="D436" s="83"/>
      <c r="E436" s="84"/>
      <c r="F436" s="84"/>
      <c r="G436" s="39"/>
      <c r="H436" s="39"/>
      <c r="I436" s="39"/>
      <c r="J436" s="38"/>
      <c r="K436" s="38"/>
      <c r="L436" s="97">
        <f>+Tabela13[[#This Row],['[9']]]+Tabela13[[#This Row],['[10']]]</f>
        <v>0</v>
      </c>
      <c r="M436" s="38"/>
      <c r="N436" s="38"/>
    </row>
    <row r="437" spans="1:14" ht="15" x14ac:dyDescent="0.25">
      <c r="A437" s="39"/>
      <c r="B437" s="83"/>
      <c r="C437" s="83"/>
      <c r="D437" s="83"/>
      <c r="E437" s="84"/>
      <c r="F437" s="84"/>
      <c r="G437" s="39"/>
      <c r="H437" s="39"/>
      <c r="I437" s="39"/>
      <c r="J437" s="38"/>
      <c r="K437" s="38"/>
      <c r="L437" s="97">
        <f>+Tabela13[[#This Row],['[9']]]+Tabela13[[#This Row],['[10']]]</f>
        <v>0</v>
      </c>
      <c r="M437" s="38"/>
      <c r="N437" s="38"/>
    </row>
    <row r="438" spans="1:14" ht="15" x14ac:dyDescent="0.25">
      <c r="A438" s="39"/>
      <c r="B438" s="83"/>
      <c r="C438" s="83"/>
      <c r="D438" s="83"/>
      <c r="E438" s="84"/>
      <c r="F438" s="84"/>
      <c r="G438" s="39"/>
      <c r="H438" s="39"/>
      <c r="I438" s="39"/>
      <c r="J438" s="38"/>
      <c r="K438" s="38"/>
      <c r="L438" s="97">
        <f>+Tabela13[[#This Row],['[9']]]+Tabela13[[#This Row],['[10']]]</f>
        <v>0</v>
      </c>
      <c r="M438" s="38"/>
      <c r="N438" s="38"/>
    </row>
    <row r="439" spans="1:14" ht="15" x14ac:dyDescent="0.25">
      <c r="A439" s="39"/>
      <c r="B439" s="83"/>
      <c r="C439" s="83"/>
      <c r="D439" s="83"/>
      <c r="E439" s="84"/>
      <c r="F439" s="84"/>
      <c r="G439" s="39"/>
      <c r="H439" s="39"/>
      <c r="I439" s="39"/>
      <c r="J439" s="38"/>
      <c r="K439" s="38"/>
      <c r="L439" s="97">
        <f>+Tabela13[[#This Row],['[9']]]+Tabela13[[#This Row],['[10']]]</f>
        <v>0</v>
      </c>
      <c r="M439" s="38"/>
      <c r="N439" s="38"/>
    </row>
    <row r="440" spans="1:14" ht="15" x14ac:dyDescent="0.25">
      <c r="A440" s="39"/>
      <c r="B440" s="83"/>
      <c r="C440" s="83"/>
      <c r="D440" s="83"/>
      <c r="E440" s="84"/>
      <c r="F440" s="84"/>
      <c r="G440" s="39"/>
      <c r="H440" s="39"/>
      <c r="I440" s="39"/>
      <c r="J440" s="38"/>
      <c r="K440" s="38"/>
      <c r="L440" s="97">
        <f>+Tabela13[[#This Row],['[9']]]+Tabela13[[#This Row],['[10']]]</f>
        <v>0</v>
      </c>
      <c r="M440" s="38"/>
      <c r="N440" s="38"/>
    </row>
    <row r="441" spans="1:14" ht="15" x14ac:dyDescent="0.25">
      <c r="A441" s="39"/>
      <c r="B441" s="83"/>
      <c r="C441" s="83"/>
      <c r="D441" s="83"/>
      <c r="E441" s="84"/>
      <c r="F441" s="84"/>
      <c r="G441" s="39"/>
      <c r="H441" s="39"/>
      <c r="I441" s="39"/>
      <c r="J441" s="38"/>
      <c r="K441" s="38"/>
      <c r="L441" s="97">
        <f>+Tabela13[[#This Row],['[9']]]+Tabela13[[#This Row],['[10']]]</f>
        <v>0</v>
      </c>
      <c r="M441" s="38"/>
      <c r="N441" s="38"/>
    </row>
    <row r="442" spans="1:14" ht="15" x14ac:dyDescent="0.25">
      <c r="A442" s="39"/>
      <c r="B442" s="83"/>
      <c r="C442" s="83"/>
      <c r="D442" s="83"/>
      <c r="E442" s="84"/>
      <c r="F442" s="84"/>
      <c r="G442" s="39"/>
      <c r="H442" s="39"/>
      <c r="I442" s="39"/>
      <c r="J442" s="38"/>
      <c r="K442" s="38"/>
      <c r="L442" s="97">
        <f>+Tabela13[[#This Row],['[9']]]+Tabela13[[#This Row],['[10']]]</f>
        <v>0</v>
      </c>
      <c r="M442" s="38"/>
      <c r="N442" s="38"/>
    </row>
    <row r="443" spans="1:14" ht="15" x14ac:dyDescent="0.25">
      <c r="A443" s="39"/>
      <c r="B443" s="83"/>
      <c r="C443" s="83"/>
      <c r="D443" s="83"/>
      <c r="E443" s="84"/>
      <c r="F443" s="84"/>
      <c r="G443" s="39"/>
      <c r="H443" s="39"/>
      <c r="I443" s="39"/>
      <c r="J443" s="38"/>
      <c r="K443" s="38"/>
      <c r="L443" s="97">
        <f>+Tabela13[[#This Row],['[9']]]+Tabela13[[#This Row],['[10']]]</f>
        <v>0</v>
      </c>
      <c r="M443" s="38"/>
      <c r="N443" s="38"/>
    </row>
    <row r="444" spans="1:14" ht="15" x14ac:dyDescent="0.25">
      <c r="A444" s="39"/>
      <c r="B444" s="83"/>
      <c r="C444" s="83"/>
      <c r="D444" s="83"/>
      <c r="E444" s="84"/>
      <c r="F444" s="84"/>
      <c r="G444" s="39"/>
      <c r="H444" s="39"/>
      <c r="I444" s="39"/>
      <c r="J444" s="38"/>
      <c r="K444" s="38"/>
      <c r="L444" s="97">
        <f>+Tabela13[[#This Row],['[9']]]+Tabela13[[#This Row],['[10']]]</f>
        <v>0</v>
      </c>
      <c r="M444" s="38"/>
      <c r="N444" s="38"/>
    </row>
    <row r="445" spans="1:14" ht="15" x14ac:dyDescent="0.25">
      <c r="A445" s="39"/>
      <c r="B445" s="83"/>
      <c r="C445" s="83"/>
      <c r="D445" s="83"/>
      <c r="E445" s="84"/>
      <c r="F445" s="84"/>
      <c r="G445" s="39"/>
      <c r="H445" s="39"/>
      <c r="I445" s="39"/>
      <c r="J445" s="38"/>
      <c r="K445" s="38"/>
      <c r="L445" s="97">
        <f>+Tabela13[[#This Row],['[9']]]+Tabela13[[#This Row],['[10']]]</f>
        <v>0</v>
      </c>
      <c r="M445" s="38"/>
      <c r="N445" s="38"/>
    </row>
    <row r="446" spans="1:14" ht="15" x14ac:dyDescent="0.25">
      <c r="A446" s="39"/>
      <c r="B446" s="83"/>
      <c r="C446" s="83"/>
      <c r="D446" s="83"/>
      <c r="E446" s="84"/>
      <c r="F446" s="84"/>
      <c r="G446" s="39"/>
      <c r="H446" s="39"/>
      <c r="I446" s="39"/>
      <c r="J446" s="38"/>
      <c r="K446" s="38"/>
      <c r="L446" s="97">
        <f>+Tabela13[[#This Row],['[9']]]+Tabela13[[#This Row],['[10']]]</f>
        <v>0</v>
      </c>
      <c r="M446" s="38"/>
      <c r="N446" s="38"/>
    </row>
    <row r="447" spans="1:14" ht="15" x14ac:dyDescent="0.25">
      <c r="A447" s="39"/>
      <c r="B447" s="83"/>
      <c r="C447" s="83"/>
      <c r="D447" s="83"/>
      <c r="E447" s="84"/>
      <c r="F447" s="84"/>
      <c r="G447" s="39"/>
      <c r="H447" s="39"/>
      <c r="I447" s="39"/>
      <c r="J447" s="38"/>
      <c r="K447" s="38"/>
      <c r="L447" s="97">
        <f>+Tabela13[[#This Row],['[9']]]+Tabela13[[#This Row],['[10']]]</f>
        <v>0</v>
      </c>
      <c r="M447" s="38"/>
      <c r="N447" s="38"/>
    </row>
    <row r="448" spans="1:14" ht="15" x14ac:dyDescent="0.25">
      <c r="A448" s="39"/>
      <c r="B448" s="83"/>
      <c r="C448" s="83"/>
      <c r="D448" s="83"/>
      <c r="E448" s="84"/>
      <c r="F448" s="84"/>
      <c r="G448" s="39"/>
      <c r="H448" s="39"/>
      <c r="I448" s="39"/>
      <c r="J448" s="38"/>
      <c r="K448" s="38"/>
      <c r="L448" s="97">
        <f>+Tabela13[[#This Row],['[9']]]+Tabela13[[#This Row],['[10']]]</f>
        <v>0</v>
      </c>
      <c r="M448" s="38"/>
      <c r="N448" s="38"/>
    </row>
    <row r="449" spans="1:14" ht="15" x14ac:dyDescent="0.25">
      <c r="A449" s="39"/>
      <c r="B449" s="83"/>
      <c r="C449" s="83"/>
      <c r="D449" s="83"/>
      <c r="E449" s="84"/>
      <c r="F449" s="84"/>
      <c r="G449" s="39"/>
      <c r="H449" s="39"/>
      <c r="I449" s="39"/>
      <c r="J449" s="38"/>
      <c r="K449" s="38"/>
      <c r="L449" s="97">
        <f>+Tabela13[[#This Row],['[9']]]+Tabela13[[#This Row],['[10']]]</f>
        <v>0</v>
      </c>
      <c r="M449" s="38"/>
      <c r="N449" s="38"/>
    </row>
    <row r="450" spans="1:14" ht="15" x14ac:dyDescent="0.25">
      <c r="A450" s="39"/>
      <c r="B450" s="83"/>
      <c r="C450" s="83"/>
      <c r="D450" s="83"/>
      <c r="E450" s="84"/>
      <c r="F450" s="84"/>
      <c r="G450" s="39"/>
      <c r="H450" s="39"/>
      <c r="I450" s="39"/>
      <c r="J450" s="38"/>
      <c r="K450" s="38"/>
      <c r="L450" s="97">
        <f>+Tabela13[[#This Row],['[9']]]+Tabela13[[#This Row],['[10']]]</f>
        <v>0</v>
      </c>
      <c r="M450" s="38"/>
      <c r="N450" s="38"/>
    </row>
    <row r="451" spans="1:14" ht="15" x14ac:dyDescent="0.25">
      <c r="A451" s="39"/>
      <c r="B451" s="83"/>
      <c r="C451" s="83"/>
      <c r="D451" s="83"/>
      <c r="E451" s="84"/>
      <c r="F451" s="84"/>
      <c r="G451" s="39"/>
      <c r="H451" s="39"/>
      <c r="I451" s="39"/>
      <c r="J451" s="38"/>
      <c r="K451" s="38"/>
      <c r="L451" s="97">
        <f>+Tabela13[[#This Row],['[9']]]+Tabela13[[#This Row],['[10']]]</f>
        <v>0</v>
      </c>
      <c r="M451" s="38"/>
      <c r="N451" s="38"/>
    </row>
    <row r="452" spans="1:14" ht="15" x14ac:dyDescent="0.25">
      <c r="A452" s="39"/>
      <c r="B452" s="83"/>
      <c r="C452" s="83"/>
      <c r="D452" s="83"/>
      <c r="E452" s="84"/>
      <c r="F452" s="84"/>
      <c r="G452" s="39"/>
      <c r="H452" s="39"/>
      <c r="I452" s="39"/>
      <c r="J452" s="38"/>
      <c r="K452" s="38"/>
      <c r="L452" s="97">
        <f>+Tabela13[[#This Row],['[9']]]+Tabela13[[#This Row],['[10']]]</f>
        <v>0</v>
      </c>
      <c r="M452" s="38"/>
      <c r="N452" s="38"/>
    </row>
    <row r="453" spans="1:14" ht="15" x14ac:dyDescent="0.25">
      <c r="A453" s="39"/>
      <c r="B453" s="83"/>
      <c r="C453" s="83"/>
      <c r="D453" s="83"/>
      <c r="E453" s="84"/>
      <c r="F453" s="84"/>
      <c r="G453" s="39"/>
      <c r="H453" s="39"/>
      <c r="I453" s="39"/>
      <c r="J453" s="38"/>
      <c r="K453" s="38"/>
      <c r="L453" s="97">
        <f>+Tabela13[[#This Row],['[9']]]+Tabela13[[#This Row],['[10']]]</f>
        <v>0</v>
      </c>
      <c r="M453" s="38"/>
      <c r="N453" s="38"/>
    </row>
    <row r="454" spans="1:14" ht="15" x14ac:dyDescent="0.25">
      <c r="A454" s="39"/>
      <c r="B454" s="83"/>
      <c r="C454" s="83"/>
      <c r="D454" s="83"/>
      <c r="E454" s="84"/>
      <c r="F454" s="84"/>
      <c r="G454" s="39"/>
      <c r="H454" s="39"/>
      <c r="I454" s="39"/>
      <c r="J454" s="38"/>
      <c r="K454" s="38"/>
      <c r="L454" s="97">
        <f>+Tabela13[[#This Row],['[9']]]+Tabela13[[#This Row],['[10']]]</f>
        <v>0</v>
      </c>
      <c r="M454" s="38"/>
      <c r="N454" s="38"/>
    </row>
    <row r="455" spans="1:14" ht="15" x14ac:dyDescent="0.25">
      <c r="A455" s="39"/>
      <c r="B455" s="83"/>
      <c r="C455" s="83"/>
      <c r="D455" s="83"/>
      <c r="E455" s="84"/>
      <c r="F455" s="84"/>
      <c r="G455" s="39"/>
      <c r="H455" s="39"/>
      <c r="I455" s="39"/>
      <c r="J455" s="38"/>
      <c r="K455" s="38"/>
      <c r="L455" s="97">
        <f>+Tabela13[[#This Row],['[9']]]+Tabela13[[#This Row],['[10']]]</f>
        <v>0</v>
      </c>
      <c r="M455" s="38"/>
      <c r="N455" s="38"/>
    </row>
    <row r="456" spans="1:14" ht="15" x14ac:dyDescent="0.25">
      <c r="A456" s="39"/>
      <c r="B456" s="83"/>
      <c r="C456" s="83"/>
      <c r="D456" s="83"/>
      <c r="E456" s="84"/>
      <c r="F456" s="84"/>
      <c r="G456" s="39"/>
      <c r="H456" s="39"/>
      <c r="I456" s="39"/>
      <c r="J456" s="38"/>
      <c r="K456" s="38"/>
      <c r="L456" s="97">
        <f>+Tabela13[[#This Row],['[9']]]+Tabela13[[#This Row],['[10']]]</f>
        <v>0</v>
      </c>
      <c r="M456" s="38"/>
      <c r="N456" s="38"/>
    </row>
    <row r="457" spans="1:14" ht="15" x14ac:dyDescent="0.25">
      <c r="A457" s="39"/>
      <c r="B457" s="83"/>
      <c r="C457" s="83"/>
      <c r="D457" s="83"/>
      <c r="E457" s="84"/>
      <c r="F457" s="84"/>
      <c r="G457" s="39"/>
      <c r="H457" s="39"/>
      <c r="I457" s="39"/>
      <c r="J457" s="38"/>
      <c r="K457" s="38"/>
      <c r="L457" s="97">
        <f>+Tabela13[[#This Row],['[9']]]+Tabela13[[#This Row],['[10']]]</f>
        <v>0</v>
      </c>
      <c r="M457" s="38"/>
      <c r="N457" s="38"/>
    </row>
    <row r="458" spans="1:14" ht="15" x14ac:dyDescent="0.25">
      <c r="A458" s="39"/>
      <c r="B458" s="83"/>
      <c r="C458" s="83"/>
      <c r="D458" s="83"/>
      <c r="E458" s="84"/>
      <c r="F458" s="84"/>
      <c r="G458" s="39"/>
      <c r="H458" s="39"/>
      <c r="I458" s="39"/>
      <c r="J458" s="38"/>
      <c r="K458" s="38"/>
      <c r="L458" s="97">
        <f>+Tabela13[[#This Row],['[9']]]+Tabela13[[#This Row],['[10']]]</f>
        <v>0</v>
      </c>
      <c r="M458" s="38"/>
      <c r="N458" s="38"/>
    </row>
    <row r="459" spans="1:14" ht="15" x14ac:dyDescent="0.25">
      <c r="A459" s="39"/>
      <c r="B459" s="83"/>
      <c r="C459" s="83"/>
      <c r="D459" s="83"/>
      <c r="E459" s="84"/>
      <c r="F459" s="84"/>
      <c r="G459" s="39"/>
      <c r="H459" s="39"/>
      <c r="I459" s="39"/>
      <c r="J459" s="38"/>
      <c r="K459" s="38"/>
      <c r="L459" s="97">
        <f>+Tabela13[[#This Row],['[9']]]+Tabela13[[#This Row],['[10']]]</f>
        <v>0</v>
      </c>
      <c r="M459" s="38"/>
      <c r="N459" s="38"/>
    </row>
    <row r="460" spans="1:14" ht="15" x14ac:dyDescent="0.25">
      <c r="A460" s="39"/>
      <c r="B460" s="83"/>
      <c r="C460" s="83"/>
      <c r="D460" s="83"/>
      <c r="E460" s="84"/>
      <c r="F460" s="84"/>
      <c r="G460" s="39"/>
      <c r="H460" s="39"/>
      <c r="I460" s="39"/>
      <c r="J460" s="38"/>
      <c r="K460" s="38"/>
      <c r="L460" s="97">
        <f>+Tabela13[[#This Row],['[9']]]+Tabela13[[#This Row],['[10']]]</f>
        <v>0</v>
      </c>
      <c r="M460" s="38"/>
      <c r="N460" s="38"/>
    </row>
    <row r="461" spans="1:14" ht="15" x14ac:dyDescent="0.25">
      <c r="A461" s="39"/>
      <c r="B461" s="83"/>
      <c r="C461" s="83"/>
      <c r="D461" s="83"/>
      <c r="E461" s="84"/>
      <c r="F461" s="84"/>
      <c r="G461" s="39"/>
      <c r="H461" s="39"/>
      <c r="I461" s="39"/>
      <c r="J461" s="38"/>
      <c r="K461" s="38"/>
      <c r="L461" s="97">
        <f>+Tabela13[[#This Row],['[9']]]+Tabela13[[#This Row],['[10']]]</f>
        <v>0</v>
      </c>
      <c r="M461" s="38"/>
      <c r="N461" s="38"/>
    </row>
    <row r="462" spans="1:14" ht="15" x14ac:dyDescent="0.25">
      <c r="A462" s="39"/>
      <c r="B462" s="83"/>
      <c r="C462" s="83"/>
      <c r="D462" s="83"/>
      <c r="E462" s="84"/>
      <c r="F462" s="84"/>
      <c r="G462" s="39"/>
      <c r="H462" s="39"/>
      <c r="I462" s="39"/>
      <c r="J462" s="38"/>
      <c r="K462" s="38"/>
      <c r="L462" s="97">
        <f>+Tabela13[[#This Row],['[9']]]+Tabela13[[#This Row],['[10']]]</f>
        <v>0</v>
      </c>
      <c r="M462" s="38"/>
      <c r="N462" s="38"/>
    </row>
    <row r="463" spans="1:14" ht="15" x14ac:dyDescent="0.25">
      <c r="A463" s="39"/>
      <c r="B463" s="83"/>
      <c r="C463" s="83"/>
      <c r="D463" s="83"/>
      <c r="E463" s="84"/>
      <c r="F463" s="84"/>
      <c r="G463" s="39"/>
      <c r="H463" s="39"/>
      <c r="I463" s="39"/>
      <c r="J463" s="38"/>
      <c r="K463" s="38"/>
      <c r="L463" s="97">
        <f>+Tabela13[[#This Row],['[9']]]+Tabela13[[#This Row],['[10']]]</f>
        <v>0</v>
      </c>
      <c r="M463" s="38"/>
      <c r="N463" s="38"/>
    </row>
    <row r="464" spans="1:14" ht="15" x14ac:dyDescent="0.25">
      <c r="A464" s="39"/>
      <c r="B464" s="83"/>
      <c r="C464" s="83"/>
      <c r="D464" s="83"/>
      <c r="E464" s="84"/>
      <c r="F464" s="84"/>
      <c r="G464" s="39"/>
      <c r="H464" s="39"/>
      <c r="I464" s="39"/>
      <c r="J464" s="38"/>
      <c r="K464" s="38"/>
      <c r="L464" s="97">
        <f>+Tabela13[[#This Row],['[9']]]+Tabela13[[#This Row],['[10']]]</f>
        <v>0</v>
      </c>
      <c r="M464" s="38"/>
      <c r="N464" s="38"/>
    </row>
    <row r="465" spans="1:14" ht="15" x14ac:dyDescent="0.25">
      <c r="A465" s="39"/>
      <c r="B465" s="83"/>
      <c r="C465" s="83"/>
      <c r="D465" s="83"/>
      <c r="E465" s="84"/>
      <c r="F465" s="84"/>
      <c r="G465" s="39"/>
      <c r="H465" s="39"/>
      <c r="I465" s="39"/>
      <c r="J465" s="38"/>
      <c r="K465" s="38"/>
      <c r="L465" s="97">
        <f>+Tabela13[[#This Row],['[9']]]+Tabela13[[#This Row],['[10']]]</f>
        <v>0</v>
      </c>
      <c r="M465" s="38"/>
      <c r="N465" s="38"/>
    </row>
    <row r="466" spans="1:14" ht="15" x14ac:dyDescent="0.25">
      <c r="A466" s="39"/>
      <c r="B466" s="83"/>
      <c r="C466" s="83"/>
      <c r="D466" s="83"/>
      <c r="E466" s="84"/>
      <c r="F466" s="84"/>
      <c r="G466" s="39"/>
      <c r="H466" s="39"/>
      <c r="I466" s="39"/>
      <c r="J466" s="38"/>
      <c r="K466" s="38"/>
      <c r="L466" s="97">
        <f>+Tabela13[[#This Row],['[9']]]+Tabela13[[#This Row],['[10']]]</f>
        <v>0</v>
      </c>
      <c r="M466" s="38"/>
      <c r="N466" s="38"/>
    </row>
    <row r="467" spans="1:14" ht="15" x14ac:dyDescent="0.25">
      <c r="A467" s="39"/>
      <c r="B467" s="83"/>
      <c r="C467" s="83"/>
      <c r="D467" s="83"/>
      <c r="E467" s="84"/>
      <c r="F467" s="84"/>
      <c r="G467" s="39"/>
      <c r="H467" s="39"/>
      <c r="I467" s="39"/>
      <c r="J467" s="38"/>
      <c r="K467" s="38"/>
      <c r="L467" s="97">
        <f>+Tabela13[[#This Row],['[9']]]+Tabela13[[#This Row],['[10']]]</f>
        <v>0</v>
      </c>
      <c r="M467" s="38"/>
      <c r="N467" s="38"/>
    </row>
    <row r="468" spans="1:14" ht="15" x14ac:dyDescent="0.25">
      <c r="A468" s="39"/>
      <c r="B468" s="83"/>
      <c r="C468" s="83"/>
      <c r="D468" s="83"/>
      <c r="E468" s="84"/>
      <c r="F468" s="84"/>
      <c r="G468" s="39"/>
      <c r="H468" s="39"/>
      <c r="I468" s="39"/>
      <c r="J468" s="38"/>
      <c r="K468" s="38"/>
      <c r="L468" s="97">
        <f>+Tabela13[[#This Row],['[9']]]+Tabela13[[#This Row],['[10']]]</f>
        <v>0</v>
      </c>
      <c r="M468" s="38"/>
      <c r="N468" s="38"/>
    </row>
    <row r="469" spans="1:14" ht="15" x14ac:dyDescent="0.25">
      <c r="A469" s="39"/>
      <c r="B469" s="83"/>
      <c r="C469" s="83"/>
      <c r="D469" s="83"/>
      <c r="E469" s="84"/>
      <c r="F469" s="84"/>
      <c r="G469" s="39"/>
      <c r="H469" s="39"/>
      <c r="I469" s="39"/>
      <c r="J469" s="38"/>
      <c r="K469" s="38"/>
      <c r="L469" s="97">
        <f>+Tabela13[[#This Row],['[9']]]+Tabela13[[#This Row],['[10']]]</f>
        <v>0</v>
      </c>
      <c r="M469" s="38"/>
      <c r="N469" s="38"/>
    </row>
    <row r="470" spans="1:14" ht="15" x14ac:dyDescent="0.25">
      <c r="A470" s="39"/>
      <c r="B470" s="83"/>
      <c r="C470" s="83"/>
      <c r="D470" s="83"/>
      <c r="E470" s="84"/>
      <c r="F470" s="84"/>
      <c r="G470" s="39"/>
      <c r="H470" s="39"/>
      <c r="I470" s="39"/>
      <c r="J470" s="38"/>
      <c r="K470" s="38"/>
      <c r="L470" s="97">
        <f>+Tabela13[[#This Row],['[9']]]+Tabela13[[#This Row],['[10']]]</f>
        <v>0</v>
      </c>
      <c r="M470" s="38"/>
      <c r="N470" s="38"/>
    </row>
    <row r="471" spans="1:14" ht="15" x14ac:dyDescent="0.25">
      <c r="A471" s="39"/>
      <c r="B471" s="83"/>
      <c r="C471" s="83"/>
      <c r="D471" s="83"/>
      <c r="E471" s="84"/>
      <c r="F471" s="84"/>
      <c r="G471" s="39"/>
      <c r="H471" s="39"/>
      <c r="I471" s="39"/>
      <c r="J471" s="38"/>
      <c r="K471" s="38"/>
      <c r="L471" s="97">
        <f>+Tabela13[[#This Row],['[9']]]+Tabela13[[#This Row],['[10']]]</f>
        <v>0</v>
      </c>
      <c r="M471" s="38"/>
      <c r="N471" s="38"/>
    </row>
    <row r="472" spans="1:14" ht="15" x14ac:dyDescent="0.25">
      <c r="A472" s="39"/>
      <c r="B472" s="83"/>
      <c r="C472" s="83"/>
      <c r="D472" s="83"/>
      <c r="E472" s="84"/>
      <c r="F472" s="84"/>
      <c r="G472" s="39"/>
      <c r="H472" s="39"/>
      <c r="I472" s="39"/>
      <c r="J472" s="38"/>
      <c r="K472" s="38"/>
      <c r="L472" s="97">
        <f>+Tabela13[[#This Row],['[9']]]+Tabela13[[#This Row],['[10']]]</f>
        <v>0</v>
      </c>
      <c r="M472" s="38"/>
      <c r="N472" s="38"/>
    </row>
    <row r="473" spans="1:14" ht="15" x14ac:dyDescent="0.25">
      <c r="A473" s="39"/>
      <c r="B473" s="83"/>
      <c r="C473" s="83"/>
      <c r="D473" s="83"/>
      <c r="E473" s="84"/>
      <c r="F473" s="84"/>
      <c r="G473" s="39"/>
      <c r="H473" s="39"/>
      <c r="I473" s="39"/>
      <c r="J473" s="38"/>
      <c r="K473" s="38"/>
      <c r="L473" s="97">
        <f>+Tabela13[[#This Row],['[9']]]+Tabela13[[#This Row],['[10']]]</f>
        <v>0</v>
      </c>
      <c r="M473" s="38"/>
      <c r="N473" s="38"/>
    </row>
    <row r="474" spans="1:14" ht="15" x14ac:dyDescent="0.25">
      <c r="A474" s="39"/>
      <c r="B474" s="83"/>
      <c r="C474" s="83"/>
      <c r="D474" s="83"/>
      <c r="E474" s="84"/>
      <c r="F474" s="84"/>
      <c r="G474" s="39"/>
      <c r="H474" s="39"/>
      <c r="I474" s="39"/>
      <c r="J474" s="38"/>
      <c r="K474" s="38"/>
      <c r="L474" s="97">
        <f>+Tabela13[[#This Row],['[9']]]+Tabela13[[#This Row],['[10']]]</f>
        <v>0</v>
      </c>
      <c r="M474" s="38"/>
      <c r="N474" s="38"/>
    </row>
    <row r="475" spans="1:14" ht="15" x14ac:dyDescent="0.25">
      <c r="A475" s="39"/>
      <c r="B475" s="83"/>
      <c r="C475" s="83"/>
      <c r="D475" s="83"/>
      <c r="E475" s="84"/>
      <c r="F475" s="84"/>
      <c r="G475" s="39"/>
      <c r="H475" s="39"/>
      <c r="I475" s="39"/>
      <c r="J475" s="38"/>
      <c r="K475" s="38"/>
      <c r="L475" s="97">
        <f>+Tabela13[[#This Row],['[9']]]+Tabela13[[#This Row],['[10']]]</f>
        <v>0</v>
      </c>
      <c r="M475" s="38"/>
      <c r="N475" s="38"/>
    </row>
    <row r="476" spans="1:14" ht="15" x14ac:dyDescent="0.25">
      <c r="A476" s="39"/>
      <c r="B476" s="83"/>
      <c r="C476" s="83"/>
      <c r="D476" s="83"/>
      <c r="E476" s="84"/>
      <c r="F476" s="84"/>
      <c r="G476" s="39"/>
      <c r="H476" s="39"/>
      <c r="I476" s="39"/>
      <c r="J476" s="38"/>
      <c r="K476" s="38"/>
      <c r="L476" s="97">
        <f>+Tabela13[[#This Row],['[9']]]+Tabela13[[#This Row],['[10']]]</f>
        <v>0</v>
      </c>
      <c r="M476" s="38"/>
      <c r="N476" s="38"/>
    </row>
    <row r="477" spans="1:14" ht="15" x14ac:dyDescent="0.25">
      <c r="A477" s="39"/>
      <c r="B477" s="83"/>
      <c r="C477" s="83"/>
      <c r="D477" s="83"/>
      <c r="E477" s="84"/>
      <c r="F477" s="84"/>
      <c r="G477" s="39"/>
      <c r="H477" s="39"/>
      <c r="I477" s="39"/>
      <c r="J477" s="38"/>
      <c r="K477" s="38"/>
      <c r="L477" s="97">
        <f>+Tabela13[[#This Row],['[9']]]+Tabela13[[#This Row],['[10']]]</f>
        <v>0</v>
      </c>
      <c r="M477" s="38"/>
      <c r="N477" s="38"/>
    </row>
    <row r="478" spans="1:14" ht="15" x14ac:dyDescent="0.25">
      <c r="A478" s="39"/>
      <c r="B478" s="83"/>
      <c r="C478" s="83"/>
      <c r="D478" s="83"/>
      <c r="E478" s="84"/>
      <c r="F478" s="84"/>
      <c r="G478" s="39"/>
      <c r="H478" s="39"/>
      <c r="I478" s="39"/>
      <c r="J478" s="38"/>
      <c r="K478" s="38"/>
      <c r="L478" s="97">
        <f>+Tabela13[[#This Row],['[9']]]+Tabela13[[#This Row],['[10']]]</f>
        <v>0</v>
      </c>
      <c r="M478" s="38"/>
      <c r="N478" s="38"/>
    </row>
    <row r="479" spans="1:14" ht="15" x14ac:dyDescent="0.25">
      <c r="A479" s="39"/>
      <c r="B479" s="83"/>
      <c r="C479" s="83"/>
      <c r="D479" s="83"/>
      <c r="E479" s="84"/>
      <c r="F479" s="84"/>
      <c r="G479" s="39"/>
      <c r="H479" s="39"/>
      <c r="I479" s="39"/>
      <c r="J479" s="38"/>
      <c r="K479" s="38"/>
      <c r="L479" s="97">
        <f>+Tabela13[[#This Row],['[9']]]+Tabela13[[#This Row],['[10']]]</f>
        <v>0</v>
      </c>
      <c r="M479" s="38"/>
      <c r="N479" s="38"/>
    </row>
    <row r="480" spans="1:14" ht="15" x14ac:dyDescent="0.25">
      <c r="A480" s="39"/>
      <c r="B480" s="83"/>
      <c r="C480" s="83"/>
      <c r="D480" s="83"/>
      <c r="E480" s="84"/>
      <c r="F480" s="84"/>
      <c r="G480" s="39"/>
      <c r="H480" s="39"/>
      <c r="I480" s="39"/>
      <c r="J480" s="38"/>
      <c r="K480" s="38"/>
      <c r="L480" s="97">
        <f>+Tabela13[[#This Row],['[9']]]+Tabela13[[#This Row],['[10']]]</f>
        <v>0</v>
      </c>
      <c r="M480" s="38"/>
      <c r="N480" s="38"/>
    </row>
    <row r="481" spans="1:14" ht="15" x14ac:dyDescent="0.25">
      <c r="A481" s="39"/>
      <c r="B481" s="83"/>
      <c r="C481" s="83"/>
      <c r="D481" s="83"/>
      <c r="E481" s="84"/>
      <c r="F481" s="84"/>
      <c r="G481" s="39"/>
      <c r="H481" s="39"/>
      <c r="I481" s="39"/>
      <c r="J481" s="38"/>
      <c r="K481" s="38"/>
      <c r="L481" s="97">
        <f>+Tabela13[[#This Row],['[9']]]+Tabela13[[#This Row],['[10']]]</f>
        <v>0</v>
      </c>
      <c r="M481" s="38"/>
      <c r="N481" s="38"/>
    </row>
    <row r="482" spans="1:14" ht="15" x14ac:dyDescent="0.25">
      <c r="A482" s="39"/>
      <c r="B482" s="83"/>
      <c r="C482" s="83"/>
      <c r="D482" s="83"/>
      <c r="E482" s="84"/>
      <c r="F482" s="84"/>
      <c r="G482" s="39"/>
      <c r="H482" s="39"/>
      <c r="I482" s="39"/>
      <c r="J482" s="38"/>
      <c r="K482" s="38"/>
      <c r="L482" s="97">
        <f>+Tabela13[[#This Row],['[9']]]+Tabela13[[#This Row],['[10']]]</f>
        <v>0</v>
      </c>
      <c r="M482" s="38"/>
      <c r="N482" s="38"/>
    </row>
    <row r="483" spans="1:14" ht="15" x14ac:dyDescent="0.25">
      <c r="A483" s="39"/>
      <c r="B483" s="83"/>
      <c r="C483" s="83"/>
      <c r="D483" s="83"/>
      <c r="E483" s="84"/>
      <c r="F483" s="84"/>
      <c r="G483" s="39"/>
      <c r="H483" s="39"/>
      <c r="I483" s="39"/>
      <c r="J483" s="38"/>
      <c r="K483" s="38"/>
      <c r="L483" s="97">
        <f>+Tabela13[[#This Row],['[9']]]+Tabela13[[#This Row],['[10']]]</f>
        <v>0</v>
      </c>
      <c r="M483" s="38"/>
      <c r="N483" s="38"/>
    </row>
    <row r="484" spans="1:14" ht="15" x14ac:dyDescent="0.25">
      <c r="A484" s="39"/>
      <c r="B484" s="83"/>
      <c r="C484" s="83"/>
      <c r="D484" s="83"/>
      <c r="E484" s="84"/>
      <c r="F484" s="84"/>
      <c r="G484" s="39"/>
      <c r="H484" s="39"/>
      <c r="I484" s="39"/>
      <c r="J484" s="38"/>
      <c r="K484" s="38"/>
      <c r="L484" s="97">
        <f>+Tabela13[[#This Row],['[9']]]+Tabela13[[#This Row],['[10']]]</f>
        <v>0</v>
      </c>
      <c r="M484" s="38"/>
      <c r="N484" s="38"/>
    </row>
    <row r="485" spans="1:14" ht="15" x14ac:dyDescent="0.25">
      <c r="A485" s="39"/>
      <c r="B485" s="83"/>
      <c r="C485" s="83"/>
      <c r="D485" s="83"/>
      <c r="E485" s="84"/>
      <c r="F485" s="84"/>
      <c r="G485" s="39"/>
      <c r="H485" s="39"/>
      <c r="I485" s="39"/>
      <c r="J485" s="38"/>
      <c r="K485" s="38"/>
      <c r="L485" s="97">
        <f>+Tabela13[[#This Row],['[9']]]+Tabela13[[#This Row],['[10']]]</f>
        <v>0</v>
      </c>
      <c r="M485" s="38"/>
      <c r="N485" s="38"/>
    </row>
    <row r="486" spans="1:14" ht="15" x14ac:dyDescent="0.25">
      <c r="A486" s="39"/>
      <c r="B486" s="83"/>
      <c r="C486" s="83"/>
      <c r="D486" s="83"/>
      <c r="E486" s="84"/>
      <c r="F486" s="84"/>
      <c r="G486" s="39"/>
      <c r="H486" s="39"/>
      <c r="I486" s="39"/>
      <c r="J486" s="38"/>
      <c r="K486" s="38"/>
      <c r="L486" s="97">
        <f>+Tabela13[[#This Row],['[9']]]+Tabela13[[#This Row],['[10']]]</f>
        <v>0</v>
      </c>
      <c r="M486" s="38"/>
      <c r="N486" s="38"/>
    </row>
    <row r="487" spans="1:14" ht="15" x14ac:dyDescent="0.25">
      <c r="A487" s="39"/>
      <c r="B487" s="83"/>
      <c r="C487" s="83"/>
      <c r="D487" s="83"/>
      <c r="E487" s="84"/>
      <c r="F487" s="84"/>
      <c r="G487" s="39"/>
      <c r="H487" s="39"/>
      <c r="I487" s="39"/>
      <c r="J487" s="38"/>
      <c r="K487" s="38"/>
      <c r="L487" s="97">
        <f>+Tabela13[[#This Row],['[9']]]+Tabela13[[#This Row],['[10']]]</f>
        <v>0</v>
      </c>
      <c r="M487" s="38"/>
      <c r="N487" s="38"/>
    </row>
    <row r="488" spans="1:14" ht="15" x14ac:dyDescent="0.25">
      <c r="A488" s="39"/>
      <c r="B488" s="83"/>
      <c r="C488" s="83"/>
      <c r="D488" s="83"/>
      <c r="E488" s="84"/>
      <c r="F488" s="84"/>
      <c r="G488" s="39"/>
      <c r="H488" s="39"/>
      <c r="I488" s="39"/>
      <c r="J488" s="38"/>
      <c r="K488" s="38"/>
      <c r="L488" s="97">
        <f>+Tabela13[[#This Row],['[9']]]+Tabela13[[#This Row],['[10']]]</f>
        <v>0</v>
      </c>
      <c r="M488" s="38"/>
      <c r="N488" s="38"/>
    </row>
    <row r="489" spans="1:14" ht="15" x14ac:dyDescent="0.25">
      <c r="A489" s="39"/>
      <c r="B489" s="83"/>
      <c r="C489" s="83"/>
      <c r="D489" s="83"/>
      <c r="E489" s="84"/>
      <c r="F489" s="84"/>
      <c r="G489" s="39"/>
      <c r="H489" s="39"/>
      <c r="I489" s="39"/>
      <c r="J489" s="38"/>
      <c r="K489" s="38"/>
      <c r="L489" s="97">
        <f>+Tabela13[[#This Row],['[9']]]+Tabela13[[#This Row],['[10']]]</f>
        <v>0</v>
      </c>
      <c r="M489" s="38"/>
      <c r="N489" s="38"/>
    </row>
    <row r="490" spans="1:14" ht="15" x14ac:dyDescent="0.25">
      <c r="A490" s="39"/>
      <c r="B490" s="83"/>
      <c r="C490" s="83"/>
      <c r="D490" s="83"/>
      <c r="E490" s="84"/>
      <c r="F490" s="84"/>
      <c r="G490" s="39"/>
      <c r="H490" s="39"/>
      <c r="I490" s="39"/>
      <c r="J490" s="38"/>
      <c r="K490" s="38"/>
      <c r="L490" s="97">
        <f>+Tabela13[[#This Row],['[9']]]+Tabela13[[#This Row],['[10']]]</f>
        <v>0</v>
      </c>
      <c r="M490" s="38"/>
      <c r="N490" s="38"/>
    </row>
    <row r="491" spans="1:14" ht="15" x14ac:dyDescent="0.25">
      <c r="A491" s="39"/>
      <c r="B491" s="83"/>
      <c r="C491" s="83"/>
      <c r="D491" s="83"/>
      <c r="E491" s="84"/>
      <c r="F491" s="84"/>
      <c r="G491" s="39"/>
      <c r="H491" s="39"/>
      <c r="I491" s="39"/>
      <c r="J491" s="38"/>
      <c r="K491" s="38"/>
      <c r="L491" s="97">
        <f>+Tabela13[[#This Row],['[9']]]+Tabela13[[#This Row],['[10']]]</f>
        <v>0</v>
      </c>
      <c r="M491" s="38"/>
      <c r="N491" s="38"/>
    </row>
    <row r="492" spans="1:14" ht="15" x14ac:dyDescent="0.25">
      <c r="A492" s="39"/>
      <c r="B492" s="83"/>
      <c r="C492" s="83"/>
      <c r="D492" s="83"/>
      <c r="E492" s="84"/>
      <c r="F492" s="84"/>
      <c r="G492" s="39"/>
      <c r="H492" s="39"/>
      <c r="I492" s="39"/>
      <c r="J492" s="38"/>
      <c r="K492" s="38"/>
      <c r="L492" s="97">
        <f>+Tabela13[[#This Row],['[9']]]+Tabela13[[#This Row],['[10']]]</f>
        <v>0</v>
      </c>
      <c r="M492" s="38"/>
      <c r="N492" s="38"/>
    </row>
    <row r="493" spans="1:14" ht="15" x14ac:dyDescent="0.25">
      <c r="A493" s="39"/>
      <c r="B493" s="83"/>
      <c r="C493" s="83"/>
      <c r="D493" s="83"/>
      <c r="E493" s="84"/>
      <c r="F493" s="84"/>
      <c r="G493" s="39"/>
      <c r="H493" s="39"/>
      <c r="I493" s="39"/>
      <c r="J493" s="38"/>
      <c r="K493" s="38"/>
      <c r="L493" s="97">
        <f>+Tabela13[[#This Row],['[9']]]+Tabela13[[#This Row],['[10']]]</f>
        <v>0</v>
      </c>
      <c r="M493" s="38"/>
      <c r="N493" s="38"/>
    </row>
    <row r="494" spans="1:14" ht="15" x14ac:dyDescent="0.25">
      <c r="A494" s="39"/>
      <c r="B494" s="83"/>
      <c r="C494" s="83"/>
      <c r="D494" s="83"/>
      <c r="E494" s="84"/>
      <c r="F494" s="84"/>
      <c r="G494" s="39"/>
      <c r="H494" s="39"/>
      <c r="I494" s="39"/>
      <c r="J494" s="38"/>
      <c r="K494" s="38"/>
      <c r="L494" s="97">
        <f>+Tabela13[[#This Row],['[9']]]+Tabela13[[#This Row],['[10']]]</f>
        <v>0</v>
      </c>
      <c r="M494" s="38"/>
      <c r="N494" s="38"/>
    </row>
    <row r="495" spans="1:14" ht="15" x14ac:dyDescent="0.25">
      <c r="A495" s="39"/>
      <c r="B495" s="83"/>
      <c r="C495" s="83"/>
      <c r="D495" s="83"/>
      <c r="E495" s="84"/>
      <c r="F495" s="84"/>
      <c r="G495" s="39"/>
      <c r="H495" s="39"/>
      <c r="I495" s="39"/>
      <c r="J495" s="38"/>
      <c r="K495" s="38"/>
      <c r="L495" s="97">
        <f>+Tabela13[[#This Row],['[9']]]+Tabela13[[#This Row],['[10']]]</f>
        <v>0</v>
      </c>
      <c r="M495" s="38"/>
      <c r="N495" s="38"/>
    </row>
    <row r="496" spans="1:14" ht="15" x14ac:dyDescent="0.25">
      <c r="A496" s="39"/>
      <c r="B496" s="83"/>
      <c r="C496" s="83"/>
      <c r="D496" s="83"/>
      <c r="E496" s="84"/>
      <c r="F496" s="84"/>
      <c r="G496" s="39"/>
      <c r="H496" s="39"/>
      <c r="I496" s="39"/>
      <c r="J496" s="38"/>
      <c r="K496" s="38"/>
      <c r="L496" s="97">
        <f>+Tabela13[[#This Row],['[9']]]+Tabela13[[#This Row],['[10']]]</f>
        <v>0</v>
      </c>
      <c r="M496" s="38"/>
      <c r="N496" s="38"/>
    </row>
    <row r="497" spans="1:14" ht="15" x14ac:dyDescent="0.25">
      <c r="A497" s="39"/>
      <c r="B497" s="83"/>
      <c r="C497" s="83"/>
      <c r="D497" s="83"/>
      <c r="E497" s="84"/>
      <c r="F497" s="84"/>
      <c r="G497" s="39"/>
      <c r="H497" s="39"/>
      <c r="I497" s="39"/>
      <c r="J497" s="38"/>
      <c r="K497" s="38"/>
      <c r="L497" s="97">
        <f>+Tabela13[[#This Row],['[9']]]+Tabela13[[#This Row],['[10']]]</f>
        <v>0</v>
      </c>
      <c r="M497" s="38"/>
      <c r="N497" s="38"/>
    </row>
    <row r="498" spans="1:14" ht="15" x14ac:dyDescent="0.25">
      <c r="A498" s="39"/>
      <c r="B498" s="83"/>
      <c r="C498" s="83"/>
      <c r="D498" s="83"/>
      <c r="E498" s="84"/>
      <c r="F498" s="84"/>
      <c r="G498" s="39"/>
      <c r="H498" s="39"/>
      <c r="I498" s="39"/>
      <c r="J498" s="38"/>
      <c r="K498" s="38"/>
      <c r="L498" s="97">
        <f>+Tabela13[[#This Row],['[9']]]+Tabela13[[#This Row],['[10']]]</f>
        <v>0</v>
      </c>
      <c r="M498" s="38"/>
      <c r="N498" s="38"/>
    </row>
    <row r="499" spans="1:14" ht="15" x14ac:dyDescent="0.25">
      <c r="A499" s="39"/>
      <c r="B499" s="83"/>
      <c r="C499" s="83"/>
      <c r="D499" s="83"/>
      <c r="E499" s="84"/>
      <c r="F499" s="84"/>
      <c r="G499" s="39"/>
      <c r="H499" s="39"/>
      <c r="I499" s="39"/>
      <c r="J499" s="38"/>
      <c r="K499" s="38"/>
      <c r="L499" s="97">
        <f>+Tabela13[[#This Row],['[9']]]+Tabela13[[#This Row],['[10']]]</f>
        <v>0</v>
      </c>
      <c r="M499" s="38"/>
      <c r="N499" s="38"/>
    </row>
    <row r="500" spans="1:14" ht="15" x14ac:dyDescent="0.25">
      <c r="A500" s="39"/>
      <c r="B500" s="83"/>
      <c r="C500" s="83"/>
      <c r="D500" s="83"/>
      <c r="E500" s="84"/>
      <c r="F500" s="84"/>
      <c r="G500" s="39"/>
      <c r="H500" s="39"/>
      <c r="I500" s="39"/>
      <c r="J500" s="38"/>
      <c r="K500" s="38"/>
      <c r="L500" s="97">
        <f>+Tabela13[[#This Row],['[9']]]+Tabela13[[#This Row],['[10']]]</f>
        <v>0</v>
      </c>
      <c r="M500" s="38"/>
      <c r="N500" s="38"/>
    </row>
    <row r="501" spans="1:14" ht="15" x14ac:dyDescent="0.25">
      <c r="A501" s="39"/>
      <c r="B501" s="83"/>
      <c r="C501" s="83"/>
      <c r="D501" s="83"/>
      <c r="E501" s="84"/>
      <c r="F501" s="84"/>
      <c r="G501" s="39"/>
      <c r="H501" s="39"/>
      <c r="I501" s="39"/>
      <c r="J501" s="38"/>
      <c r="K501" s="38"/>
      <c r="L501" s="97">
        <f>+Tabela13[[#This Row],['[9']]]+Tabela13[[#This Row],['[10']]]</f>
        <v>0</v>
      </c>
      <c r="M501" s="38"/>
      <c r="N501" s="38"/>
    </row>
    <row r="502" spans="1:14" ht="15" x14ac:dyDescent="0.25">
      <c r="A502" s="39"/>
      <c r="B502" s="83"/>
      <c r="C502" s="83"/>
      <c r="D502" s="83"/>
      <c r="E502" s="84"/>
      <c r="F502" s="84"/>
      <c r="G502" s="39"/>
      <c r="H502" s="39"/>
      <c r="I502" s="39"/>
      <c r="J502" s="38"/>
      <c r="K502" s="38"/>
      <c r="L502" s="97">
        <f>+Tabela13[[#This Row],['[9']]]+Tabela13[[#This Row],['[10']]]</f>
        <v>0</v>
      </c>
      <c r="M502" s="38"/>
      <c r="N502" s="38"/>
    </row>
    <row r="503" spans="1:14" ht="15" x14ac:dyDescent="0.25">
      <c r="A503" s="39"/>
      <c r="B503" s="83"/>
      <c r="C503" s="83"/>
      <c r="D503" s="83"/>
      <c r="E503" s="84"/>
      <c r="F503" s="84"/>
      <c r="G503" s="39"/>
      <c r="H503" s="39"/>
      <c r="I503" s="39"/>
      <c r="J503" s="38"/>
      <c r="K503" s="38"/>
      <c r="L503" s="97">
        <f>+Tabela13[[#This Row],['[9']]]+Tabela13[[#This Row],['[10']]]</f>
        <v>0</v>
      </c>
      <c r="M503" s="38"/>
      <c r="N503" s="38"/>
    </row>
    <row r="504" spans="1:14" ht="15" x14ac:dyDescent="0.25">
      <c r="A504" s="39"/>
      <c r="B504" s="83"/>
      <c r="C504" s="83"/>
      <c r="D504" s="83"/>
      <c r="E504" s="84"/>
      <c r="F504" s="84"/>
      <c r="G504" s="39"/>
      <c r="H504" s="39"/>
      <c r="I504" s="39"/>
      <c r="J504" s="38"/>
      <c r="K504" s="38"/>
      <c r="L504" s="97">
        <f>+Tabela13[[#This Row],['[9']]]+Tabela13[[#This Row],['[10']]]</f>
        <v>0</v>
      </c>
      <c r="M504" s="38"/>
      <c r="N504" s="38"/>
    </row>
    <row r="505" spans="1:14" ht="15" x14ac:dyDescent="0.25">
      <c r="A505" s="39"/>
      <c r="B505" s="83"/>
      <c r="C505" s="83"/>
      <c r="D505" s="83"/>
      <c r="E505" s="84"/>
      <c r="F505" s="84"/>
      <c r="G505" s="39"/>
      <c r="H505" s="39"/>
      <c r="I505" s="39"/>
      <c r="J505" s="38"/>
      <c r="K505" s="38"/>
      <c r="L505" s="97">
        <f>+Tabela13[[#This Row],['[9']]]+Tabela13[[#This Row],['[10']]]</f>
        <v>0</v>
      </c>
      <c r="M505" s="38"/>
      <c r="N505" s="38"/>
    </row>
    <row r="506" spans="1:14" ht="15" x14ac:dyDescent="0.25">
      <c r="A506" s="39"/>
      <c r="B506" s="83"/>
      <c r="C506" s="83"/>
      <c r="D506" s="83"/>
      <c r="E506" s="84"/>
      <c r="F506" s="84"/>
      <c r="G506" s="39"/>
      <c r="H506" s="39"/>
      <c r="I506" s="39"/>
      <c r="J506" s="38"/>
      <c r="K506" s="38"/>
      <c r="L506" s="97">
        <f>+Tabela13[[#This Row],['[9']]]+Tabela13[[#This Row],['[10']]]</f>
        <v>0</v>
      </c>
      <c r="M506" s="38"/>
      <c r="N506" s="38"/>
    </row>
    <row r="507" spans="1:14" ht="15" x14ac:dyDescent="0.25">
      <c r="A507" s="39"/>
      <c r="B507" s="83"/>
      <c r="C507" s="83"/>
      <c r="D507" s="83"/>
      <c r="E507" s="84"/>
      <c r="F507" s="84"/>
      <c r="G507" s="39"/>
      <c r="H507" s="39"/>
      <c r="I507" s="39"/>
      <c r="J507" s="38"/>
      <c r="K507" s="38"/>
      <c r="L507" s="97">
        <f>+Tabela13[[#This Row],['[9']]]+Tabela13[[#This Row],['[10']]]</f>
        <v>0</v>
      </c>
      <c r="M507" s="38"/>
      <c r="N507" s="38"/>
    </row>
    <row r="508" spans="1:14" ht="15" x14ac:dyDescent="0.25">
      <c r="A508" s="39"/>
      <c r="B508" s="83"/>
      <c r="C508" s="83"/>
      <c r="D508" s="83"/>
      <c r="E508" s="84"/>
      <c r="F508" s="84"/>
      <c r="G508" s="39"/>
      <c r="H508" s="39"/>
      <c r="I508" s="39"/>
      <c r="J508" s="38"/>
      <c r="K508" s="38"/>
      <c r="L508" s="97">
        <f>+Tabela13[[#This Row],['[9']]]+Tabela13[[#This Row],['[10']]]</f>
        <v>0</v>
      </c>
      <c r="M508" s="38"/>
      <c r="N508" s="38"/>
    </row>
    <row r="509" spans="1:14" ht="15" x14ac:dyDescent="0.25">
      <c r="A509" s="39"/>
      <c r="B509" s="83"/>
      <c r="C509" s="83"/>
      <c r="D509" s="83"/>
      <c r="E509" s="84"/>
      <c r="F509" s="84"/>
      <c r="G509" s="39"/>
      <c r="H509" s="39"/>
      <c r="I509" s="39"/>
      <c r="J509" s="38"/>
      <c r="K509" s="38"/>
      <c r="L509" s="97">
        <f>+Tabela13[[#This Row],['[9']]]+Tabela13[[#This Row],['[10']]]</f>
        <v>0</v>
      </c>
      <c r="M509" s="38"/>
      <c r="N509" s="38"/>
    </row>
    <row r="510" spans="1:14" ht="15" x14ac:dyDescent="0.25">
      <c r="A510" s="39"/>
      <c r="B510" s="83"/>
      <c r="C510" s="83"/>
      <c r="D510" s="83"/>
      <c r="E510" s="84"/>
      <c r="F510" s="84"/>
      <c r="G510" s="39"/>
      <c r="H510" s="39"/>
      <c r="I510" s="39"/>
      <c r="J510" s="38"/>
      <c r="K510" s="38"/>
      <c r="L510" s="97">
        <f>+Tabela13[[#This Row],['[9']]]+Tabela13[[#This Row],['[10']]]</f>
        <v>0</v>
      </c>
      <c r="M510" s="38"/>
      <c r="N510" s="38"/>
    </row>
    <row r="511" spans="1:14" ht="15" x14ac:dyDescent="0.25">
      <c r="A511" s="39"/>
      <c r="B511" s="83"/>
      <c r="C511" s="83"/>
      <c r="D511" s="83"/>
      <c r="E511" s="84"/>
      <c r="F511" s="84"/>
      <c r="G511" s="39"/>
      <c r="H511" s="39"/>
      <c r="I511" s="39"/>
      <c r="J511" s="38"/>
      <c r="K511" s="38"/>
      <c r="L511" s="97">
        <f>+Tabela13[[#This Row],['[9']]]+Tabela13[[#This Row],['[10']]]</f>
        <v>0</v>
      </c>
      <c r="M511" s="38"/>
      <c r="N511" s="38"/>
    </row>
    <row r="512" spans="1:14" ht="15" x14ac:dyDescent="0.25">
      <c r="A512" s="39"/>
      <c r="B512" s="83"/>
      <c r="C512" s="83"/>
      <c r="D512" s="83"/>
      <c r="E512" s="84"/>
      <c r="F512" s="84"/>
      <c r="G512" s="39"/>
      <c r="H512" s="39"/>
      <c r="I512" s="39"/>
      <c r="J512" s="38"/>
      <c r="K512" s="38"/>
      <c r="L512" s="97">
        <f>+Tabela13[[#This Row],['[9']]]+Tabela13[[#This Row],['[10']]]</f>
        <v>0</v>
      </c>
      <c r="M512" s="38"/>
      <c r="N512" s="38"/>
    </row>
    <row r="513" spans="1:14" ht="15" x14ac:dyDescent="0.25">
      <c r="A513" s="39"/>
      <c r="B513" s="83"/>
      <c r="C513" s="83"/>
      <c r="D513" s="83"/>
      <c r="E513" s="84"/>
      <c r="F513" s="84"/>
      <c r="G513" s="39"/>
      <c r="H513" s="39"/>
      <c r="I513" s="39"/>
      <c r="J513" s="38"/>
      <c r="K513" s="38"/>
      <c r="L513" s="97">
        <f>+Tabela13[[#This Row],['[9']]]+Tabela13[[#This Row],['[10']]]</f>
        <v>0</v>
      </c>
      <c r="M513" s="38"/>
      <c r="N513" s="38"/>
    </row>
    <row r="514" spans="1:14" ht="15" x14ac:dyDescent="0.25">
      <c r="A514" s="39"/>
      <c r="B514" s="83"/>
      <c r="C514" s="83"/>
      <c r="D514" s="83"/>
      <c r="E514" s="84"/>
      <c r="F514" s="84"/>
      <c r="G514" s="39"/>
      <c r="H514" s="39"/>
      <c r="I514" s="39"/>
      <c r="J514" s="38"/>
      <c r="K514" s="38"/>
      <c r="L514" s="97">
        <f>+Tabela13[[#This Row],['[9']]]+Tabela13[[#This Row],['[10']]]</f>
        <v>0</v>
      </c>
      <c r="M514" s="38"/>
      <c r="N514" s="38"/>
    </row>
    <row r="515" spans="1:14" ht="15" x14ac:dyDescent="0.25">
      <c r="A515" s="39"/>
      <c r="B515" s="83"/>
      <c r="C515" s="83"/>
      <c r="D515" s="83"/>
      <c r="E515" s="84"/>
      <c r="F515" s="84"/>
      <c r="G515" s="39"/>
      <c r="H515" s="39"/>
      <c r="I515" s="39"/>
      <c r="J515" s="38"/>
      <c r="K515" s="38"/>
      <c r="L515" s="97">
        <f>+Tabela13[[#This Row],['[9']]]+Tabela13[[#This Row],['[10']]]</f>
        <v>0</v>
      </c>
      <c r="M515" s="38"/>
      <c r="N515" s="38"/>
    </row>
    <row r="516" spans="1:14" ht="15" x14ac:dyDescent="0.25">
      <c r="A516" s="39"/>
      <c r="B516" s="83"/>
      <c r="C516" s="83"/>
      <c r="D516" s="83"/>
      <c r="E516" s="84"/>
      <c r="F516" s="84"/>
      <c r="G516" s="39"/>
      <c r="H516" s="39"/>
      <c r="I516" s="39"/>
      <c r="J516" s="38"/>
      <c r="K516" s="38"/>
      <c r="L516" s="97">
        <f>+Tabela13[[#This Row],['[9']]]+Tabela13[[#This Row],['[10']]]</f>
        <v>0</v>
      </c>
      <c r="M516" s="38"/>
      <c r="N516" s="38"/>
    </row>
    <row r="517" spans="1:14" ht="15" x14ac:dyDescent="0.25">
      <c r="A517" s="39"/>
      <c r="B517" s="83"/>
      <c r="C517" s="83"/>
      <c r="D517" s="83"/>
      <c r="E517" s="84"/>
      <c r="F517" s="84"/>
      <c r="G517" s="39"/>
      <c r="H517" s="39"/>
      <c r="I517" s="39"/>
      <c r="J517" s="38"/>
      <c r="K517" s="38"/>
      <c r="L517" s="97">
        <f>+Tabela13[[#This Row],['[9']]]+Tabela13[[#This Row],['[10']]]</f>
        <v>0</v>
      </c>
      <c r="M517" s="38"/>
      <c r="N517" s="38"/>
    </row>
    <row r="518" spans="1:14" ht="15" x14ac:dyDescent="0.25">
      <c r="A518" s="39"/>
      <c r="B518" s="83"/>
      <c r="C518" s="83"/>
      <c r="D518" s="83"/>
      <c r="E518" s="84"/>
      <c r="F518" s="84"/>
      <c r="G518" s="39"/>
      <c r="H518" s="39"/>
      <c r="I518" s="39"/>
      <c r="J518" s="38"/>
      <c r="K518" s="38"/>
      <c r="L518" s="97">
        <f>+Tabela13[[#This Row],['[9']]]+Tabela13[[#This Row],['[10']]]</f>
        <v>0</v>
      </c>
      <c r="M518" s="38"/>
      <c r="N518" s="38"/>
    </row>
    <row r="519" spans="1:14" ht="15" x14ac:dyDescent="0.25">
      <c r="A519" s="39"/>
      <c r="B519" s="83"/>
      <c r="C519" s="83"/>
      <c r="D519" s="83"/>
      <c r="E519" s="84"/>
      <c r="F519" s="84"/>
      <c r="G519" s="39"/>
      <c r="H519" s="39"/>
      <c r="I519" s="39"/>
      <c r="J519" s="38"/>
      <c r="K519" s="38"/>
      <c r="L519" s="97">
        <f>+Tabela13[[#This Row],['[9']]]+Tabela13[[#This Row],['[10']]]</f>
        <v>0</v>
      </c>
      <c r="M519" s="38"/>
      <c r="N519" s="38"/>
    </row>
    <row r="520" spans="1:14" ht="15" x14ac:dyDescent="0.25">
      <c r="A520" s="39"/>
      <c r="B520" s="83"/>
      <c r="C520" s="83"/>
      <c r="D520" s="83"/>
      <c r="E520" s="84"/>
      <c r="F520" s="84"/>
      <c r="G520" s="39"/>
      <c r="H520" s="39"/>
      <c r="I520" s="39"/>
      <c r="J520" s="38"/>
      <c r="K520" s="38"/>
      <c r="L520" s="97">
        <f>+Tabela13[[#This Row],['[9']]]+Tabela13[[#This Row],['[10']]]</f>
        <v>0</v>
      </c>
      <c r="M520" s="38"/>
      <c r="N520" s="38"/>
    </row>
    <row r="521" spans="1:14" ht="15" x14ac:dyDescent="0.25">
      <c r="A521" s="39"/>
      <c r="B521" s="83"/>
      <c r="C521" s="83"/>
      <c r="D521" s="83"/>
      <c r="E521" s="84"/>
      <c r="F521" s="84"/>
      <c r="G521" s="39"/>
      <c r="H521" s="39"/>
      <c r="I521" s="39"/>
      <c r="J521" s="38"/>
      <c r="K521" s="38"/>
      <c r="L521" s="97">
        <f>+Tabela13[[#This Row],['[9']]]+Tabela13[[#This Row],['[10']]]</f>
        <v>0</v>
      </c>
      <c r="M521" s="38"/>
      <c r="N521" s="38"/>
    </row>
    <row r="522" spans="1:14" s="65" customFormat="1" ht="15" x14ac:dyDescent="0.25">
      <c r="A522" s="39"/>
      <c r="B522" s="83"/>
      <c r="C522" s="83"/>
      <c r="D522" s="83"/>
      <c r="E522" s="84"/>
      <c r="F522" s="84"/>
      <c r="G522" s="39"/>
      <c r="H522" s="39"/>
      <c r="I522" s="39"/>
      <c r="J522" s="38"/>
      <c r="K522" s="38"/>
      <c r="L522" s="97">
        <f>+Tabela13[[#This Row],['[9']]]+Tabela13[[#This Row],['[10']]]</f>
        <v>0</v>
      </c>
      <c r="M522" s="38"/>
      <c r="N522" s="38"/>
    </row>
    <row r="523" spans="1:14" s="65" customFormat="1" ht="15" x14ac:dyDescent="0.25">
      <c r="A523" s="39"/>
      <c r="B523" s="83"/>
      <c r="C523" s="83"/>
      <c r="D523" s="83"/>
      <c r="E523" s="84"/>
      <c r="F523" s="84"/>
      <c r="G523" s="39"/>
      <c r="H523" s="39"/>
      <c r="I523" s="39"/>
      <c r="J523" s="38"/>
      <c r="K523" s="38"/>
      <c r="L523" s="97">
        <f>+Tabela13[[#This Row],['[9']]]+Tabela13[[#This Row],['[10']]]</f>
        <v>0</v>
      </c>
      <c r="M523" s="38"/>
      <c r="N523" s="38"/>
    </row>
    <row r="524" spans="1:14" ht="15" x14ac:dyDescent="0.25">
      <c r="A524" s="39"/>
      <c r="B524" s="83"/>
      <c r="C524" s="83"/>
      <c r="D524" s="83"/>
      <c r="E524" s="84"/>
      <c r="F524" s="84"/>
      <c r="G524" s="39"/>
      <c r="H524" s="39"/>
      <c r="I524" s="39"/>
      <c r="J524" s="38"/>
      <c r="K524" s="38"/>
      <c r="L524" s="97">
        <f>+Tabela13[[#This Row],['[9']]]+Tabela13[[#This Row],['[10']]]</f>
        <v>0</v>
      </c>
      <c r="M524" s="38"/>
      <c r="N524" s="38"/>
    </row>
    <row r="525" spans="1:14" ht="15" x14ac:dyDescent="0.25">
      <c r="A525" s="39"/>
      <c r="B525" s="83"/>
      <c r="C525" s="83"/>
      <c r="D525" s="83"/>
      <c r="E525" s="84"/>
      <c r="F525" s="84"/>
      <c r="G525" s="39"/>
      <c r="H525" s="39"/>
      <c r="I525" s="39"/>
      <c r="J525" s="38"/>
      <c r="K525" s="38"/>
      <c r="L525" s="97">
        <f>+Tabela13[[#This Row],['[9']]]+Tabela13[[#This Row],['[10']]]</f>
        <v>0</v>
      </c>
      <c r="M525" s="38"/>
      <c r="N525" s="38"/>
    </row>
    <row r="526" spans="1:14" ht="15" x14ac:dyDescent="0.25">
      <c r="A526" s="39"/>
      <c r="B526" s="83"/>
      <c r="C526" s="83"/>
      <c r="D526" s="83"/>
      <c r="E526" s="84"/>
      <c r="F526" s="84"/>
      <c r="G526" s="39"/>
      <c r="H526" s="39"/>
      <c r="I526" s="39"/>
      <c r="J526" s="38"/>
      <c r="K526" s="38"/>
      <c r="L526" s="97">
        <f>+Tabela13[[#This Row],['[9']]]+Tabela13[[#This Row],['[10']]]</f>
        <v>0</v>
      </c>
      <c r="M526" s="38"/>
      <c r="N526" s="38"/>
    </row>
    <row r="527" spans="1:14" ht="15" x14ac:dyDescent="0.25">
      <c r="A527" s="39"/>
      <c r="B527" s="83"/>
      <c r="C527" s="83"/>
      <c r="D527" s="83"/>
      <c r="E527" s="84"/>
      <c r="F527" s="84"/>
      <c r="G527" s="39"/>
      <c r="H527" s="39"/>
      <c r="I527" s="39"/>
      <c r="J527" s="38"/>
      <c r="K527" s="38"/>
      <c r="L527" s="97">
        <f>+Tabela13[[#This Row],['[9']]]+Tabela13[[#This Row],['[10']]]</f>
        <v>0</v>
      </c>
      <c r="M527" s="38"/>
      <c r="N527" s="38"/>
    </row>
    <row r="528" spans="1:14" ht="15" x14ac:dyDescent="0.25">
      <c r="A528" s="39"/>
      <c r="B528" s="83"/>
      <c r="C528" s="83"/>
      <c r="D528" s="83"/>
      <c r="E528" s="84"/>
      <c r="F528" s="84"/>
      <c r="G528" s="39"/>
      <c r="H528" s="39"/>
      <c r="I528" s="39"/>
      <c r="J528" s="38"/>
      <c r="K528" s="38"/>
      <c r="L528" s="97">
        <f>+Tabela13[[#This Row],['[9']]]+Tabela13[[#This Row],['[10']]]</f>
        <v>0</v>
      </c>
      <c r="M528" s="38"/>
      <c r="N528" s="38"/>
    </row>
    <row r="529" spans="1:14" ht="15" x14ac:dyDescent="0.25">
      <c r="A529" s="39"/>
      <c r="B529" s="83"/>
      <c r="C529" s="83"/>
      <c r="D529" s="83"/>
      <c r="E529" s="84"/>
      <c r="F529" s="84"/>
      <c r="G529" s="39"/>
      <c r="H529" s="39"/>
      <c r="I529" s="39"/>
      <c r="J529" s="38"/>
      <c r="K529" s="38"/>
      <c r="L529" s="97">
        <f>+Tabela13[[#This Row],['[9']]]+Tabela13[[#This Row],['[10']]]</f>
        <v>0</v>
      </c>
      <c r="M529" s="38"/>
      <c r="N529" s="38"/>
    </row>
    <row r="530" spans="1:14" ht="15" x14ac:dyDescent="0.25">
      <c r="A530" s="39"/>
      <c r="B530" s="83"/>
      <c r="C530" s="83"/>
      <c r="D530" s="83"/>
      <c r="E530" s="84"/>
      <c r="F530" s="84"/>
      <c r="G530" s="39"/>
      <c r="H530" s="39"/>
      <c r="I530" s="39"/>
      <c r="J530" s="38"/>
      <c r="K530" s="38"/>
      <c r="L530" s="97">
        <f>+Tabela13[[#This Row],['[9']]]+Tabela13[[#This Row],['[10']]]</f>
        <v>0</v>
      </c>
      <c r="M530" s="38"/>
      <c r="N530" s="38"/>
    </row>
    <row r="531" spans="1:14" ht="15" x14ac:dyDescent="0.25">
      <c r="A531" s="39"/>
      <c r="B531" s="83"/>
      <c r="C531" s="83"/>
      <c r="D531" s="83"/>
      <c r="E531" s="84"/>
      <c r="F531" s="84"/>
      <c r="G531" s="39"/>
      <c r="H531" s="39"/>
      <c r="I531" s="39"/>
      <c r="J531" s="38"/>
      <c r="K531" s="38"/>
      <c r="L531" s="97">
        <f>+Tabela13[[#This Row],['[9']]]+Tabela13[[#This Row],['[10']]]</f>
        <v>0</v>
      </c>
      <c r="M531" s="38"/>
      <c r="N531" s="38"/>
    </row>
    <row r="532" spans="1:14" ht="15" x14ac:dyDescent="0.25">
      <c r="A532" s="39"/>
      <c r="B532" s="83"/>
      <c r="C532" s="83"/>
      <c r="D532" s="83"/>
      <c r="E532" s="84"/>
      <c r="F532" s="84"/>
      <c r="G532" s="39"/>
      <c r="H532" s="39"/>
      <c r="I532" s="39"/>
      <c r="J532" s="38"/>
      <c r="K532" s="38"/>
      <c r="L532" s="97">
        <f>+Tabela13[[#This Row],['[9']]]+Tabela13[[#This Row],['[10']]]</f>
        <v>0</v>
      </c>
      <c r="M532" s="38"/>
      <c r="N532" s="38"/>
    </row>
    <row r="533" spans="1:14" ht="15" x14ac:dyDescent="0.25">
      <c r="A533" s="39"/>
      <c r="B533" s="83"/>
      <c r="C533" s="83"/>
      <c r="D533" s="83"/>
      <c r="E533" s="84"/>
      <c r="F533" s="84"/>
      <c r="G533" s="39"/>
      <c r="H533" s="39"/>
      <c r="I533" s="39"/>
      <c r="J533" s="38"/>
      <c r="K533" s="38"/>
      <c r="L533" s="97">
        <f>+Tabela13[[#This Row],['[9']]]+Tabela13[[#This Row],['[10']]]</f>
        <v>0</v>
      </c>
      <c r="M533" s="38"/>
      <c r="N533" s="38"/>
    </row>
    <row r="534" spans="1:14" ht="15" x14ac:dyDescent="0.25">
      <c r="A534" s="39"/>
      <c r="B534" s="83"/>
      <c r="C534" s="83"/>
      <c r="D534" s="83"/>
      <c r="E534" s="84"/>
      <c r="F534" s="84"/>
      <c r="G534" s="39"/>
      <c r="H534" s="39"/>
      <c r="I534" s="39"/>
      <c r="J534" s="38"/>
      <c r="K534" s="38"/>
      <c r="L534" s="97">
        <f>+Tabela13[[#This Row],['[9']]]+Tabela13[[#This Row],['[10']]]</f>
        <v>0</v>
      </c>
      <c r="M534" s="38"/>
      <c r="N534" s="38"/>
    </row>
    <row r="535" spans="1:14" ht="15" x14ac:dyDescent="0.25">
      <c r="A535" s="39"/>
      <c r="B535" s="83"/>
      <c r="C535" s="83"/>
      <c r="D535" s="83"/>
      <c r="E535" s="84"/>
      <c r="F535" s="84"/>
      <c r="G535" s="39"/>
      <c r="H535" s="39"/>
      <c r="I535" s="39"/>
      <c r="J535" s="38"/>
      <c r="K535" s="38"/>
      <c r="L535" s="97">
        <f>+Tabela13[[#This Row],['[9']]]+Tabela13[[#This Row],['[10']]]</f>
        <v>0</v>
      </c>
      <c r="M535" s="38"/>
      <c r="N535" s="38"/>
    </row>
    <row r="536" spans="1:14" ht="15" x14ac:dyDescent="0.25">
      <c r="A536" s="39"/>
      <c r="B536" s="83"/>
      <c r="C536" s="83"/>
      <c r="D536" s="83"/>
      <c r="E536" s="84"/>
      <c r="F536" s="84"/>
      <c r="G536" s="39"/>
      <c r="H536" s="39"/>
      <c r="I536" s="39"/>
      <c r="J536" s="38"/>
      <c r="K536" s="38"/>
      <c r="L536" s="97">
        <f>+Tabela13[[#This Row],['[9']]]+Tabela13[[#This Row],['[10']]]</f>
        <v>0</v>
      </c>
      <c r="M536" s="38"/>
      <c r="N536" s="38"/>
    </row>
    <row r="537" spans="1:14" ht="15" x14ac:dyDescent="0.25">
      <c r="A537" s="39"/>
      <c r="B537" s="83"/>
      <c r="C537" s="83"/>
      <c r="D537" s="83"/>
      <c r="E537" s="84"/>
      <c r="F537" s="84"/>
      <c r="G537" s="39"/>
      <c r="H537" s="39"/>
      <c r="I537" s="39"/>
      <c r="J537" s="38"/>
      <c r="K537" s="38"/>
      <c r="L537" s="97">
        <f>+Tabela13[[#This Row],['[9']]]+Tabela13[[#This Row],['[10']]]</f>
        <v>0</v>
      </c>
      <c r="M537" s="38"/>
      <c r="N537" s="38"/>
    </row>
    <row r="538" spans="1:14" ht="15" x14ac:dyDescent="0.25">
      <c r="A538" s="39"/>
      <c r="B538" s="83"/>
      <c r="C538" s="83"/>
      <c r="D538" s="83"/>
      <c r="E538" s="84"/>
      <c r="F538" s="84"/>
      <c r="G538" s="39"/>
      <c r="H538" s="39"/>
      <c r="I538" s="39"/>
      <c r="J538" s="38"/>
      <c r="K538" s="38"/>
      <c r="L538" s="97">
        <f>+Tabela13[[#This Row],['[9']]]+Tabela13[[#This Row],['[10']]]</f>
        <v>0</v>
      </c>
      <c r="M538" s="38"/>
      <c r="N538" s="38"/>
    </row>
    <row r="539" spans="1:14" ht="15" x14ac:dyDescent="0.25">
      <c r="A539" s="39"/>
      <c r="B539" s="83"/>
      <c r="C539" s="83"/>
      <c r="D539" s="83"/>
      <c r="E539" s="84"/>
      <c r="F539" s="84"/>
      <c r="G539" s="39"/>
      <c r="H539" s="39"/>
      <c r="I539" s="39"/>
      <c r="J539" s="38"/>
      <c r="K539" s="38"/>
      <c r="L539" s="97">
        <f>+Tabela13[[#This Row],['[9']]]+Tabela13[[#This Row],['[10']]]</f>
        <v>0</v>
      </c>
      <c r="M539" s="38"/>
      <c r="N539" s="38"/>
    </row>
    <row r="540" spans="1:14" ht="15" x14ac:dyDescent="0.25">
      <c r="A540" s="39"/>
      <c r="B540" s="83"/>
      <c r="C540" s="83"/>
      <c r="D540" s="83"/>
      <c r="E540" s="84"/>
      <c r="F540" s="84"/>
      <c r="G540" s="39"/>
      <c r="H540" s="39"/>
      <c r="I540" s="39"/>
      <c r="J540" s="38"/>
      <c r="K540" s="38"/>
      <c r="L540" s="97">
        <f>+Tabela13[[#This Row],['[9']]]+Tabela13[[#This Row],['[10']]]</f>
        <v>0</v>
      </c>
      <c r="M540" s="38"/>
      <c r="N540" s="38"/>
    </row>
    <row r="541" spans="1:14" ht="15" x14ac:dyDescent="0.25">
      <c r="A541" s="39"/>
      <c r="B541" s="83"/>
      <c r="C541" s="83"/>
      <c r="D541" s="83"/>
      <c r="E541" s="84"/>
      <c r="F541" s="84"/>
      <c r="G541" s="39"/>
      <c r="H541" s="39"/>
      <c r="I541" s="39"/>
      <c r="J541" s="38"/>
      <c r="K541" s="38"/>
      <c r="L541" s="97">
        <f>+Tabela13[[#This Row],['[9']]]+Tabela13[[#This Row],['[10']]]</f>
        <v>0</v>
      </c>
      <c r="M541" s="38"/>
      <c r="N541" s="38"/>
    </row>
    <row r="542" spans="1:14" ht="15" x14ac:dyDescent="0.25">
      <c r="A542" s="39"/>
      <c r="B542" s="83"/>
      <c r="C542" s="83"/>
      <c r="D542" s="83"/>
      <c r="E542" s="84"/>
      <c r="F542" s="84"/>
      <c r="G542" s="39"/>
      <c r="H542" s="39"/>
      <c r="I542" s="39"/>
      <c r="J542" s="38"/>
      <c r="K542" s="38"/>
      <c r="L542" s="97">
        <f>+Tabela13[[#This Row],['[9']]]+Tabela13[[#This Row],['[10']]]</f>
        <v>0</v>
      </c>
      <c r="M542" s="38"/>
      <c r="N542" s="38"/>
    </row>
    <row r="543" spans="1:14" ht="15" x14ac:dyDescent="0.25">
      <c r="A543" s="39"/>
      <c r="B543" s="83"/>
      <c r="C543" s="83"/>
      <c r="D543" s="83"/>
      <c r="E543" s="84"/>
      <c r="F543" s="84"/>
      <c r="G543" s="39"/>
      <c r="H543" s="39"/>
      <c r="I543" s="39"/>
      <c r="J543" s="38"/>
      <c r="K543" s="38"/>
      <c r="L543" s="97">
        <f>+Tabela13[[#This Row],['[9']]]+Tabela13[[#This Row],['[10']]]</f>
        <v>0</v>
      </c>
      <c r="M543" s="38"/>
      <c r="N543" s="38"/>
    </row>
    <row r="544" spans="1:14" ht="15" x14ac:dyDescent="0.25">
      <c r="A544" s="39"/>
      <c r="B544" s="83"/>
      <c r="C544" s="83"/>
      <c r="D544" s="83"/>
      <c r="E544" s="84"/>
      <c r="F544" s="84"/>
      <c r="G544" s="39"/>
      <c r="H544" s="39"/>
      <c r="I544" s="39"/>
      <c r="J544" s="38"/>
      <c r="K544" s="38"/>
      <c r="L544" s="97">
        <f>+Tabela13[[#This Row],['[9']]]+Tabela13[[#This Row],['[10']]]</f>
        <v>0</v>
      </c>
      <c r="M544" s="38"/>
      <c r="N544" s="38"/>
    </row>
    <row r="545" spans="1:14" ht="15" x14ac:dyDescent="0.25">
      <c r="A545" s="39"/>
      <c r="B545" s="83"/>
      <c r="C545" s="83"/>
      <c r="D545" s="83"/>
      <c r="E545" s="84"/>
      <c r="F545" s="84"/>
      <c r="G545" s="39"/>
      <c r="H545" s="39"/>
      <c r="I545" s="39"/>
      <c r="J545" s="38"/>
      <c r="K545" s="38"/>
      <c r="L545" s="97">
        <f>+Tabela13[[#This Row],['[9']]]+Tabela13[[#This Row],['[10']]]</f>
        <v>0</v>
      </c>
      <c r="M545" s="38"/>
      <c r="N545" s="38"/>
    </row>
    <row r="546" spans="1:14" ht="15" x14ac:dyDescent="0.25">
      <c r="A546" s="39"/>
      <c r="B546" s="83"/>
      <c r="C546" s="83"/>
      <c r="D546" s="83"/>
      <c r="E546" s="84"/>
      <c r="F546" s="84"/>
      <c r="G546" s="39"/>
      <c r="H546" s="39"/>
      <c r="I546" s="39"/>
      <c r="J546" s="38"/>
      <c r="K546" s="38"/>
      <c r="L546" s="97">
        <f>+Tabela13[[#This Row],['[9']]]+Tabela13[[#This Row],['[10']]]</f>
        <v>0</v>
      </c>
      <c r="M546" s="38"/>
      <c r="N546" s="38"/>
    </row>
    <row r="547" spans="1:14" ht="15" x14ac:dyDescent="0.25">
      <c r="A547" s="39"/>
      <c r="B547" s="83"/>
      <c r="C547" s="83"/>
      <c r="D547" s="83"/>
      <c r="E547" s="84"/>
      <c r="F547" s="84"/>
      <c r="G547" s="39"/>
      <c r="H547" s="39"/>
      <c r="I547" s="39"/>
      <c r="J547" s="38"/>
      <c r="K547" s="38"/>
      <c r="L547" s="97">
        <f>+Tabela13[[#This Row],['[9']]]+Tabela13[[#This Row],['[10']]]</f>
        <v>0</v>
      </c>
      <c r="M547" s="38"/>
      <c r="N547" s="38"/>
    </row>
    <row r="548" spans="1:14" ht="15" x14ac:dyDescent="0.25">
      <c r="A548" s="39"/>
      <c r="B548" s="83"/>
      <c r="C548" s="83"/>
      <c r="D548" s="83"/>
      <c r="E548" s="84"/>
      <c r="F548" s="84"/>
      <c r="G548" s="39"/>
      <c r="H548" s="39"/>
      <c r="I548" s="39"/>
      <c r="J548" s="38"/>
      <c r="K548" s="38"/>
      <c r="L548" s="97">
        <f>+Tabela13[[#This Row],['[9']]]+Tabela13[[#This Row],['[10']]]</f>
        <v>0</v>
      </c>
      <c r="M548" s="38"/>
      <c r="N548" s="38"/>
    </row>
    <row r="549" spans="1:14" ht="15" x14ac:dyDescent="0.25">
      <c r="A549" s="39"/>
      <c r="B549" s="83"/>
      <c r="C549" s="83"/>
      <c r="D549" s="83"/>
      <c r="E549" s="84"/>
      <c r="F549" s="84"/>
      <c r="G549" s="39"/>
      <c r="H549" s="39"/>
      <c r="I549" s="39"/>
      <c r="J549" s="38"/>
      <c r="K549" s="38"/>
      <c r="L549" s="97">
        <f>+Tabela13[[#This Row],['[9']]]+Tabela13[[#This Row],['[10']]]</f>
        <v>0</v>
      </c>
      <c r="M549" s="38"/>
      <c r="N549" s="38"/>
    </row>
    <row r="550" spans="1:14" ht="15" x14ac:dyDescent="0.25">
      <c r="A550" s="39"/>
      <c r="B550" s="83"/>
      <c r="C550" s="83"/>
      <c r="D550" s="83"/>
      <c r="E550" s="84"/>
      <c r="F550" s="84"/>
      <c r="G550" s="39"/>
      <c r="H550" s="39"/>
      <c r="I550" s="39"/>
      <c r="J550" s="38"/>
      <c r="K550" s="38"/>
      <c r="L550" s="97">
        <f>+Tabela13[[#This Row],['[9']]]+Tabela13[[#This Row],['[10']]]</f>
        <v>0</v>
      </c>
      <c r="M550" s="38"/>
      <c r="N550" s="38"/>
    </row>
    <row r="551" spans="1:14" ht="15" x14ac:dyDescent="0.25">
      <c r="A551" s="39"/>
      <c r="B551" s="83"/>
      <c r="C551" s="83"/>
      <c r="D551" s="83"/>
      <c r="E551" s="84"/>
      <c r="F551" s="84"/>
      <c r="G551" s="39"/>
      <c r="H551" s="39"/>
      <c r="I551" s="39"/>
      <c r="J551" s="38"/>
      <c r="K551" s="38"/>
      <c r="L551" s="97">
        <f>+Tabela13[[#This Row],['[9']]]+Tabela13[[#This Row],['[10']]]</f>
        <v>0</v>
      </c>
      <c r="M551" s="38"/>
      <c r="N551" s="38"/>
    </row>
    <row r="552" spans="1:14" ht="15" x14ac:dyDescent="0.25">
      <c r="A552" s="39"/>
      <c r="B552" s="83"/>
      <c r="C552" s="83"/>
      <c r="D552" s="83"/>
      <c r="E552" s="84"/>
      <c r="F552" s="84"/>
      <c r="G552" s="39"/>
      <c r="H552" s="39"/>
      <c r="I552" s="39"/>
      <c r="J552" s="38"/>
      <c r="K552" s="38"/>
      <c r="L552" s="97">
        <f>+Tabela13[[#This Row],['[9']]]+Tabela13[[#This Row],['[10']]]</f>
        <v>0</v>
      </c>
      <c r="M552" s="38"/>
      <c r="N552" s="38"/>
    </row>
    <row r="553" spans="1:14" ht="15" x14ac:dyDescent="0.25">
      <c r="A553" s="39"/>
      <c r="B553" s="83"/>
      <c r="C553" s="83"/>
      <c r="D553" s="83"/>
      <c r="E553" s="84"/>
      <c r="F553" s="84"/>
      <c r="G553" s="39"/>
      <c r="H553" s="39"/>
      <c r="I553" s="39"/>
      <c r="J553" s="38"/>
      <c r="K553" s="38"/>
      <c r="L553" s="97">
        <f>+Tabela13[[#This Row],['[9']]]+Tabela13[[#This Row],['[10']]]</f>
        <v>0</v>
      </c>
      <c r="M553" s="38"/>
      <c r="N553" s="38"/>
    </row>
    <row r="554" spans="1:14" ht="15" x14ac:dyDescent="0.25">
      <c r="A554" s="39"/>
      <c r="B554" s="83"/>
      <c r="C554" s="83"/>
      <c r="D554" s="83"/>
      <c r="E554" s="84"/>
      <c r="F554" s="84"/>
      <c r="G554" s="39"/>
      <c r="H554" s="39"/>
      <c r="I554" s="39"/>
      <c r="J554" s="38"/>
      <c r="K554" s="38"/>
      <c r="L554" s="97">
        <f>+Tabela13[[#This Row],['[9']]]+Tabela13[[#This Row],['[10']]]</f>
        <v>0</v>
      </c>
      <c r="M554" s="38"/>
      <c r="N554" s="38"/>
    </row>
    <row r="555" spans="1:14" ht="15" x14ac:dyDescent="0.25">
      <c r="A555" s="39"/>
      <c r="B555" s="83"/>
      <c r="C555" s="83"/>
      <c r="D555" s="83"/>
      <c r="E555" s="84"/>
      <c r="F555" s="84"/>
      <c r="G555" s="39"/>
      <c r="H555" s="39"/>
      <c r="I555" s="39"/>
      <c r="J555" s="38"/>
      <c r="K555" s="38"/>
      <c r="L555" s="97">
        <f>+Tabela13[[#This Row],['[9']]]+Tabela13[[#This Row],['[10']]]</f>
        <v>0</v>
      </c>
      <c r="M555" s="38"/>
      <c r="N555" s="38"/>
    </row>
    <row r="556" spans="1:14" ht="15" x14ac:dyDescent="0.25">
      <c r="A556" s="39"/>
      <c r="B556" s="83"/>
      <c r="C556" s="83"/>
      <c r="D556" s="83"/>
      <c r="E556" s="84"/>
      <c r="F556" s="84"/>
      <c r="G556" s="39"/>
      <c r="H556" s="39"/>
      <c r="I556" s="39"/>
      <c r="J556" s="38"/>
      <c r="K556" s="38"/>
      <c r="L556" s="97">
        <f>+Tabela13[[#This Row],['[9']]]+Tabela13[[#This Row],['[10']]]</f>
        <v>0</v>
      </c>
      <c r="M556" s="38"/>
      <c r="N556" s="38"/>
    </row>
    <row r="557" spans="1:14" ht="15" x14ac:dyDescent="0.25">
      <c r="A557" s="39"/>
      <c r="B557" s="83"/>
      <c r="C557" s="83"/>
      <c r="D557" s="83"/>
      <c r="E557" s="84"/>
      <c r="F557" s="84"/>
      <c r="G557" s="39"/>
      <c r="H557" s="39"/>
      <c r="I557" s="39"/>
      <c r="J557" s="38"/>
      <c r="K557" s="38"/>
      <c r="L557" s="97">
        <f>+Tabela13[[#This Row],['[9']]]+Tabela13[[#This Row],['[10']]]</f>
        <v>0</v>
      </c>
      <c r="M557" s="38"/>
      <c r="N557" s="38"/>
    </row>
    <row r="558" spans="1:14" ht="15" x14ac:dyDescent="0.25">
      <c r="A558" s="39"/>
      <c r="B558" s="83"/>
      <c r="C558" s="83"/>
      <c r="D558" s="83"/>
      <c r="E558" s="84"/>
      <c r="F558" s="84"/>
      <c r="G558" s="39"/>
      <c r="H558" s="39"/>
      <c r="I558" s="39"/>
      <c r="J558" s="38"/>
      <c r="K558" s="38"/>
      <c r="L558" s="97">
        <f>+Tabela13[[#This Row],['[9']]]+Tabela13[[#This Row],['[10']]]</f>
        <v>0</v>
      </c>
      <c r="M558" s="38"/>
      <c r="N558" s="38"/>
    </row>
    <row r="559" spans="1:14" ht="15" x14ac:dyDescent="0.25">
      <c r="A559" s="39"/>
      <c r="B559" s="83"/>
      <c r="C559" s="83"/>
      <c r="D559" s="83"/>
      <c r="E559" s="84"/>
      <c r="F559" s="84"/>
      <c r="G559" s="39"/>
      <c r="H559" s="39"/>
      <c r="I559" s="39"/>
      <c r="J559" s="38"/>
      <c r="K559" s="38"/>
      <c r="L559" s="97">
        <f>+Tabela13[[#This Row],['[9']]]+Tabela13[[#This Row],['[10']]]</f>
        <v>0</v>
      </c>
      <c r="M559" s="38"/>
      <c r="N559" s="38"/>
    </row>
    <row r="560" spans="1:14" ht="15" x14ac:dyDescent="0.25">
      <c r="A560" s="39"/>
      <c r="B560" s="83"/>
      <c r="C560" s="83"/>
      <c r="D560" s="83"/>
      <c r="E560" s="84"/>
      <c r="F560" s="84"/>
      <c r="G560" s="39"/>
      <c r="H560" s="39"/>
      <c r="I560" s="39"/>
      <c r="J560" s="38"/>
      <c r="K560" s="38"/>
      <c r="L560" s="97">
        <f>+Tabela13[[#This Row],['[9']]]+Tabela13[[#This Row],['[10']]]</f>
        <v>0</v>
      </c>
      <c r="M560" s="38"/>
      <c r="N560" s="38"/>
    </row>
    <row r="561" spans="1:14" ht="15" x14ac:dyDescent="0.25">
      <c r="A561" s="39"/>
      <c r="B561" s="83"/>
      <c r="C561" s="83"/>
      <c r="D561" s="83"/>
      <c r="E561" s="84"/>
      <c r="F561" s="84"/>
      <c r="G561" s="39"/>
      <c r="H561" s="39"/>
      <c r="I561" s="39"/>
      <c r="J561" s="38"/>
      <c r="K561" s="38"/>
      <c r="L561" s="97">
        <f>+Tabela13[[#This Row],['[9']]]+Tabela13[[#This Row],['[10']]]</f>
        <v>0</v>
      </c>
      <c r="M561" s="38"/>
      <c r="N561" s="38"/>
    </row>
    <row r="562" spans="1:14" ht="15" x14ac:dyDescent="0.25">
      <c r="A562" s="39"/>
      <c r="B562" s="83"/>
      <c r="C562" s="83"/>
      <c r="D562" s="83"/>
      <c r="E562" s="84"/>
      <c r="F562" s="84"/>
      <c r="G562" s="39"/>
      <c r="H562" s="39"/>
      <c r="I562" s="39"/>
      <c r="J562" s="38"/>
      <c r="K562" s="38"/>
      <c r="L562" s="97">
        <f>+Tabela13[[#This Row],['[9']]]+Tabela13[[#This Row],['[10']]]</f>
        <v>0</v>
      </c>
      <c r="M562" s="38"/>
      <c r="N562" s="38"/>
    </row>
    <row r="563" spans="1:14" ht="15" x14ac:dyDescent="0.25">
      <c r="A563" s="39"/>
      <c r="B563" s="83"/>
      <c r="C563" s="83"/>
      <c r="D563" s="83"/>
      <c r="E563" s="84"/>
      <c r="F563" s="84"/>
      <c r="G563" s="39"/>
      <c r="H563" s="39"/>
      <c r="I563" s="39"/>
      <c r="J563" s="38"/>
      <c r="K563" s="38"/>
      <c r="L563" s="97">
        <f>+Tabela13[[#This Row],['[9']]]+Tabela13[[#This Row],['[10']]]</f>
        <v>0</v>
      </c>
      <c r="M563" s="38"/>
      <c r="N563" s="38"/>
    </row>
    <row r="564" spans="1:14" ht="15" x14ac:dyDescent="0.25">
      <c r="A564" s="39"/>
      <c r="B564" s="83"/>
      <c r="C564" s="83"/>
      <c r="D564" s="83"/>
      <c r="E564" s="84"/>
      <c r="F564" s="84"/>
      <c r="G564" s="39"/>
      <c r="H564" s="39"/>
      <c r="I564" s="39"/>
      <c r="J564" s="38"/>
      <c r="K564" s="38"/>
      <c r="L564" s="97">
        <f>+Tabela13[[#This Row],['[9']]]+Tabela13[[#This Row],['[10']]]</f>
        <v>0</v>
      </c>
      <c r="M564" s="38"/>
      <c r="N564" s="38"/>
    </row>
    <row r="565" spans="1:14" ht="15" x14ac:dyDescent="0.25">
      <c r="A565" s="39"/>
      <c r="B565" s="83"/>
      <c r="C565" s="83"/>
      <c r="D565" s="83"/>
      <c r="E565" s="84"/>
      <c r="F565" s="84"/>
      <c r="G565" s="39"/>
      <c r="H565" s="39"/>
      <c r="I565" s="39"/>
      <c r="J565" s="38"/>
      <c r="K565" s="38"/>
      <c r="L565" s="97">
        <f>+Tabela13[[#This Row],['[9']]]+Tabela13[[#This Row],['[10']]]</f>
        <v>0</v>
      </c>
      <c r="M565" s="38"/>
      <c r="N565" s="38"/>
    </row>
    <row r="566" spans="1:14" ht="15" x14ac:dyDescent="0.25">
      <c r="A566" s="39"/>
      <c r="B566" s="83"/>
      <c r="C566" s="83"/>
      <c r="D566" s="83"/>
      <c r="E566" s="40"/>
      <c r="F566" s="40"/>
      <c r="G566" s="39"/>
      <c r="H566" s="39"/>
      <c r="I566" s="39"/>
      <c r="J566" s="38"/>
      <c r="K566" s="38"/>
      <c r="L566" s="97">
        <f>+Tabela13[[#This Row],['[9']]]+Tabela13[[#This Row],['[10']]]</f>
        <v>0</v>
      </c>
      <c r="M566" s="38"/>
      <c r="N566" s="38"/>
    </row>
    <row r="567" spans="1:14" ht="15" x14ac:dyDescent="0.25">
      <c r="A567" s="39"/>
      <c r="B567" s="83"/>
      <c r="C567" s="83"/>
      <c r="D567" s="83"/>
      <c r="E567" s="40"/>
      <c r="F567" s="40"/>
      <c r="G567" s="39"/>
      <c r="H567" s="39"/>
      <c r="I567" s="39"/>
      <c r="J567" s="38"/>
      <c r="K567" s="38"/>
      <c r="L567" s="97">
        <f>+Tabela13[[#This Row],['[9']]]+Tabela13[[#This Row],['[10']]]</f>
        <v>0</v>
      </c>
      <c r="M567" s="38"/>
      <c r="N567" s="38"/>
    </row>
    <row r="568" spans="1:14" ht="15" x14ac:dyDescent="0.25">
      <c r="A568" s="39"/>
      <c r="B568" s="83"/>
      <c r="C568" s="83"/>
      <c r="D568" s="83"/>
      <c r="E568" s="40"/>
      <c r="F568" s="40"/>
      <c r="G568" s="39"/>
      <c r="H568" s="39"/>
      <c r="I568" s="39"/>
      <c r="J568" s="38"/>
      <c r="K568" s="38"/>
      <c r="L568" s="97">
        <f>+Tabela13[[#This Row],['[9']]]+Tabela13[[#This Row],['[10']]]</f>
        <v>0</v>
      </c>
      <c r="M568" s="38"/>
      <c r="N568" s="38"/>
    </row>
    <row r="569" spans="1:14" ht="15" x14ac:dyDescent="0.25">
      <c r="A569" s="39"/>
      <c r="B569" s="83"/>
      <c r="C569" s="83"/>
      <c r="D569" s="83"/>
      <c r="E569" s="40"/>
      <c r="F569" s="40"/>
      <c r="G569" s="39"/>
      <c r="H569" s="39"/>
      <c r="I569" s="39"/>
      <c r="J569" s="38"/>
      <c r="K569" s="38"/>
      <c r="L569" s="97">
        <f>+Tabela13[[#This Row],['[9']]]+Tabela13[[#This Row],['[10']]]</f>
        <v>0</v>
      </c>
      <c r="M569" s="38"/>
      <c r="N569" s="38"/>
    </row>
    <row r="570" spans="1:14" ht="15" x14ac:dyDescent="0.25">
      <c r="A570" s="39"/>
      <c r="B570" s="83"/>
      <c r="C570" s="83"/>
      <c r="D570" s="83"/>
      <c r="E570" s="40"/>
      <c r="F570" s="40"/>
      <c r="G570" s="39"/>
      <c r="H570" s="39"/>
      <c r="I570" s="39"/>
      <c r="J570" s="38"/>
      <c r="K570" s="38"/>
      <c r="L570" s="97">
        <f>+Tabela13[[#This Row],['[9']]]+Tabela13[[#This Row],['[10']]]</f>
        <v>0</v>
      </c>
      <c r="M570" s="38"/>
      <c r="N570" s="38"/>
    </row>
    <row r="571" spans="1:14" ht="15" x14ac:dyDescent="0.25">
      <c r="A571" s="39"/>
      <c r="B571" s="83"/>
      <c r="C571" s="83"/>
      <c r="D571" s="83"/>
      <c r="E571" s="40"/>
      <c r="F571" s="40"/>
      <c r="G571" s="39"/>
      <c r="H571" s="39"/>
      <c r="I571" s="39"/>
      <c r="J571" s="38"/>
      <c r="K571" s="38"/>
      <c r="L571" s="97">
        <f>+Tabela13[[#This Row],['[9']]]+Tabela13[[#This Row],['[10']]]</f>
        <v>0</v>
      </c>
      <c r="M571" s="38"/>
      <c r="N571" s="38"/>
    </row>
    <row r="572" spans="1:14" ht="15" x14ac:dyDescent="0.25">
      <c r="A572" s="39"/>
      <c r="B572" s="83"/>
      <c r="C572" s="83"/>
      <c r="D572" s="83"/>
      <c r="E572" s="40"/>
      <c r="F572" s="40"/>
      <c r="G572" s="39"/>
      <c r="H572" s="39"/>
      <c r="I572" s="39"/>
      <c r="J572" s="38"/>
      <c r="K572" s="38"/>
      <c r="L572" s="97">
        <f>+Tabela13[[#This Row],['[9']]]+Tabela13[[#This Row],['[10']]]</f>
        <v>0</v>
      </c>
      <c r="M572" s="38"/>
      <c r="N572" s="38"/>
    </row>
    <row r="573" spans="1:14" ht="15" x14ac:dyDescent="0.25">
      <c r="A573" s="39"/>
      <c r="B573" s="83"/>
      <c r="C573" s="83"/>
      <c r="D573" s="83"/>
      <c r="E573" s="40"/>
      <c r="F573" s="40"/>
      <c r="G573" s="39"/>
      <c r="H573" s="39"/>
      <c r="I573" s="39"/>
      <c r="J573" s="38"/>
      <c r="K573" s="38"/>
      <c r="L573" s="97">
        <f>+Tabela13[[#This Row],['[9']]]+Tabela13[[#This Row],['[10']]]</f>
        <v>0</v>
      </c>
      <c r="M573" s="38"/>
      <c r="N573" s="38"/>
    </row>
    <row r="574" spans="1:14" ht="15" x14ac:dyDescent="0.25">
      <c r="A574" s="39"/>
      <c r="B574" s="83"/>
      <c r="C574" s="83"/>
      <c r="D574" s="83"/>
      <c r="E574" s="40"/>
      <c r="F574" s="40"/>
      <c r="G574" s="39"/>
      <c r="H574" s="39"/>
      <c r="I574" s="39"/>
      <c r="J574" s="38"/>
      <c r="K574" s="38"/>
      <c r="L574" s="97">
        <f>+Tabela13[[#This Row],['[9']]]+Tabela13[[#This Row],['[10']]]</f>
        <v>0</v>
      </c>
      <c r="M574" s="38"/>
      <c r="N574" s="38"/>
    </row>
    <row r="575" spans="1:14" ht="15" x14ac:dyDescent="0.25">
      <c r="A575" s="39"/>
      <c r="B575" s="83"/>
      <c r="C575" s="83"/>
      <c r="D575" s="83"/>
      <c r="E575" s="40"/>
      <c r="F575" s="40"/>
      <c r="G575" s="39"/>
      <c r="H575" s="39"/>
      <c r="I575" s="39"/>
      <c r="J575" s="38"/>
      <c r="K575" s="38"/>
      <c r="L575" s="97">
        <f>+Tabela13[[#This Row],['[9']]]+Tabela13[[#This Row],['[10']]]</f>
        <v>0</v>
      </c>
      <c r="M575" s="38"/>
      <c r="N575" s="38"/>
    </row>
    <row r="576" spans="1:14" ht="15" x14ac:dyDescent="0.25">
      <c r="A576" s="39"/>
      <c r="B576" s="83"/>
      <c r="C576" s="83"/>
      <c r="D576" s="83"/>
      <c r="E576" s="40"/>
      <c r="F576" s="40"/>
      <c r="G576" s="39"/>
      <c r="H576" s="39"/>
      <c r="I576" s="39"/>
      <c r="J576" s="38"/>
      <c r="K576" s="38"/>
      <c r="L576" s="97">
        <f>+Tabela13[[#This Row],['[9']]]+Tabela13[[#This Row],['[10']]]</f>
        <v>0</v>
      </c>
      <c r="M576" s="38"/>
      <c r="N576" s="38"/>
    </row>
    <row r="577" spans="1:14" ht="15" x14ac:dyDescent="0.25">
      <c r="A577" s="39"/>
      <c r="B577" s="83"/>
      <c r="C577" s="83"/>
      <c r="D577" s="83"/>
      <c r="E577" s="40"/>
      <c r="F577" s="40"/>
      <c r="G577" s="39"/>
      <c r="H577" s="39"/>
      <c r="I577" s="39"/>
      <c r="J577" s="38"/>
      <c r="K577" s="38"/>
      <c r="L577" s="97">
        <f>+Tabela13[[#This Row],['[9']]]+Tabela13[[#This Row],['[10']]]</f>
        <v>0</v>
      </c>
      <c r="M577" s="38"/>
      <c r="N577" s="38"/>
    </row>
    <row r="578" spans="1:14" ht="15" x14ac:dyDescent="0.25">
      <c r="A578" s="39"/>
      <c r="B578" s="83"/>
      <c r="C578" s="83"/>
      <c r="D578" s="83"/>
      <c r="E578" s="40"/>
      <c r="F578" s="40"/>
      <c r="G578" s="39"/>
      <c r="H578" s="39"/>
      <c r="I578" s="39"/>
      <c r="J578" s="38"/>
      <c r="K578" s="38"/>
      <c r="L578" s="97">
        <f>+Tabela13[[#This Row],['[9']]]+Tabela13[[#This Row],['[10']]]</f>
        <v>0</v>
      </c>
      <c r="M578" s="38"/>
      <c r="N578" s="38"/>
    </row>
    <row r="579" spans="1:14" ht="15" x14ac:dyDescent="0.25">
      <c r="A579" s="39"/>
      <c r="B579" s="83"/>
      <c r="C579" s="83"/>
      <c r="D579" s="83"/>
      <c r="E579" s="40"/>
      <c r="F579" s="40"/>
      <c r="G579" s="39"/>
      <c r="H579" s="39"/>
      <c r="I579" s="39"/>
      <c r="J579" s="38"/>
      <c r="K579" s="38"/>
      <c r="L579" s="97">
        <f>+Tabela13[[#This Row],['[9']]]+Tabela13[[#This Row],['[10']]]</f>
        <v>0</v>
      </c>
      <c r="M579" s="38"/>
      <c r="N579" s="38"/>
    </row>
    <row r="580" spans="1:14" ht="15" x14ac:dyDescent="0.25">
      <c r="A580" s="39"/>
      <c r="B580" s="83"/>
      <c r="C580" s="83"/>
      <c r="D580" s="83"/>
      <c r="E580" s="40"/>
      <c r="F580" s="40"/>
      <c r="G580" s="39"/>
      <c r="H580" s="39"/>
      <c r="I580" s="39"/>
      <c r="J580" s="38"/>
      <c r="K580" s="38"/>
      <c r="L580" s="97">
        <f>+Tabela13[[#This Row],['[9']]]+Tabela13[[#This Row],['[10']]]</f>
        <v>0</v>
      </c>
      <c r="M580" s="38"/>
      <c r="N580" s="38"/>
    </row>
    <row r="581" spans="1:14" ht="15" x14ac:dyDescent="0.25">
      <c r="A581" s="39"/>
      <c r="B581" s="83"/>
      <c r="C581" s="83"/>
      <c r="D581" s="83"/>
      <c r="E581" s="40"/>
      <c r="F581" s="40"/>
      <c r="G581" s="39"/>
      <c r="H581" s="39"/>
      <c r="I581" s="39"/>
      <c r="J581" s="38"/>
      <c r="K581" s="38"/>
      <c r="L581" s="97">
        <f>+Tabela13[[#This Row],['[9']]]+Tabela13[[#This Row],['[10']]]</f>
        <v>0</v>
      </c>
      <c r="M581" s="38"/>
      <c r="N581" s="38"/>
    </row>
    <row r="582" spans="1:14" ht="15" x14ac:dyDescent="0.25">
      <c r="A582" s="39"/>
      <c r="B582" s="83"/>
      <c r="C582" s="83"/>
      <c r="D582" s="83"/>
      <c r="E582" s="40"/>
      <c r="F582" s="40"/>
      <c r="G582" s="39"/>
      <c r="H582" s="39"/>
      <c r="I582" s="39"/>
      <c r="J582" s="38"/>
      <c r="K582" s="38"/>
      <c r="L582" s="97">
        <f>+Tabela13[[#This Row],['[9']]]+Tabela13[[#This Row],['[10']]]</f>
        <v>0</v>
      </c>
      <c r="M582" s="38"/>
      <c r="N582" s="38"/>
    </row>
    <row r="583" spans="1:14" ht="15" x14ac:dyDescent="0.25">
      <c r="A583" s="39"/>
      <c r="B583" s="83"/>
      <c r="C583" s="83"/>
      <c r="D583" s="83"/>
      <c r="E583" s="40"/>
      <c r="F583" s="40"/>
      <c r="G583" s="39"/>
      <c r="H583" s="39"/>
      <c r="I583" s="39"/>
      <c r="J583" s="38"/>
      <c r="K583" s="38"/>
      <c r="L583" s="97">
        <f>+Tabela13[[#This Row],['[9']]]+Tabela13[[#This Row],['[10']]]</f>
        <v>0</v>
      </c>
      <c r="M583" s="38"/>
      <c r="N583" s="38"/>
    </row>
    <row r="584" spans="1:14" ht="15" x14ac:dyDescent="0.25">
      <c r="A584" s="39"/>
      <c r="B584" s="83"/>
      <c r="C584" s="83"/>
      <c r="D584" s="83"/>
      <c r="E584" s="40"/>
      <c r="F584" s="40"/>
      <c r="G584" s="39"/>
      <c r="H584" s="39"/>
      <c r="I584" s="39"/>
      <c r="J584" s="38"/>
      <c r="K584" s="38"/>
      <c r="L584" s="97">
        <f>+Tabela13[[#This Row],['[9']]]+Tabela13[[#This Row],['[10']]]</f>
        <v>0</v>
      </c>
      <c r="M584" s="38"/>
      <c r="N584" s="38"/>
    </row>
    <row r="585" spans="1:14" ht="15" x14ac:dyDescent="0.25">
      <c r="A585" s="39"/>
      <c r="B585" s="83"/>
      <c r="C585" s="83"/>
      <c r="D585" s="83"/>
      <c r="E585" s="40"/>
      <c r="F585" s="40"/>
      <c r="G585" s="39"/>
      <c r="H585" s="39"/>
      <c r="I585" s="39"/>
      <c r="J585" s="38"/>
      <c r="K585" s="38"/>
      <c r="L585" s="97">
        <f>+Tabela13[[#This Row],['[9']]]+Tabela13[[#This Row],['[10']]]</f>
        <v>0</v>
      </c>
      <c r="M585" s="38"/>
      <c r="N585" s="38"/>
    </row>
    <row r="586" spans="1:14" ht="15" x14ac:dyDescent="0.25">
      <c r="A586" s="39"/>
      <c r="B586" s="83"/>
      <c r="C586" s="83"/>
      <c r="D586" s="83"/>
      <c r="E586" s="40"/>
      <c r="F586" s="40"/>
      <c r="G586" s="39"/>
      <c r="H586" s="39"/>
      <c r="I586" s="39"/>
      <c r="J586" s="38"/>
      <c r="K586" s="38"/>
      <c r="L586" s="97">
        <f>+Tabela13[[#This Row],['[9']]]+Tabela13[[#This Row],['[10']]]</f>
        <v>0</v>
      </c>
      <c r="M586" s="38"/>
      <c r="N586" s="38"/>
    </row>
    <row r="587" spans="1:14" ht="15" x14ac:dyDescent="0.25">
      <c r="A587" s="39"/>
      <c r="B587" s="83"/>
      <c r="C587" s="83"/>
      <c r="D587" s="83"/>
      <c r="E587" s="40"/>
      <c r="F587" s="40"/>
      <c r="G587" s="39"/>
      <c r="H587" s="39"/>
      <c r="I587" s="39"/>
      <c r="J587" s="38"/>
      <c r="K587" s="38"/>
      <c r="L587" s="97">
        <f>+Tabela13[[#This Row],['[9']]]+Tabela13[[#This Row],['[10']]]</f>
        <v>0</v>
      </c>
      <c r="M587" s="38"/>
      <c r="N587" s="38"/>
    </row>
    <row r="588" spans="1:14" ht="15" x14ac:dyDescent="0.25">
      <c r="A588" s="39"/>
      <c r="B588" s="83"/>
      <c r="C588" s="83"/>
      <c r="D588" s="83"/>
      <c r="E588" s="40"/>
      <c r="F588" s="40"/>
      <c r="G588" s="39"/>
      <c r="H588" s="39"/>
      <c r="I588" s="39"/>
      <c r="J588" s="38"/>
      <c r="K588" s="38"/>
      <c r="L588" s="97">
        <f>+Tabela13[[#This Row],['[9']]]+Tabela13[[#This Row],['[10']]]</f>
        <v>0</v>
      </c>
      <c r="M588" s="38"/>
      <c r="N588" s="38"/>
    </row>
    <row r="589" spans="1:14" ht="15" x14ac:dyDescent="0.25">
      <c r="A589" s="39"/>
      <c r="B589" s="83"/>
      <c r="C589" s="83"/>
      <c r="D589" s="83"/>
      <c r="E589" s="40"/>
      <c r="F589" s="40"/>
      <c r="G589" s="39"/>
      <c r="H589" s="39"/>
      <c r="I589" s="39"/>
      <c r="J589" s="38"/>
      <c r="K589" s="38"/>
      <c r="L589" s="97">
        <f>+Tabela13[[#This Row],['[9']]]+Tabela13[[#This Row],['[10']]]</f>
        <v>0</v>
      </c>
      <c r="M589" s="38"/>
      <c r="N589" s="38"/>
    </row>
    <row r="590" spans="1:14" ht="15" x14ac:dyDescent="0.25">
      <c r="A590" s="86"/>
      <c r="B590" s="83"/>
      <c r="C590" s="83"/>
      <c r="D590" s="83"/>
      <c r="E590" s="87"/>
      <c r="F590" s="87"/>
      <c r="G590" s="86"/>
      <c r="H590" s="86"/>
      <c r="I590" s="86"/>
      <c r="J590" s="38"/>
      <c r="K590" s="88"/>
      <c r="L590" s="97">
        <f>+Tabela13[[#This Row],['[9']]]+Tabela13[[#This Row],['[10']]]</f>
        <v>0</v>
      </c>
      <c r="M590" s="88"/>
      <c r="N590" s="88"/>
    </row>
    <row r="591" spans="1:14" ht="15" x14ac:dyDescent="0.25">
      <c r="A591" s="39"/>
      <c r="B591" s="83"/>
      <c r="C591" s="83"/>
      <c r="D591" s="83"/>
      <c r="E591" s="40"/>
      <c r="F591" s="40"/>
      <c r="G591" s="39"/>
      <c r="H591" s="39"/>
      <c r="I591" s="39"/>
      <c r="J591" s="38"/>
      <c r="K591" s="38"/>
      <c r="L591" s="97">
        <f>+Tabela13[[#This Row],['[9']]]+Tabela13[[#This Row],['[10']]]</f>
        <v>0</v>
      </c>
      <c r="M591" s="38"/>
      <c r="N591" s="38"/>
    </row>
    <row r="592" spans="1:14" ht="15" x14ac:dyDescent="0.25">
      <c r="A592" s="39"/>
      <c r="B592" s="83"/>
      <c r="C592" s="83"/>
      <c r="D592" s="83"/>
      <c r="E592" s="40"/>
      <c r="F592" s="40"/>
      <c r="G592" s="39"/>
      <c r="H592" s="39"/>
      <c r="I592" s="39"/>
      <c r="J592" s="38"/>
      <c r="K592" s="38"/>
      <c r="L592" s="97">
        <f>+Tabela13[[#This Row],['[9']]]+Tabela13[[#This Row],['[10']]]</f>
        <v>0</v>
      </c>
      <c r="M592" s="38"/>
      <c r="N592" s="38"/>
    </row>
    <row r="593" spans="1:14" ht="15" x14ac:dyDescent="0.25">
      <c r="A593" s="39"/>
      <c r="B593" s="83"/>
      <c r="C593" s="83"/>
      <c r="D593" s="83"/>
      <c r="E593" s="40"/>
      <c r="F593" s="40"/>
      <c r="G593" s="39"/>
      <c r="H593" s="39"/>
      <c r="I593" s="39"/>
      <c r="J593" s="38"/>
      <c r="K593" s="38"/>
      <c r="L593" s="97">
        <f>+Tabela13[[#This Row],['[9']]]+Tabela13[[#This Row],['[10']]]</f>
        <v>0</v>
      </c>
      <c r="M593" s="38"/>
      <c r="N593" s="38"/>
    </row>
    <row r="594" spans="1:14" ht="15" x14ac:dyDescent="0.25">
      <c r="A594" s="39"/>
      <c r="B594" s="83"/>
      <c r="C594" s="83"/>
      <c r="D594" s="83"/>
      <c r="E594" s="40"/>
      <c r="F594" s="40"/>
      <c r="G594" s="39"/>
      <c r="H594" s="39"/>
      <c r="I594" s="39"/>
      <c r="J594" s="38"/>
      <c r="K594" s="38"/>
      <c r="L594" s="97">
        <f>+Tabela13[[#This Row],['[9']]]+Tabela13[[#This Row],['[10']]]</f>
        <v>0</v>
      </c>
      <c r="M594" s="38"/>
      <c r="N594" s="38"/>
    </row>
    <row r="595" spans="1:14" ht="15" x14ac:dyDescent="0.25">
      <c r="A595" s="39"/>
      <c r="B595" s="83"/>
      <c r="C595" s="83"/>
      <c r="D595" s="83"/>
      <c r="E595" s="40"/>
      <c r="F595" s="40"/>
      <c r="G595" s="39"/>
      <c r="H595" s="39"/>
      <c r="I595" s="39"/>
      <c r="J595" s="38"/>
      <c r="K595" s="38"/>
      <c r="L595" s="97">
        <f>+Tabela13[[#This Row],['[9']]]+Tabela13[[#This Row],['[10']]]</f>
        <v>0</v>
      </c>
      <c r="M595" s="38"/>
      <c r="N595" s="38"/>
    </row>
    <row r="596" spans="1:14" ht="15" x14ac:dyDescent="0.25">
      <c r="A596" s="39"/>
      <c r="B596" s="83"/>
      <c r="C596" s="83"/>
      <c r="D596" s="83"/>
      <c r="E596" s="40"/>
      <c r="F596" s="40"/>
      <c r="G596" s="39"/>
      <c r="H596" s="39"/>
      <c r="I596" s="39"/>
      <c r="J596" s="38"/>
      <c r="K596" s="38"/>
      <c r="L596" s="97">
        <f>+Tabela13[[#This Row],['[9']]]+Tabela13[[#This Row],['[10']]]</f>
        <v>0</v>
      </c>
      <c r="M596" s="38"/>
      <c r="N596" s="38"/>
    </row>
    <row r="597" spans="1:14" ht="15" x14ac:dyDescent="0.25">
      <c r="A597" s="39"/>
      <c r="B597" s="83"/>
      <c r="C597" s="83"/>
      <c r="D597" s="83"/>
      <c r="E597" s="40"/>
      <c r="F597" s="40"/>
      <c r="G597" s="39"/>
      <c r="H597" s="39"/>
      <c r="I597" s="39"/>
      <c r="J597" s="38"/>
      <c r="K597" s="38"/>
      <c r="L597" s="97">
        <f>+Tabela13[[#This Row],['[9']]]+Tabela13[[#This Row],['[10']]]</f>
        <v>0</v>
      </c>
      <c r="M597" s="38"/>
      <c r="N597" s="38"/>
    </row>
    <row r="598" spans="1:14" ht="15" x14ac:dyDescent="0.25">
      <c r="A598" s="39"/>
      <c r="B598" s="83"/>
      <c r="C598" s="83"/>
      <c r="D598" s="83"/>
      <c r="E598" s="40"/>
      <c r="F598" s="40"/>
      <c r="G598" s="39"/>
      <c r="H598" s="39"/>
      <c r="I598" s="39"/>
      <c r="J598" s="38"/>
      <c r="K598" s="38"/>
      <c r="L598" s="97">
        <f>+Tabela13[[#This Row],['[9']]]+Tabela13[[#This Row],['[10']]]</f>
        <v>0</v>
      </c>
      <c r="M598" s="38"/>
      <c r="N598" s="38"/>
    </row>
    <row r="599" spans="1:14" ht="15" x14ac:dyDescent="0.25">
      <c r="A599" s="39"/>
      <c r="B599" s="83"/>
      <c r="C599" s="83"/>
      <c r="D599" s="83"/>
      <c r="E599" s="40"/>
      <c r="F599" s="40"/>
      <c r="G599" s="39"/>
      <c r="H599" s="39"/>
      <c r="I599" s="39"/>
      <c r="J599" s="38"/>
      <c r="K599" s="38"/>
      <c r="L599" s="97">
        <f>+Tabela13[[#This Row],['[9']]]+Tabela13[[#This Row],['[10']]]</f>
        <v>0</v>
      </c>
      <c r="M599" s="38"/>
      <c r="N599" s="38"/>
    </row>
    <row r="600" spans="1:14" ht="15" x14ac:dyDescent="0.25">
      <c r="A600" s="39"/>
      <c r="B600" s="83"/>
      <c r="C600" s="83"/>
      <c r="D600" s="83"/>
      <c r="E600" s="40"/>
      <c r="F600" s="40"/>
      <c r="G600" s="39"/>
      <c r="H600" s="39"/>
      <c r="I600" s="39"/>
      <c r="J600" s="38"/>
      <c r="K600" s="38"/>
      <c r="L600" s="97">
        <f>+Tabela13[[#This Row],['[9']]]+Tabela13[[#This Row],['[10']]]</f>
        <v>0</v>
      </c>
      <c r="M600" s="38"/>
      <c r="N600" s="38"/>
    </row>
    <row r="601" spans="1:14" ht="15" x14ac:dyDescent="0.25">
      <c r="A601" s="39"/>
      <c r="B601" s="83"/>
      <c r="C601" s="83"/>
      <c r="D601" s="83"/>
      <c r="E601" s="40"/>
      <c r="F601" s="40"/>
      <c r="G601" s="39"/>
      <c r="H601" s="39"/>
      <c r="I601" s="39"/>
      <c r="J601" s="38"/>
      <c r="K601" s="38"/>
      <c r="L601" s="97">
        <f>+Tabela13[[#This Row],['[9']]]+Tabela13[[#This Row],['[10']]]</f>
        <v>0</v>
      </c>
      <c r="M601" s="38"/>
      <c r="N601" s="38"/>
    </row>
    <row r="602" spans="1:14" ht="15" x14ac:dyDescent="0.25">
      <c r="A602" s="39"/>
      <c r="B602" s="83"/>
      <c r="C602" s="83"/>
      <c r="D602" s="83"/>
      <c r="E602" s="40"/>
      <c r="F602" s="40"/>
      <c r="G602" s="39"/>
      <c r="H602" s="39"/>
      <c r="I602" s="39"/>
      <c r="J602" s="38"/>
      <c r="K602" s="38"/>
      <c r="L602" s="97">
        <f>+Tabela13[[#This Row],['[9']]]+Tabela13[[#This Row],['[10']]]</f>
        <v>0</v>
      </c>
      <c r="M602" s="38"/>
      <c r="N602" s="38"/>
    </row>
    <row r="603" spans="1:14" ht="15" x14ac:dyDescent="0.25">
      <c r="A603" s="39"/>
      <c r="B603" s="83"/>
      <c r="C603" s="83"/>
      <c r="D603" s="83"/>
      <c r="E603" s="40"/>
      <c r="F603" s="40"/>
      <c r="G603" s="39"/>
      <c r="H603" s="39"/>
      <c r="I603" s="39"/>
      <c r="J603" s="38"/>
      <c r="K603" s="38"/>
      <c r="L603" s="97">
        <f>+Tabela13[[#This Row],['[9']]]+Tabela13[[#This Row],['[10']]]</f>
        <v>0</v>
      </c>
      <c r="M603" s="38"/>
      <c r="N603" s="38"/>
    </row>
    <row r="604" spans="1:14" ht="15" x14ac:dyDescent="0.25">
      <c r="A604" s="39"/>
      <c r="B604" s="83"/>
      <c r="C604" s="83"/>
      <c r="D604" s="83"/>
      <c r="E604" s="40"/>
      <c r="F604" s="40"/>
      <c r="G604" s="39"/>
      <c r="H604" s="39"/>
      <c r="I604" s="39"/>
      <c r="J604" s="38"/>
      <c r="K604" s="38"/>
      <c r="L604" s="97">
        <f>+Tabela13[[#This Row],['[9']]]+Tabela13[[#This Row],['[10']]]</f>
        <v>0</v>
      </c>
      <c r="M604" s="38"/>
      <c r="N604" s="38"/>
    </row>
    <row r="605" spans="1:14" ht="15" x14ac:dyDescent="0.25">
      <c r="A605" s="39"/>
      <c r="B605" s="83"/>
      <c r="C605" s="83"/>
      <c r="D605" s="83"/>
      <c r="E605" s="40"/>
      <c r="F605" s="40"/>
      <c r="G605" s="39"/>
      <c r="H605" s="39"/>
      <c r="I605" s="39"/>
      <c r="J605" s="38"/>
      <c r="K605" s="38"/>
      <c r="L605" s="97">
        <f>+Tabela13[[#This Row],['[9']]]+Tabela13[[#This Row],['[10']]]</f>
        <v>0</v>
      </c>
      <c r="M605" s="38"/>
      <c r="N605" s="38"/>
    </row>
    <row r="606" spans="1:14" ht="15" x14ac:dyDescent="0.25">
      <c r="A606" s="39"/>
      <c r="B606" s="83"/>
      <c r="C606" s="83"/>
      <c r="D606" s="83"/>
      <c r="E606" s="40"/>
      <c r="F606" s="40"/>
      <c r="G606" s="39"/>
      <c r="H606" s="39"/>
      <c r="I606" s="39"/>
      <c r="J606" s="38"/>
      <c r="K606" s="38"/>
      <c r="L606" s="97">
        <f>+Tabela13[[#This Row],['[9']]]+Tabela13[[#This Row],['[10']]]</f>
        <v>0</v>
      </c>
      <c r="M606" s="38"/>
      <c r="N606" s="38"/>
    </row>
    <row r="607" spans="1:14" ht="15" x14ac:dyDescent="0.25">
      <c r="A607" s="39"/>
      <c r="B607" s="83"/>
      <c r="C607" s="83"/>
      <c r="D607" s="83"/>
      <c r="E607" s="40"/>
      <c r="F607" s="40"/>
      <c r="G607" s="39"/>
      <c r="H607" s="89"/>
      <c r="I607" s="89"/>
      <c r="J607" s="38"/>
      <c r="K607" s="38"/>
      <c r="L607" s="97">
        <f>+Tabela13[[#This Row],['[9']]]+Tabela13[[#This Row],['[10']]]</f>
        <v>0</v>
      </c>
      <c r="M607" s="38"/>
      <c r="N607" s="38"/>
    </row>
    <row r="608" spans="1:14" ht="15" x14ac:dyDescent="0.25">
      <c r="A608" s="39"/>
      <c r="B608" s="83"/>
      <c r="C608" s="83"/>
      <c r="D608" s="83"/>
      <c r="E608" s="40"/>
      <c r="F608" s="40"/>
      <c r="G608" s="39"/>
      <c r="H608" s="39"/>
      <c r="I608" s="39"/>
      <c r="J608" s="38"/>
      <c r="K608" s="38"/>
      <c r="L608" s="97">
        <f>+Tabela13[[#This Row],['[9']]]+Tabela13[[#This Row],['[10']]]</f>
        <v>0</v>
      </c>
      <c r="M608" s="38"/>
      <c r="N608" s="38"/>
    </row>
    <row r="609" spans="1:14" ht="15" x14ac:dyDescent="0.25">
      <c r="A609" s="39"/>
      <c r="B609" s="83"/>
      <c r="C609" s="83"/>
      <c r="D609" s="83"/>
      <c r="E609" s="40"/>
      <c r="F609" s="40"/>
      <c r="G609" s="39"/>
      <c r="H609" s="39"/>
      <c r="I609" s="39"/>
      <c r="J609" s="38"/>
      <c r="K609" s="38"/>
      <c r="L609" s="97">
        <f>+Tabela13[[#This Row],['[9']]]+Tabela13[[#This Row],['[10']]]</f>
        <v>0</v>
      </c>
      <c r="M609" s="38"/>
      <c r="N609" s="38"/>
    </row>
    <row r="610" spans="1:14" ht="15" x14ac:dyDescent="0.25">
      <c r="A610" s="39"/>
      <c r="B610" s="83"/>
      <c r="C610" s="83"/>
      <c r="D610" s="83"/>
      <c r="E610" s="40"/>
      <c r="F610" s="40"/>
      <c r="G610" s="39"/>
      <c r="H610" s="39"/>
      <c r="I610" s="39"/>
      <c r="J610" s="38"/>
      <c r="K610" s="38"/>
      <c r="L610" s="97">
        <f>+Tabela13[[#This Row],['[9']]]+Tabela13[[#This Row],['[10']]]</f>
        <v>0</v>
      </c>
      <c r="M610" s="38"/>
      <c r="N610" s="38"/>
    </row>
    <row r="611" spans="1:14" ht="15" x14ac:dyDescent="0.25">
      <c r="A611" s="39"/>
      <c r="B611" s="83"/>
      <c r="C611" s="83"/>
      <c r="D611" s="83"/>
      <c r="E611" s="40"/>
      <c r="F611" s="40"/>
      <c r="G611" s="39"/>
      <c r="H611" s="39"/>
      <c r="I611" s="39"/>
      <c r="J611" s="38"/>
      <c r="K611" s="38"/>
      <c r="L611" s="97">
        <f>+Tabela13[[#This Row],['[9']]]+Tabela13[[#This Row],['[10']]]</f>
        <v>0</v>
      </c>
      <c r="M611" s="38"/>
      <c r="N611" s="38"/>
    </row>
    <row r="612" spans="1:14" ht="15" x14ac:dyDescent="0.25">
      <c r="A612" s="39"/>
      <c r="B612" s="83"/>
      <c r="C612" s="83"/>
      <c r="D612" s="83"/>
      <c r="E612" s="40"/>
      <c r="F612" s="40"/>
      <c r="G612" s="39"/>
      <c r="H612" s="39"/>
      <c r="I612" s="39"/>
      <c r="J612" s="38"/>
      <c r="K612" s="38"/>
      <c r="L612" s="97">
        <f>+Tabela13[[#This Row],['[9']]]+Tabela13[[#This Row],['[10']]]</f>
        <v>0</v>
      </c>
      <c r="M612" s="38"/>
      <c r="N612" s="38"/>
    </row>
    <row r="613" spans="1:14" ht="15" x14ac:dyDescent="0.25">
      <c r="A613" s="39"/>
      <c r="B613" s="83"/>
      <c r="C613" s="83"/>
      <c r="D613" s="83"/>
      <c r="E613" s="40"/>
      <c r="F613" s="40"/>
      <c r="G613" s="39"/>
      <c r="H613" s="39"/>
      <c r="I613" s="39"/>
      <c r="J613" s="38"/>
      <c r="K613" s="38"/>
      <c r="L613" s="97">
        <f>+Tabela13[[#This Row],['[9']]]+Tabela13[[#This Row],['[10']]]</f>
        <v>0</v>
      </c>
      <c r="M613" s="38"/>
      <c r="N613" s="38"/>
    </row>
    <row r="614" spans="1:14" ht="15" x14ac:dyDescent="0.25">
      <c r="A614" s="39"/>
      <c r="B614" s="83"/>
      <c r="C614" s="83"/>
      <c r="D614" s="83"/>
      <c r="E614" s="40"/>
      <c r="F614" s="40"/>
      <c r="G614" s="39"/>
      <c r="H614" s="39"/>
      <c r="I614" s="39"/>
      <c r="J614" s="38"/>
      <c r="K614" s="38"/>
      <c r="L614" s="97">
        <f>+Tabela13[[#This Row],['[9']]]+Tabela13[[#This Row],['[10']]]</f>
        <v>0</v>
      </c>
      <c r="M614" s="38"/>
      <c r="N614" s="38"/>
    </row>
    <row r="615" spans="1:14" ht="15" x14ac:dyDescent="0.25">
      <c r="A615" s="39"/>
      <c r="B615" s="83"/>
      <c r="C615" s="83"/>
      <c r="D615" s="83"/>
      <c r="E615" s="40"/>
      <c r="F615" s="40"/>
      <c r="G615" s="39"/>
      <c r="H615" s="39"/>
      <c r="I615" s="39"/>
      <c r="J615" s="38"/>
      <c r="K615" s="38"/>
      <c r="L615" s="97">
        <f>+Tabela13[[#This Row],['[9']]]+Tabela13[[#This Row],['[10']]]</f>
        <v>0</v>
      </c>
      <c r="M615" s="38"/>
      <c r="N615" s="38"/>
    </row>
    <row r="616" spans="1:14" ht="15" x14ac:dyDescent="0.25">
      <c r="A616" s="39"/>
      <c r="B616" s="83"/>
      <c r="C616" s="83"/>
      <c r="D616" s="83"/>
      <c r="E616" s="40"/>
      <c r="F616" s="40"/>
      <c r="G616" s="39"/>
      <c r="H616" s="39"/>
      <c r="I616" s="39"/>
      <c r="J616" s="38"/>
      <c r="K616" s="38"/>
      <c r="L616" s="97">
        <f>+Tabela13[[#This Row],['[9']]]+Tabela13[[#This Row],['[10']]]</f>
        <v>0</v>
      </c>
      <c r="M616" s="38"/>
      <c r="N616" s="38"/>
    </row>
    <row r="617" spans="1:14" ht="15" x14ac:dyDescent="0.25">
      <c r="A617" s="39"/>
      <c r="B617" s="83"/>
      <c r="C617" s="83"/>
      <c r="D617" s="83"/>
      <c r="E617" s="40"/>
      <c r="F617" s="40"/>
      <c r="G617" s="39"/>
      <c r="H617" s="39"/>
      <c r="I617" s="39"/>
      <c r="J617" s="38"/>
      <c r="K617" s="38"/>
      <c r="L617" s="97">
        <f>+Tabela13[[#This Row],['[9']]]+Tabela13[[#This Row],['[10']]]</f>
        <v>0</v>
      </c>
      <c r="M617" s="38"/>
      <c r="N617" s="38"/>
    </row>
    <row r="618" spans="1:14" ht="15" x14ac:dyDescent="0.25">
      <c r="A618" s="39"/>
      <c r="B618" s="83"/>
      <c r="C618" s="83"/>
      <c r="D618" s="83"/>
      <c r="E618" s="40"/>
      <c r="F618" s="40"/>
      <c r="G618" s="39"/>
      <c r="H618" s="39"/>
      <c r="I618" s="39"/>
      <c r="J618" s="38"/>
      <c r="K618" s="38"/>
      <c r="L618" s="97">
        <f>+Tabela13[[#This Row],['[9']]]+Tabela13[[#This Row],['[10']]]</f>
        <v>0</v>
      </c>
      <c r="M618" s="38"/>
      <c r="N618" s="38"/>
    </row>
    <row r="619" spans="1:14" ht="15" x14ac:dyDescent="0.25">
      <c r="A619" s="39"/>
      <c r="B619" s="83"/>
      <c r="C619" s="83"/>
      <c r="D619" s="83"/>
      <c r="E619" s="40"/>
      <c r="F619" s="40"/>
      <c r="G619" s="39"/>
      <c r="H619" s="39"/>
      <c r="I619" s="39"/>
      <c r="J619" s="38"/>
      <c r="K619" s="38"/>
      <c r="L619" s="97">
        <f>+Tabela13[[#This Row],['[9']]]+Tabela13[[#This Row],['[10']]]</f>
        <v>0</v>
      </c>
      <c r="M619" s="38"/>
      <c r="N619" s="38"/>
    </row>
    <row r="620" spans="1:14" ht="15" x14ac:dyDescent="0.25">
      <c r="A620" s="39"/>
      <c r="B620" s="83"/>
      <c r="C620" s="83"/>
      <c r="D620" s="83"/>
      <c r="E620" s="40"/>
      <c r="F620" s="40"/>
      <c r="G620" s="39"/>
      <c r="H620" s="39"/>
      <c r="I620" s="39"/>
      <c r="J620" s="38"/>
      <c r="K620" s="38"/>
      <c r="L620" s="97">
        <f>+Tabela13[[#This Row],['[9']]]+Tabela13[[#This Row],['[10']]]</f>
        <v>0</v>
      </c>
      <c r="M620" s="38"/>
      <c r="N620" s="38"/>
    </row>
    <row r="621" spans="1:14" ht="15" x14ac:dyDescent="0.25">
      <c r="A621" s="39"/>
      <c r="B621" s="83"/>
      <c r="C621" s="83"/>
      <c r="D621" s="83"/>
      <c r="E621" s="40"/>
      <c r="F621" s="40"/>
      <c r="G621" s="39"/>
      <c r="H621" s="39"/>
      <c r="I621" s="39"/>
      <c r="J621" s="38"/>
      <c r="K621" s="38"/>
      <c r="L621" s="97">
        <f>+Tabela13[[#This Row],['[9']]]+Tabela13[[#This Row],['[10']]]</f>
        <v>0</v>
      </c>
      <c r="M621" s="38"/>
      <c r="N621" s="38"/>
    </row>
    <row r="622" spans="1:14" ht="15" x14ac:dyDescent="0.25">
      <c r="A622" s="39"/>
      <c r="B622" s="83"/>
      <c r="C622" s="83"/>
      <c r="D622" s="83"/>
      <c r="E622" s="40"/>
      <c r="F622" s="40"/>
      <c r="G622" s="39"/>
      <c r="H622" s="39"/>
      <c r="I622" s="39"/>
      <c r="J622" s="38"/>
      <c r="K622" s="38"/>
      <c r="L622" s="97">
        <f>+Tabela13[[#This Row],['[9']]]+Tabela13[[#This Row],['[10']]]</f>
        <v>0</v>
      </c>
      <c r="M622" s="38"/>
      <c r="N622" s="38"/>
    </row>
    <row r="623" spans="1:14" ht="15" x14ac:dyDescent="0.25">
      <c r="A623" s="39"/>
      <c r="B623" s="83"/>
      <c r="C623" s="83"/>
      <c r="D623" s="83"/>
      <c r="E623" s="40"/>
      <c r="F623" s="40"/>
      <c r="G623" s="39"/>
      <c r="H623" s="39"/>
      <c r="I623" s="39"/>
      <c r="J623" s="38"/>
      <c r="K623" s="38"/>
      <c r="L623" s="97">
        <f>+Tabela13[[#This Row],['[9']]]+Tabela13[[#This Row],['[10']]]</f>
        <v>0</v>
      </c>
      <c r="M623" s="38"/>
      <c r="N623" s="38"/>
    </row>
    <row r="624" spans="1:14" ht="15" x14ac:dyDescent="0.25">
      <c r="A624" s="39"/>
      <c r="B624" s="83"/>
      <c r="C624" s="83"/>
      <c r="D624" s="83"/>
      <c r="E624" s="40"/>
      <c r="F624" s="40"/>
      <c r="G624" s="39"/>
      <c r="H624" s="39"/>
      <c r="I624" s="39"/>
      <c r="J624" s="38"/>
      <c r="K624" s="38"/>
      <c r="L624" s="97">
        <f>+Tabela13[[#This Row],['[9']]]+Tabela13[[#This Row],['[10']]]</f>
        <v>0</v>
      </c>
      <c r="M624" s="38"/>
      <c r="N624" s="38"/>
    </row>
    <row r="625" spans="1:14" ht="15" x14ac:dyDescent="0.25">
      <c r="A625" s="39"/>
      <c r="B625" s="83"/>
      <c r="C625" s="83"/>
      <c r="D625" s="83"/>
      <c r="E625" s="40"/>
      <c r="F625" s="40"/>
      <c r="G625" s="39"/>
      <c r="H625" s="39"/>
      <c r="I625" s="39"/>
      <c r="J625" s="38"/>
      <c r="K625" s="38"/>
      <c r="L625" s="97">
        <f>+Tabela13[[#This Row],['[9']]]+Tabela13[[#This Row],['[10']]]</f>
        <v>0</v>
      </c>
      <c r="M625" s="38"/>
      <c r="N625" s="38"/>
    </row>
    <row r="626" spans="1:14" ht="15" x14ac:dyDescent="0.25">
      <c r="A626" s="86"/>
      <c r="B626" s="83"/>
      <c r="C626" s="83"/>
      <c r="D626" s="83"/>
      <c r="E626" s="87"/>
      <c r="F626" s="87"/>
      <c r="G626" s="86"/>
      <c r="H626" s="86"/>
      <c r="I626" s="86"/>
      <c r="J626" s="38"/>
      <c r="K626" s="88"/>
      <c r="L626" s="97">
        <f>+Tabela13[[#This Row],['[9']]]+Tabela13[[#This Row],['[10']]]</f>
        <v>0</v>
      </c>
      <c r="M626" s="88"/>
      <c r="N626" s="88"/>
    </row>
    <row r="627" spans="1:14" ht="15" x14ac:dyDescent="0.25">
      <c r="A627" s="39"/>
      <c r="B627" s="83"/>
      <c r="C627" s="83"/>
      <c r="D627" s="83"/>
      <c r="E627" s="40"/>
      <c r="F627" s="40"/>
      <c r="G627" s="39"/>
      <c r="H627" s="39"/>
      <c r="I627" s="39"/>
      <c r="J627" s="38"/>
      <c r="K627" s="38"/>
      <c r="L627" s="97">
        <f>+Tabela13[[#This Row],['[9']]]+Tabela13[[#This Row],['[10']]]</f>
        <v>0</v>
      </c>
      <c r="M627" s="38"/>
      <c r="N627" s="38"/>
    </row>
    <row r="628" spans="1:14" ht="15" x14ac:dyDescent="0.25">
      <c r="A628" s="39"/>
      <c r="B628" s="83"/>
      <c r="C628" s="83"/>
      <c r="D628" s="83"/>
      <c r="E628" s="40"/>
      <c r="F628" s="40"/>
      <c r="G628" s="39"/>
      <c r="H628" s="39"/>
      <c r="I628" s="39"/>
      <c r="J628" s="38"/>
      <c r="K628" s="38"/>
      <c r="L628" s="97">
        <f>+Tabela13[[#This Row],['[9']]]+Tabela13[[#This Row],['[10']]]</f>
        <v>0</v>
      </c>
      <c r="M628" s="38"/>
      <c r="N628" s="38"/>
    </row>
    <row r="629" spans="1:14" ht="15" x14ac:dyDescent="0.25">
      <c r="A629" s="39"/>
      <c r="B629" s="83"/>
      <c r="C629" s="83"/>
      <c r="D629" s="83"/>
      <c r="E629" s="40"/>
      <c r="F629" s="40"/>
      <c r="G629" s="39"/>
      <c r="H629" s="39"/>
      <c r="I629" s="39"/>
      <c r="J629" s="38"/>
      <c r="K629" s="38"/>
      <c r="L629" s="97">
        <f>+Tabela13[[#This Row],['[9']]]+Tabela13[[#This Row],['[10']]]</f>
        <v>0</v>
      </c>
      <c r="M629" s="38"/>
      <c r="N629" s="38"/>
    </row>
    <row r="630" spans="1:14" ht="15" x14ac:dyDescent="0.25">
      <c r="A630" s="39"/>
      <c r="B630" s="83"/>
      <c r="C630" s="83"/>
      <c r="D630" s="83"/>
      <c r="E630" s="40"/>
      <c r="F630" s="40"/>
      <c r="G630" s="39"/>
      <c r="H630" s="39"/>
      <c r="I630" s="39"/>
      <c r="J630" s="38"/>
      <c r="K630" s="38"/>
      <c r="L630" s="97">
        <f>+Tabela13[[#This Row],['[9']]]+Tabela13[[#This Row],['[10']]]</f>
        <v>0</v>
      </c>
      <c r="M630" s="38"/>
      <c r="N630" s="38"/>
    </row>
    <row r="631" spans="1:14" ht="15" x14ac:dyDescent="0.25">
      <c r="A631" s="39"/>
      <c r="B631" s="83"/>
      <c r="C631" s="83"/>
      <c r="D631" s="83"/>
      <c r="E631" s="40"/>
      <c r="F631" s="40"/>
      <c r="G631" s="39"/>
      <c r="H631" s="39"/>
      <c r="I631" s="39"/>
      <c r="J631" s="38"/>
      <c r="K631" s="38"/>
      <c r="L631" s="97">
        <f>+Tabela13[[#This Row],['[9']]]+Tabela13[[#This Row],['[10']]]</f>
        <v>0</v>
      </c>
      <c r="M631" s="38"/>
      <c r="N631" s="38"/>
    </row>
    <row r="632" spans="1:14" ht="15" x14ac:dyDescent="0.25">
      <c r="A632" s="39"/>
      <c r="B632" s="83"/>
      <c r="C632" s="83"/>
      <c r="D632" s="83"/>
      <c r="E632" s="40"/>
      <c r="F632" s="40"/>
      <c r="G632" s="39"/>
      <c r="H632" s="39"/>
      <c r="I632" s="39"/>
      <c r="J632" s="38"/>
      <c r="K632" s="38"/>
      <c r="L632" s="97">
        <f>+Tabela13[[#This Row],['[9']]]+Tabela13[[#This Row],['[10']]]</f>
        <v>0</v>
      </c>
      <c r="M632" s="38"/>
      <c r="N632" s="38"/>
    </row>
    <row r="633" spans="1:14" ht="15" x14ac:dyDescent="0.25">
      <c r="A633" s="39"/>
      <c r="B633" s="83"/>
      <c r="C633" s="83"/>
      <c r="D633" s="83"/>
      <c r="E633" s="40"/>
      <c r="F633" s="40"/>
      <c r="G633" s="39"/>
      <c r="H633" s="39"/>
      <c r="I633" s="39"/>
      <c r="J633" s="38"/>
      <c r="K633" s="38"/>
      <c r="L633" s="97">
        <f>+Tabela13[[#This Row],['[9']]]+Tabela13[[#This Row],['[10']]]</f>
        <v>0</v>
      </c>
      <c r="M633" s="38"/>
      <c r="N633" s="38"/>
    </row>
    <row r="634" spans="1:14" ht="15" x14ac:dyDescent="0.25">
      <c r="A634" s="39"/>
      <c r="B634" s="83"/>
      <c r="C634" s="83"/>
      <c r="D634" s="83"/>
      <c r="E634" s="40"/>
      <c r="F634" s="40"/>
      <c r="G634" s="39"/>
      <c r="H634" s="39"/>
      <c r="I634" s="39"/>
      <c r="J634" s="38"/>
      <c r="K634" s="38"/>
      <c r="L634" s="97">
        <f>+Tabela13[[#This Row],['[9']]]+Tabela13[[#This Row],['[10']]]</f>
        <v>0</v>
      </c>
      <c r="M634" s="38"/>
      <c r="N634" s="38"/>
    </row>
    <row r="635" spans="1:14" ht="15" x14ac:dyDescent="0.25">
      <c r="A635" s="39"/>
      <c r="B635" s="83"/>
      <c r="C635" s="83"/>
      <c r="D635" s="83"/>
      <c r="E635" s="40"/>
      <c r="F635" s="40"/>
      <c r="G635" s="39"/>
      <c r="H635" s="39"/>
      <c r="I635" s="39"/>
      <c r="J635" s="38"/>
      <c r="K635" s="38"/>
      <c r="L635" s="97">
        <f>+Tabela13[[#This Row],['[9']]]+Tabela13[[#This Row],['[10']]]</f>
        <v>0</v>
      </c>
      <c r="M635" s="38"/>
      <c r="N635" s="38"/>
    </row>
    <row r="636" spans="1:14" ht="15" x14ac:dyDescent="0.25">
      <c r="A636" s="39"/>
      <c r="B636" s="83"/>
      <c r="C636" s="83"/>
      <c r="D636" s="83"/>
      <c r="E636" s="40"/>
      <c r="F636" s="40"/>
      <c r="G636" s="39"/>
      <c r="H636" s="39"/>
      <c r="I636" s="39"/>
      <c r="J636" s="38"/>
      <c r="K636" s="38"/>
      <c r="L636" s="97">
        <f>+Tabela13[[#This Row],['[9']]]+Tabela13[[#This Row],['[10']]]</f>
        <v>0</v>
      </c>
      <c r="M636" s="38"/>
      <c r="N636" s="38"/>
    </row>
    <row r="637" spans="1:14" ht="15" x14ac:dyDescent="0.25">
      <c r="A637" s="39"/>
      <c r="B637" s="83"/>
      <c r="C637" s="83"/>
      <c r="D637" s="83"/>
      <c r="E637" s="40"/>
      <c r="F637" s="40"/>
      <c r="G637" s="39"/>
      <c r="H637" s="39"/>
      <c r="I637" s="39"/>
      <c r="J637" s="38"/>
      <c r="K637" s="38"/>
      <c r="L637" s="97">
        <f>+Tabela13[[#This Row],['[9']]]+Tabela13[[#This Row],['[10']]]</f>
        <v>0</v>
      </c>
      <c r="M637" s="38"/>
      <c r="N637" s="38"/>
    </row>
    <row r="638" spans="1:14" ht="15" x14ac:dyDescent="0.25">
      <c r="A638" s="39"/>
      <c r="B638" s="83"/>
      <c r="C638" s="83"/>
      <c r="D638" s="83"/>
      <c r="E638" s="40"/>
      <c r="F638" s="40"/>
      <c r="G638" s="39"/>
      <c r="H638" s="39"/>
      <c r="I638" s="39"/>
      <c r="J638" s="38"/>
      <c r="K638" s="38"/>
      <c r="L638" s="97">
        <f>+Tabela13[[#This Row],['[9']]]+Tabela13[[#This Row],['[10']]]</f>
        <v>0</v>
      </c>
      <c r="M638" s="38"/>
      <c r="N638" s="38"/>
    </row>
    <row r="639" spans="1:14" ht="15" x14ac:dyDescent="0.25">
      <c r="A639" s="39"/>
      <c r="B639" s="83"/>
      <c r="C639" s="83"/>
      <c r="D639" s="83"/>
      <c r="E639" s="40"/>
      <c r="F639" s="40"/>
      <c r="G639" s="39"/>
      <c r="H639" s="39"/>
      <c r="I639" s="39"/>
      <c r="J639" s="38"/>
      <c r="K639" s="38"/>
      <c r="L639" s="97">
        <f>+Tabela13[[#This Row],['[9']]]+Tabela13[[#This Row],['[10']]]</f>
        <v>0</v>
      </c>
      <c r="M639" s="38"/>
      <c r="N639" s="38"/>
    </row>
    <row r="640" spans="1:14" ht="15" x14ac:dyDescent="0.25">
      <c r="A640" s="39"/>
      <c r="B640" s="83"/>
      <c r="C640" s="83"/>
      <c r="D640" s="83"/>
      <c r="E640" s="40"/>
      <c r="F640" s="40"/>
      <c r="G640" s="39"/>
      <c r="H640" s="39"/>
      <c r="I640" s="39"/>
      <c r="J640" s="38"/>
      <c r="K640" s="38"/>
      <c r="L640" s="97">
        <f>+Tabela13[[#This Row],['[9']]]+Tabela13[[#This Row],['[10']]]</f>
        <v>0</v>
      </c>
      <c r="M640" s="38"/>
      <c r="N640" s="38"/>
    </row>
    <row r="641" spans="1:14" ht="15" x14ac:dyDescent="0.25">
      <c r="A641" s="39"/>
      <c r="B641" s="83"/>
      <c r="C641" s="83"/>
      <c r="D641" s="83"/>
      <c r="E641" s="40"/>
      <c r="F641" s="40"/>
      <c r="G641" s="39"/>
      <c r="H641" s="39"/>
      <c r="I641" s="39"/>
      <c r="J641" s="38"/>
      <c r="K641" s="38"/>
      <c r="L641" s="97">
        <f>+Tabela13[[#This Row],['[9']]]+Tabela13[[#This Row],['[10']]]</f>
        <v>0</v>
      </c>
      <c r="M641" s="38"/>
      <c r="N641" s="38"/>
    </row>
    <row r="642" spans="1:14" ht="15" x14ac:dyDescent="0.25">
      <c r="A642" s="39"/>
      <c r="B642" s="83"/>
      <c r="C642" s="83"/>
      <c r="D642" s="83"/>
      <c r="E642" s="40"/>
      <c r="F642" s="40"/>
      <c r="G642" s="39"/>
      <c r="H642" s="39"/>
      <c r="I642" s="39"/>
      <c r="J642" s="38"/>
      <c r="K642" s="38"/>
      <c r="L642" s="97">
        <f>+Tabela13[[#This Row],['[9']]]+Tabela13[[#This Row],['[10']]]</f>
        <v>0</v>
      </c>
      <c r="M642" s="38"/>
      <c r="N642" s="38"/>
    </row>
    <row r="643" spans="1:14" ht="15" x14ac:dyDescent="0.25">
      <c r="A643" s="39"/>
      <c r="B643" s="83"/>
      <c r="C643" s="83"/>
      <c r="D643" s="83"/>
      <c r="E643" s="40"/>
      <c r="F643" s="40"/>
      <c r="G643" s="39"/>
      <c r="H643" s="39"/>
      <c r="I643" s="39"/>
      <c r="J643" s="38"/>
      <c r="K643" s="38"/>
      <c r="L643" s="97">
        <f>+Tabela13[[#This Row],['[9']]]+Tabela13[[#This Row],['[10']]]</f>
        <v>0</v>
      </c>
      <c r="M643" s="38"/>
      <c r="N643" s="38"/>
    </row>
    <row r="644" spans="1:14" ht="15" x14ac:dyDescent="0.25">
      <c r="A644" s="39"/>
      <c r="B644" s="83"/>
      <c r="C644" s="83"/>
      <c r="D644" s="83"/>
      <c r="E644" s="40"/>
      <c r="F644" s="40"/>
      <c r="G644" s="39"/>
      <c r="H644" s="39"/>
      <c r="I644" s="39"/>
      <c r="J644" s="38"/>
      <c r="K644" s="38"/>
      <c r="L644" s="97">
        <f>+Tabela13[[#This Row],['[9']]]+Tabela13[[#This Row],['[10']]]</f>
        <v>0</v>
      </c>
      <c r="M644" s="38"/>
      <c r="N644" s="38"/>
    </row>
    <row r="645" spans="1:14" ht="15" x14ac:dyDescent="0.25">
      <c r="A645" s="39"/>
      <c r="B645" s="83"/>
      <c r="C645" s="83"/>
      <c r="D645" s="83"/>
      <c r="E645" s="40"/>
      <c r="F645" s="40"/>
      <c r="G645" s="39"/>
      <c r="H645" s="39"/>
      <c r="I645" s="39"/>
      <c r="J645" s="38"/>
      <c r="K645" s="38"/>
      <c r="L645" s="97">
        <f>+Tabela13[[#This Row],['[9']]]+Tabela13[[#This Row],['[10']]]</f>
        <v>0</v>
      </c>
      <c r="M645" s="38"/>
      <c r="N645" s="38"/>
    </row>
    <row r="646" spans="1:14" ht="15" x14ac:dyDescent="0.25">
      <c r="A646" s="39"/>
      <c r="B646" s="83"/>
      <c r="C646" s="83"/>
      <c r="D646" s="83"/>
      <c r="E646" s="40"/>
      <c r="F646" s="40"/>
      <c r="G646" s="39"/>
      <c r="H646" s="39"/>
      <c r="I646" s="39"/>
      <c r="J646" s="38"/>
      <c r="K646" s="38"/>
      <c r="L646" s="97">
        <f>+Tabela13[[#This Row],['[9']]]+Tabela13[[#This Row],['[10']]]</f>
        <v>0</v>
      </c>
      <c r="M646" s="38"/>
      <c r="N646" s="38"/>
    </row>
    <row r="647" spans="1:14" ht="15" x14ac:dyDescent="0.25">
      <c r="A647" s="39"/>
      <c r="B647" s="83"/>
      <c r="C647" s="83"/>
      <c r="D647" s="83"/>
      <c r="E647" s="40"/>
      <c r="F647" s="40"/>
      <c r="G647" s="39"/>
      <c r="H647" s="39"/>
      <c r="I647" s="39"/>
      <c r="J647" s="38"/>
      <c r="K647" s="38"/>
      <c r="L647" s="97">
        <f>+Tabela13[[#This Row],['[9']]]+Tabela13[[#This Row],['[10']]]</f>
        <v>0</v>
      </c>
      <c r="M647" s="38"/>
      <c r="N647" s="38"/>
    </row>
    <row r="648" spans="1:14" ht="15" x14ac:dyDescent="0.25">
      <c r="A648" s="39"/>
      <c r="B648" s="83"/>
      <c r="C648" s="83"/>
      <c r="D648" s="83"/>
      <c r="E648" s="40"/>
      <c r="F648" s="40"/>
      <c r="G648" s="39"/>
      <c r="H648" s="39"/>
      <c r="I648" s="39"/>
      <c r="J648" s="38"/>
      <c r="K648" s="38"/>
      <c r="L648" s="97">
        <f>+Tabela13[[#This Row],['[9']]]+Tabela13[[#This Row],['[10']]]</f>
        <v>0</v>
      </c>
      <c r="M648" s="38"/>
      <c r="N648" s="38"/>
    </row>
    <row r="649" spans="1:14" ht="15" x14ac:dyDescent="0.25">
      <c r="A649" s="39"/>
      <c r="B649" s="83"/>
      <c r="C649" s="83"/>
      <c r="D649" s="83"/>
      <c r="E649" s="40"/>
      <c r="F649" s="40"/>
      <c r="G649" s="39"/>
      <c r="H649" s="39"/>
      <c r="I649" s="39"/>
      <c r="J649" s="38"/>
      <c r="K649" s="38"/>
      <c r="L649" s="97">
        <f>+Tabela13[[#This Row],['[9']]]+Tabela13[[#This Row],['[10']]]</f>
        <v>0</v>
      </c>
      <c r="M649" s="38"/>
      <c r="N649" s="38"/>
    </row>
    <row r="650" spans="1:14" ht="15" x14ac:dyDescent="0.25">
      <c r="A650" s="39"/>
      <c r="B650" s="83"/>
      <c r="C650" s="83"/>
      <c r="D650" s="83"/>
      <c r="E650" s="40"/>
      <c r="F650" s="40"/>
      <c r="G650" s="39"/>
      <c r="H650" s="39"/>
      <c r="I650" s="39"/>
      <c r="J650" s="38"/>
      <c r="K650" s="38"/>
      <c r="L650" s="97">
        <f>+Tabela13[[#This Row],['[9']]]+Tabela13[[#This Row],['[10']]]</f>
        <v>0</v>
      </c>
      <c r="M650" s="38"/>
      <c r="N650" s="38"/>
    </row>
    <row r="651" spans="1:14" ht="15" x14ac:dyDescent="0.25">
      <c r="A651" s="39"/>
      <c r="B651" s="83"/>
      <c r="C651" s="83"/>
      <c r="D651" s="83"/>
      <c r="E651" s="40"/>
      <c r="F651" s="40"/>
      <c r="G651" s="39"/>
      <c r="H651" s="39"/>
      <c r="I651" s="39"/>
      <c r="J651" s="38"/>
      <c r="K651" s="38"/>
      <c r="L651" s="97">
        <f>+Tabela13[[#This Row],['[9']]]+Tabela13[[#This Row],['[10']]]</f>
        <v>0</v>
      </c>
      <c r="M651" s="38"/>
      <c r="N651" s="38"/>
    </row>
    <row r="652" spans="1:14" ht="15" x14ac:dyDescent="0.25">
      <c r="A652" s="39"/>
      <c r="B652" s="83"/>
      <c r="C652" s="83"/>
      <c r="D652" s="83"/>
      <c r="E652" s="40"/>
      <c r="F652" s="40"/>
      <c r="G652" s="39"/>
      <c r="H652" s="39"/>
      <c r="I652" s="39"/>
      <c r="J652" s="38"/>
      <c r="K652" s="38"/>
      <c r="L652" s="97">
        <f>+Tabela13[[#This Row],['[9']]]+Tabela13[[#This Row],['[10']]]</f>
        <v>0</v>
      </c>
      <c r="M652" s="38"/>
      <c r="N652" s="38"/>
    </row>
    <row r="653" spans="1:14" ht="15" x14ac:dyDescent="0.25">
      <c r="A653" s="39"/>
      <c r="B653" s="83"/>
      <c r="C653" s="83"/>
      <c r="D653" s="83"/>
      <c r="E653" s="40"/>
      <c r="F653" s="40"/>
      <c r="G653" s="39"/>
      <c r="H653" s="39"/>
      <c r="I653" s="39"/>
      <c r="J653" s="38"/>
      <c r="K653" s="38"/>
      <c r="L653" s="97">
        <f>+Tabela13[[#This Row],['[9']]]+Tabela13[[#This Row],['[10']]]</f>
        <v>0</v>
      </c>
      <c r="M653" s="38"/>
      <c r="N653" s="38"/>
    </row>
    <row r="654" spans="1:14" ht="15" x14ac:dyDescent="0.25">
      <c r="A654" s="39"/>
      <c r="B654" s="83"/>
      <c r="C654" s="83"/>
      <c r="D654" s="83"/>
      <c r="E654" s="40"/>
      <c r="F654" s="40"/>
      <c r="G654" s="39"/>
      <c r="H654" s="39"/>
      <c r="I654" s="39"/>
      <c r="J654" s="38"/>
      <c r="K654" s="38"/>
      <c r="L654" s="97">
        <f>+Tabela13[[#This Row],['[9']]]+Tabela13[[#This Row],['[10']]]</f>
        <v>0</v>
      </c>
      <c r="M654" s="38"/>
      <c r="N654" s="38"/>
    </row>
    <row r="655" spans="1:14" ht="15" x14ac:dyDescent="0.25">
      <c r="A655" s="39"/>
      <c r="B655" s="83"/>
      <c r="C655" s="83"/>
      <c r="D655" s="83"/>
      <c r="E655" s="40"/>
      <c r="F655" s="40"/>
      <c r="G655" s="39"/>
      <c r="H655" s="39"/>
      <c r="I655" s="39"/>
      <c r="J655" s="38"/>
      <c r="K655" s="38"/>
      <c r="L655" s="97">
        <f>+Tabela13[[#This Row],['[9']]]+Tabela13[[#This Row],['[10']]]</f>
        <v>0</v>
      </c>
      <c r="M655" s="38"/>
      <c r="N655" s="38"/>
    </row>
    <row r="656" spans="1:14" ht="15" x14ac:dyDescent="0.25">
      <c r="A656" s="39"/>
      <c r="B656" s="83"/>
      <c r="C656" s="83"/>
      <c r="D656" s="83"/>
      <c r="E656" s="40"/>
      <c r="F656" s="40"/>
      <c r="G656" s="39"/>
      <c r="H656" s="39"/>
      <c r="I656" s="39"/>
      <c r="J656" s="38"/>
      <c r="K656" s="38"/>
      <c r="L656" s="97">
        <f>+Tabela13[[#This Row],['[9']]]+Tabela13[[#This Row],['[10']]]</f>
        <v>0</v>
      </c>
      <c r="M656" s="38"/>
      <c r="N656" s="38"/>
    </row>
    <row r="657" spans="1:14" ht="15" x14ac:dyDescent="0.25">
      <c r="A657" s="39"/>
      <c r="B657" s="83"/>
      <c r="C657" s="83"/>
      <c r="D657" s="83"/>
      <c r="E657" s="40"/>
      <c r="F657" s="40"/>
      <c r="G657" s="39"/>
      <c r="H657" s="39"/>
      <c r="I657" s="39"/>
      <c r="J657" s="38"/>
      <c r="K657" s="38"/>
      <c r="L657" s="97">
        <f>+Tabela13[[#This Row],['[9']]]+Tabela13[[#This Row],['[10']]]</f>
        <v>0</v>
      </c>
      <c r="M657" s="38"/>
      <c r="N657" s="38"/>
    </row>
    <row r="658" spans="1:14" ht="15" x14ac:dyDescent="0.25">
      <c r="A658" s="39"/>
      <c r="B658" s="83"/>
      <c r="C658" s="83"/>
      <c r="D658" s="83"/>
      <c r="E658" s="40"/>
      <c r="F658" s="40"/>
      <c r="G658" s="39"/>
      <c r="H658" s="39"/>
      <c r="I658" s="39"/>
      <c r="J658" s="38"/>
      <c r="K658" s="38"/>
      <c r="L658" s="97">
        <f>+Tabela13[[#This Row],['[9']]]+Tabela13[[#This Row],['[10']]]</f>
        <v>0</v>
      </c>
      <c r="M658" s="38"/>
      <c r="N658" s="38"/>
    </row>
    <row r="659" spans="1:14" ht="15" x14ac:dyDescent="0.25">
      <c r="A659" s="39"/>
      <c r="B659" s="83"/>
      <c r="C659" s="83"/>
      <c r="D659" s="83"/>
      <c r="E659" s="40"/>
      <c r="F659" s="40"/>
      <c r="G659" s="39"/>
      <c r="H659" s="39"/>
      <c r="I659" s="39"/>
      <c r="J659" s="38"/>
      <c r="K659" s="38"/>
      <c r="L659" s="97">
        <f>+Tabela13[[#This Row],['[9']]]+Tabela13[[#This Row],['[10']]]</f>
        <v>0</v>
      </c>
      <c r="M659" s="38"/>
      <c r="N659" s="38"/>
    </row>
    <row r="660" spans="1:14" ht="15" x14ac:dyDescent="0.25">
      <c r="A660" s="39"/>
      <c r="B660" s="83"/>
      <c r="C660" s="83"/>
      <c r="D660" s="83"/>
      <c r="E660" s="40"/>
      <c r="F660" s="40"/>
      <c r="G660" s="39"/>
      <c r="H660" s="39"/>
      <c r="I660" s="39"/>
      <c r="J660" s="38"/>
      <c r="K660" s="38"/>
      <c r="L660" s="97">
        <f>+Tabela13[[#This Row],['[9']]]+Tabela13[[#This Row],['[10']]]</f>
        <v>0</v>
      </c>
      <c r="M660" s="38"/>
      <c r="N660" s="38"/>
    </row>
    <row r="661" spans="1:14" ht="15" x14ac:dyDescent="0.25">
      <c r="A661" s="86"/>
      <c r="B661" s="83"/>
      <c r="C661" s="83"/>
      <c r="D661" s="83"/>
      <c r="E661" s="87"/>
      <c r="F661" s="87"/>
      <c r="G661" s="86"/>
      <c r="H661" s="86"/>
      <c r="I661" s="86"/>
      <c r="J661" s="38"/>
      <c r="K661" s="88"/>
      <c r="L661" s="97">
        <f>+Tabela13[[#This Row],['[9']]]+Tabela13[[#This Row],['[10']]]</f>
        <v>0</v>
      </c>
      <c r="M661" s="88"/>
      <c r="N661" s="88"/>
    </row>
    <row r="662" spans="1:14" ht="15" x14ac:dyDescent="0.25">
      <c r="A662" s="39"/>
      <c r="B662" s="83"/>
      <c r="C662" s="83"/>
      <c r="D662" s="83"/>
      <c r="E662" s="40"/>
      <c r="F662" s="40"/>
      <c r="G662" s="39"/>
      <c r="H662" s="39"/>
      <c r="I662" s="39"/>
      <c r="J662" s="38"/>
      <c r="K662" s="38"/>
      <c r="L662" s="97">
        <f>+Tabela13[[#This Row],['[9']]]+Tabela13[[#This Row],['[10']]]</f>
        <v>0</v>
      </c>
      <c r="M662" s="38"/>
      <c r="N662" s="38"/>
    </row>
    <row r="663" spans="1:14" ht="15" x14ac:dyDescent="0.25">
      <c r="A663" s="39"/>
      <c r="B663" s="83"/>
      <c r="C663" s="83"/>
      <c r="D663" s="83"/>
      <c r="E663" s="40"/>
      <c r="F663" s="40"/>
      <c r="G663" s="39"/>
      <c r="H663" s="39"/>
      <c r="I663" s="39"/>
      <c r="J663" s="38"/>
      <c r="K663" s="38"/>
      <c r="L663" s="97">
        <f>+Tabela13[[#This Row],['[9']]]+Tabela13[[#This Row],['[10']]]</f>
        <v>0</v>
      </c>
      <c r="M663" s="38"/>
      <c r="N663" s="38"/>
    </row>
    <row r="664" spans="1:14" ht="15" x14ac:dyDescent="0.25">
      <c r="A664" s="39"/>
      <c r="B664" s="83"/>
      <c r="C664" s="83"/>
      <c r="D664" s="83"/>
      <c r="E664" s="40"/>
      <c r="F664" s="40"/>
      <c r="G664" s="39"/>
      <c r="H664" s="39"/>
      <c r="I664" s="39"/>
      <c r="J664" s="38"/>
      <c r="K664" s="38"/>
      <c r="L664" s="97">
        <f>+Tabela13[[#This Row],['[9']]]+Tabela13[[#This Row],['[10']]]</f>
        <v>0</v>
      </c>
      <c r="M664" s="38"/>
      <c r="N664" s="38"/>
    </row>
    <row r="665" spans="1:14" ht="15" x14ac:dyDescent="0.25">
      <c r="A665" s="39"/>
      <c r="B665" s="83"/>
      <c r="C665" s="83"/>
      <c r="D665" s="83"/>
      <c r="E665" s="40"/>
      <c r="F665" s="40"/>
      <c r="G665" s="39"/>
      <c r="H665" s="39"/>
      <c r="I665" s="39"/>
      <c r="J665" s="38"/>
      <c r="K665" s="38"/>
      <c r="L665" s="97">
        <f>+Tabela13[[#This Row],['[9']]]+Tabela13[[#This Row],['[10']]]</f>
        <v>0</v>
      </c>
      <c r="M665" s="38"/>
      <c r="N665" s="38"/>
    </row>
    <row r="666" spans="1:14" ht="15" x14ac:dyDescent="0.25">
      <c r="A666" s="39"/>
      <c r="B666" s="83"/>
      <c r="C666" s="83"/>
      <c r="D666" s="83"/>
      <c r="E666" s="40"/>
      <c r="F666" s="40"/>
      <c r="G666" s="39"/>
      <c r="H666" s="39"/>
      <c r="I666" s="39"/>
      <c r="J666" s="38"/>
      <c r="K666" s="38"/>
      <c r="L666" s="97">
        <f>+Tabela13[[#This Row],['[9']]]+Tabela13[[#This Row],['[10']]]</f>
        <v>0</v>
      </c>
      <c r="M666" s="38"/>
      <c r="N666" s="38"/>
    </row>
    <row r="667" spans="1:14" ht="15" x14ac:dyDescent="0.25">
      <c r="A667" s="39"/>
      <c r="B667" s="83"/>
      <c r="C667" s="83"/>
      <c r="D667" s="83"/>
      <c r="E667" s="40"/>
      <c r="F667" s="40"/>
      <c r="G667" s="39"/>
      <c r="H667" s="39"/>
      <c r="I667" s="39"/>
      <c r="J667" s="38"/>
      <c r="K667" s="38"/>
      <c r="L667" s="97">
        <f>+Tabela13[[#This Row],['[9']]]+Tabela13[[#This Row],['[10']]]</f>
        <v>0</v>
      </c>
      <c r="M667" s="38"/>
      <c r="N667" s="38"/>
    </row>
    <row r="668" spans="1:14" ht="15" x14ac:dyDescent="0.25">
      <c r="A668" s="39"/>
      <c r="B668" s="83"/>
      <c r="C668" s="83"/>
      <c r="D668" s="83"/>
      <c r="E668" s="40"/>
      <c r="F668" s="40"/>
      <c r="G668" s="39"/>
      <c r="H668" s="39"/>
      <c r="I668" s="39"/>
      <c r="J668" s="38"/>
      <c r="K668" s="38"/>
      <c r="L668" s="97">
        <f>+Tabela13[[#This Row],['[9']]]+Tabela13[[#This Row],['[10']]]</f>
        <v>0</v>
      </c>
      <c r="M668" s="38"/>
      <c r="N668" s="38"/>
    </row>
    <row r="669" spans="1:14" ht="15" x14ac:dyDescent="0.25">
      <c r="A669" s="39"/>
      <c r="B669" s="83"/>
      <c r="C669" s="83"/>
      <c r="D669" s="83"/>
      <c r="E669" s="40"/>
      <c r="F669" s="40"/>
      <c r="G669" s="39"/>
      <c r="H669" s="39"/>
      <c r="I669" s="39"/>
      <c r="J669" s="38"/>
      <c r="K669" s="38"/>
      <c r="L669" s="97">
        <f>+Tabela13[[#This Row],['[9']]]+Tabela13[[#This Row],['[10']]]</f>
        <v>0</v>
      </c>
      <c r="M669" s="38"/>
      <c r="N669" s="38"/>
    </row>
    <row r="670" spans="1:14" ht="15" x14ac:dyDescent="0.25">
      <c r="A670" s="39"/>
      <c r="B670" s="83"/>
      <c r="C670" s="83"/>
      <c r="D670" s="83"/>
      <c r="E670" s="40"/>
      <c r="F670" s="40"/>
      <c r="G670" s="39"/>
      <c r="H670" s="39"/>
      <c r="I670" s="39"/>
      <c r="J670" s="38"/>
      <c r="K670" s="38"/>
      <c r="L670" s="97">
        <f>+Tabela13[[#This Row],['[9']]]+Tabela13[[#This Row],['[10']]]</f>
        <v>0</v>
      </c>
      <c r="M670" s="38"/>
      <c r="N670" s="38"/>
    </row>
    <row r="671" spans="1:14" ht="15" x14ac:dyDescent="0.25">
      <c r="A671" s="39"/>
      <c r="B671" s="83"/>
      <c r="C671" s="83"/>
      <c r="D671" s="83"/>
      <c r="E671" s="40"/>
      <c r="F671" s="40"/>
      <c r="G671" s="39"/>
      <c r="H671" s="39"/>
      <c r="I671" s="39"/>
      <c r="J671" s="38"/>
      <c r="K671" s="38"/>
      <c r="L671" s="97">
        <f>+Tabela13[[#This Row],['[9']]]+Tabela13[[#This Row],['[10']]]</f>
        <v>0</v>
      </c>
      <c r="M671" s="38"/>
      <c r="N671" s="38"/>
    </row>
    <row r="672" spans="1:14" ht="15" x14ac:dyDescent="0.25">
      <c r="A672" s="39"/>
      <c r="B672" s="83"/>
      <c r="C672" s="83"/>
      <c r="D672" s="83"/>
      <c r="E672" s="40"/>
      <c r="F672" s="40"/>
      <c r="G672" s="39"/>
      <c r="H672" s="39"/>
      <c r="I672" s="39"/>
      <c r="J672" s="38"/>
      <c r="K672" s="38"/>
      <c r="L672" s="97">
        <f>+Tabela13[[#This Row],['[9']]]+Tabela13[[#This Row],['[10']]]</f>
        <v>0</v>
      </c>
      <c r="M672" s="38"/>
      <c r="N672" s="38"/>
    </row>
    <row r="673" spans="1:14" ht="15" x14ac:dyDescent="0.25">
      <c r="A673" s="39"/>
      <c r="B673" s="83"/>
      <c r="C673" s="83"/>
      <c r="D673" s="83"/>
      <c r="E673" s="40"/>
      <c r="F673" s="40"/>
      <c r="G673" s="39"/>
      <c r="H673" s="39"/>
      <c r="I673" s="39"/>
      <c r="J673" s="38"/>
      <c r="K673" s="38"/>
      <c r="L673" s="97">
        <f>+Tabela13[[#This Row],['[9']]]+Tabela13[[#This Row],['[10']]]</f>
        <v>0</v>
      </c>
      <c r="M673" s="38"/>
      <c r="N673" s="38"/>
    </row>
    <row r="674" spans="1:14" ht="15" x14ac:dyDescent="0.25">
      <c r="A674" s="39"/>
      <c r="B674" s="83"/>
      <c r="C674" s="83"/>
      <c r="D674" s="83"/>
      <c r="E674" s="40"/>
      <c r="F674" s="40"/>
      <c r="G674" s="39"/>
      <c r="H674" s="39"/>
      <c r="I674" s="39"/>
      <c r="J674" s="38"/>
      <c r="K674" s="38"/>
      <c r="L674" s="97">
        <f>+Tabela13[[#This Row],['[9']]]+Tabela13[[#This Row],['[10']]]</f>
        <v>0</v>
      </c>
      <c r="M674" s="38"/>
      <c r="N674" s="38"/>
    </row>
    <row r="675" spans="1:14" ht="15" x14ac:dyDescent="0.25">
      <c r="A675" s="39"/>
      <c r="B675" s="83"/>
      <c r="C675" s="83"/>
      <c r="D675" s="83"/>
      <c r="E675" s="40"/>
      <c r="F675" s="40"/>
      <c r="G675" s="39"/>
      <c r="H675" s="39"/>
      <c r="I675" s="39"/>
      <c r="J675" s="38"/>
      <c r="K675" s="38"/>
      <c r="L675" s="97">
        <f>+Tabela13[[#This Row],['[9']]]+Tabela13[[#This Row],['[10']]]</f>
        <v>0</v>
      </c>
      <c r="M675" s="38"/>
      <c r="N675" s="38"/>
    </row>
    <row r="676" spans="1:14" ht="15" x14ac:dyDescent="0.25">
      <c r="A676" s="86"/>
      <c r="B676" s="83"/>
      <c r="C676" s="83"/>
      <c r="D676" s="83"/>
      <c r="E676" s="87"/>
      <c r="F676" s="87"/>
      <c r="G676" s="86"/>
      <c r="H676" s="86"/>
      <c r="I676" s="86"/>
      <c r="J676" s="38"/>
      <c r="K676" s="88"/>
      <c r="L676" s="97">
        <f>+Tabela13[[#This Row],['[9']]]+Tabela13[[#This Row],['[10']]]</f>
        <v>0</v>
      </c>
      <c r="M676" s="88"/>
      <c r="N676" s="88"/>
    </row>
    <row r="677" spans="1:14" ht="15" x14ac:dyDescent="0.25">
      <c r="A677" s="39"/>
      <c r="B677" s="83"/>
      <c r="C677" s="83"/>
      <c r="D677" s="83"/>
      <c r="E677" s="40"/>
      <c r="F677" s="40"/>
      <c r="G677" s="39"/>
      <c r="H677" s="39"/>
      <c r="I677" s="39"/>
      <c r="J677" s="38"/>
      <c r="K677" s="38"/>
      <c r="L677" s="97">
        <f>+Tabela13[[#This Row],['[9']]]+Tabela13[[#This Row],['[10']]]</f>
        <v>0</v>
      </c>
      <c r="M677" s="38"/>
      <c r="N677" s="38"/>
    </row>
    <row r="678" spans="1:14" ht="15" x14ac:dyDescent="0.25">
      <c r="A678" s="39"/>
      <c r="B678" s="83"/>
      <c r="C678" s="83"/>
      <c r="D678" s="83"/>
      <c r="E678" s="40"/>
      <c r="F678" s="40"/>
      <c r="G678" s="39"/>
      <c r="H678" s="39"/>
      <c r="I678" s="39"/>
      <c r="J678" s="38"/>
      <c r="K678" s="38"/>
      <c r="L678" s="97">
        <f>+Tabela13[[#This Row],['[9']]]+Tabela13[[#This Row],['[10']]]</f>
        <v>0</v>
      </c>
      <c r="M678" s="38"/>
      <c r="N678" s="38"/>
    </row>
    <row r="679" spans="1:14" ht="15" x14ac:dyDescent="0.25">
      <c r="A679" s="39"/>
      <c r="B679" s="83"/>
      <c r="C679" s="83"/>
      <c r="D679" s="83"/>
      <c r="E679" s="40"/>
      <c r="F679" s="40"/>
      <c r="G679" s="39"/>
      <c r="H679" s="39"/>
      <c r="I679" s="39"/>
      <c r="J679" s="38"/>
      <c r="K679" s="38"/>
      <c r="L679" s="97">
        <f>+Tabela13[[#This Row],['[9']]]+Tabela13[[#This Row],['[10']]]</f>
        <v>0</v>
      </c>
      <c r="M679" s="38"/>
      <c r="N679" s="38"/>
    </row>
    <row r="680" spans="1:14" ht="15" x14ac:dyDescent="0.25">
      <c r="A680" s="39"/>
      <c r="B680" s="83"/>
      <c r="C680" s="83"/>
      <c r="D680" s="83"/>
      <c r="E680" s="40"/>
      <c r="F680" s="40"/>
      <c r="G680" s="39"/>
      <c r="H680" s="39"/>
      <c r="I680" s="39"/>
      <c r="J680" s="38"/>
      <c r="K680" s="38"/>
      <c r="L680" s="97">
        <f>+Tabela13[[#This Row],['[9']]]+Tabela13[[#This Row],['[10']]]</f>
        <v>0</v>
      </c>
      <c r="M680" s="38"/>
      <c r="N680" s="38"/>
    </row>
    <row r="681" spans="1:14" ht="15" x14ac:dyDescent="0.25">
      <c r="A681" s="39"/>
      <c r="B681" s="83"/>
      <c r="C681" s="83"/>
      <c r="D681" s="83"/>
      <c r="E681" s="40"/>
      <c r="F681" s="40"/>
      <c r="G681" s="39"/>
      <c r="H681" s="39"/>
      <c r="I681" s="39"/>
      <c r="J681" s="38"/>
      <c r="K681" s="38"/>
      <c r="L681" s="97">
        <f>+Tabela13[[#This Row],['[9']]]+Tabela13[[#This Row],['[10']]]</f>
        <v>0</v>
      </c>
      <c r="M681" s="38"/>
      <c r="N681" s="38"/>
    </row>
    <row r="682" spans="1:14" ht="15" x14ac:dyDescent="0.25">
      <c r="A682" s="39"/>
      <c r="B682" s="83"/>
      <c r="C682" s="83"/>
      <c r="D682" s="83"/>
      <c r="E682" s="40"/>
      <c r="F682" s="40"/>
      <c r="G682" s="39"/>
      <c r="H682" s="39"/>
      <c r="I682" s="39"/>
      <c r="J682" s="38"/>
      <c r="K682" s="38"/>
      <c r="L682" s="97">
        <f>+Tabela13[[#This Row],['[9']]]+Tabela13[[#This Row],['[10']]]</f>
        <v>0</v>
      </c>
      <c r="M682" s="38"/>
      <c r="N682" s="38"/>
    </row>
    <row r="683" spans="1:14" ht="15" x14ac:dyDescent="0.25">
      <c r="A683" s="39"/>
      <c r="B683" s="83"/>
      <c r="C683" s="83"/>
      <c r="D683" s="83"/>
      <c r="E683" s="40"/>
      <c r="F683" s="40"/>
      <c r="G683" s="39"/>
      <c r="H683" s="39"/>
      <c r="I683" s="39"/>
      <c r="J683" s="38"/>
      <c r="K683" s="38"/>
      <c r="L683" s="97">
        <f>+Tabela13[[#This Row],['[9']]]+Tabela13[[#This Row],['[10']]]</f>
        <v>0</v>
      </c>
      <c r="M683" s="38"/>
      <c r="N683" s="38"/>
    </row>
    <row r="684" spans="1:14" ht="15" x14ac:dyDescent="0.25">
      <c r="A684" s="39"/>
      <c r="B684" s="83"/>
      <c r="C684" s="83"/>
      <c r="D684" s="83"/>
      <c r="E684" s="40"/>
      <c r="F684" s="40"/>
      <c r="G684" s="39"/>
      <c r="H684" s="39"/>
      <c r="I684" s="39"/>
      <c r="J684" s="38"/>
      <c r="K684" s="38"/>
      <c r="L684" s="97">
        <f>+Tabela13[[#This Row],['[9']]]+Tabela13[[#This Row],['[10']]]</f>
        <v>0</v>
      </c>
      <c r="M684" s="38"/>
      <c r="N684" s="38"/>
    </row>
    <row r="685" spans="1:14" ht="15" x14ac:dyDescent="0.25">
      <c r="A685" s="39"/>
      <c r="B685" s="83"/>
      <c r="C685" s="83"/>
      <c r="D685" s="83"/>
      <c r="E685" s="40"/>
      <c r="F685" s="40"/>
      <c r="G685" s="39"/>
      <c r="H685" s="39"/>
      <c r="I685" s="39"/>
      <c r="J685" s="38"/>
      <c r="K685" s="38"/>
      <c r="L685" s="97">
        <f>+Tabela13[[#This Row],['[9']]]+Tabela13[[#This Row],['[10']]]</f>
        <v>0</v>
      </c>
      <c r="M685" s="38"/>
      <c r="N685" s="38"/>
    </row>
    <row r="686" spans="1:14" ht="15" x14ac:dyDescent="0.25">
      <c r="A686" s="39"/>
      <c r="B686" s="83"/>
      <c r="C686" s="83"/>
      <c r="D686" s="83"/>
      <c r="E686" s="40"/>
      <c r="F686" s="40"/>
      <c r="G686" s="39"/>
      <c r="H686" s="39"/>
      <c r="I686" s="39"/>
      <c r="J686" s="38"/>
      <c r="K686" s="38"/>
      <c r="L686" s="97">
        <f>+Tabela13[[#This Row],['[9']]]+Tabela13[[#This Row],['[10']]]</f>
        <v>0</v>
      </c>
      <c r="M686" s="38"/>
      <c r="N686" s="38"/>
    </row>
    <row r="687" spans="1:14" ht="15" x14ac:dyDescent="0.25">
      <c r="A687" s="39"/>
      <c r="B687" s="83"/>
      <c r="C687" s="83"/>
      <c r="D687" s="83"/>
      <c r="E687" s="40"/>
      <c r="F687" s="40"/>
      <c r="G687" s="39"/>
      <c r="H687" s="39"/>
      <c r="I687" s="39"/>
      <c r="J687" s="38"/>
      <c r="K687" s="38"/>
      <c r="L687" s="97">
        <f>+Tabela13[[#This Row],['[9']]]+Tabela13[[#This Row],['[10']]]</f>
        <v>0</v>
      </c>
      <c r="M687" s="38"/>
      <c r="N687" s="38"/>
    </row>
    <row r="688" spans="1:14" ht="15" x14ac:dyDescent="0.25">
      <c r="A688" s="39"/>
      <c r="B688" s="83"/>
      <c r="C688" s="83"/>
      <c r="D688" s="83"/>
      <c r="E688" s="40"/>
      <c r="F688" s="40"/>
      <c r="G688" s="39"/>
      <c r="H688" s="39"/>
      <c r="I688" s="39"/>
      <c r="J688" s="38"/>
      <c r="K688" s="38"/>
      <c r="L688" s="97">
        <f>+Tabela13[[#This Row],['[9']]]+Tabela13[[#This Row],['[10']]]</f>
        <v>0</v>
      </c>
      <c r="M688" s="38"/>
      <c r="N688" s="38"/>
    </row>
    <row r="689" spans="1:14" ht="15" x14ac:dyDescent="0.25">
      <c r="A689" s="39"/>
      <c r="B689" s="83"/>
      <c r="C689" s="83"/>
      <c r="D689" s="83"/>
      <c r="E689" s="40"/>
      <c r="F689" s="40"/>
      <c r="G689" s="39"/>
      <c r="H689" s="39"/>
      <c r="I689" s="39"/>
      <c r="J689" s="38"/>
      <c r="K689" s="38"/>
      <c r="L689" s="97">
        <f>+Tabela13[[#This Row],['[9']]]+Tabela13[[#This Row],['[10']]]</f>
        <v>0</v>
      </c>
      <c r="M689" s="38"/>
      <c r="N689" s="38"/>
    </row>
    <row r="690" spans="1:14" ht="15" x14ac:dyDescent="0.25">
      <c r="A690" s="39"/>
      <c r="B690" s="83"/>
      <c r="C690" s="83"/>
      <c r="D690" s="83"/>
      <c r="E690" s="40"/>
      <c r="F690" s="40"/>
      <c r="G690" s="39"/>
      <c r="H690" s="39"/>
      <c r="I690" s="39"/>
      <c r="J690" s="38"/>
      <c r="K690" s="38"/>
      <c r="L690" s="97">
        <f>+Tabela13[[#This Row],['[9']]]+Tabela13[[#This Row],['[10']]]</f>
        <v>0</v>
      </c>
      <c r="M690" s="38"/>
      <c r="N690" s="38"/>
    </row>
    <row r="691" spans="1:14" ht="15" x14ac:dyDescent="0.25">
      <c r="A691" s="39"/>
      <c r="B691" s="83"/>
      <c r="C691" s="83"/>
      <c r="D691" s="83"/>
      <c r="E691" s="40"/>
      <c r="F691" s="40"/>
      <c r="G691" s="39"/>
      <c r="H691" s="39"/>
      <c r="I691" s="39"/>
      <c r="J691" s="38"/>
      <c r="K691" s="38"/>
      <c r="L691" s="97">
        <f>+Tabela13[[#This Row],['[9']]]+Tabela13[[#This Row],['[10']]]</f>
        <v>0</v>
      </c>
      <c r="M691" s="38"/>
      <c r="N691" s="38"/>
    </row>
    <row r="692" spans="1:14" ht="15" x14ac:dyDescent="0.25">
      <c r="A692" s="39"/>
      <c r="B692" s="83"/>
      <c r="C692" s="83"/>
      <c r="D692" s="83"/>
      <c r="E692" s="40"/>
      <c r="F692" s="40"/>
      <c r="G692" s="39"/>
      <c r="H692" s="39"/>
      <c r="I692" s="39"/>
      <c r="J692" s="38"/>
      <c r="K692" s="38"/>
      <c r="L692" s="97">
        <f>+Tabela13[[#This Row],['[9']]]+Tabela13[[#This Row],['[10']]]</f>
        <v>0</v>
      </c>
      <c r="M692" s="38"/>
      <c r="N692" s="38"/>
    </row>
    <row r="693" spans="1:14" ht="15" x14ac:dyDescent="0.25">
      <c r="A693" s="39"/>
      <c r="B693" s="83"/>
      <c r="C693" s="83"/>
      <c r="D693" s="83"/>
      <c r="E693" s="40"/>
      <c r="F693" s="40"/>
      <c r="G693" s="39"/>
      <c r="H693" s="39"/>
      <c r="I693" s="39"/>
      <c r="J693" s="38"/>
      <c r="K693" s="38"/>
      <c r="L693" s="97">
        <f>+Tabela13[[#This Row],['[9']]]+Tabela13[[#This Row],['[10']]]</f>
        <v>0</v>
      </c>
      <c r="M693" s="38"/>
      <c r="N693" s="38"/>
    </row>
    <row r="694" spans="1:14" ht="15" x14ac:dyDescent="0.25">
      <c r="A694" s="39"/>
      <c r="B694" s="83"/>
      <c r="C694" s="83"/>
      <c r="D694" s="83"/>
      <c r="E694" s="40"/>
      <c r="F694" s="40"/>
      <c r="G694" s="39"/>
      <c r="H694" s="39"/>
      <c r="I694" s="39"/>
      <c r="J694" s="38"/>
      <c r="K694" s="38"/>
      <c r="L694" s="97">
        <f>+Tabela13[[#This Row],['[9']]]+Tabela13[[#This Row],['[10']]]</f>
        <v>0</v>
      </c>
      <c r="M694" s="38"/>
      <c r="N694" s="38"/>
    </row>
    <row r="695" spans="1:14" ht="15" x14ac:dyDescent="0.25">
      <c r="A695" s="39"/>
      <c r="B695" s="83"/>
      <c r="C695" s="83"/>
      <c r="D695" s="83"/>
      <c r="E695" s="40"/>
      <c r="F695" s="40"/>
      <c r="G695" s="39"/>
      <c r="H695" s="39"/>
      <c r="I695" s="39"/>
      <c r="J695" s="38"/>
      <c r="K695" s="38"/>
      <c r="L695" s="97">
        <f>+Tabela13[[#This Row],['[9']]]+Tabela13[[#This Row],['[10']]]</f>
        <v>0</v>
      </c>
      <c r="M695" s="38"/>
      <c r="N695" s="38"/>
    </row>
    <row r="696" spans="1:14" ht="15" x14ac:dyDescent="0.25">
      <c r="A696" s="39"/>
      <c r="B696" s="83"/>
      <c r="C696" s="83"/>
      <c r="D696" s="83"/>
      <c r="E696" s="40"/>
      <c r="F696" s="40"/>
      <c r="G696" s="39"/>
      <c r="H696" s="39"/>
      <c r="I696" s="39"/>
      <c r="J696" s="38"/>
      <c r="K696" s="38"/>
      <c r="L696" s="97">
        <f>+Tabela13[[#This Row],['[9']]]+Tabela13[[#This Row],['[10']]]</f>
        <v>0</v>
      </c>
      <c r="M696" s="38"/>
      <c r="N696" s="38"/>
    </row>
    <row r="697" spans="1:14" ht="15" x14ac:dyDescent="0.25">
      <c r="A697" s="39"/>
      <c r="B697" s="83"/>
      <c r="C697" s="83"/>
      <c r="D697" s="83"/>
      <c r="E697" s="40"/>
      <c r="F697" s="40"/>
      <c r="G697" s="39"/>
      <c r="H697" s="39"/>
      <c r="I697" s="39"/>
      <c r="J697" s="38"/>
      <c r="K697" s="38"/>
      <c r="L697" s="97">
        <f>+Tabela13[[#This Row],['[9']]]+Tabela13[[#This Row],['[10']]]</f>
        <v>0</v>
      </c>
      <c r="M697" s="38"/>
      <c r="N697" s="38"/>
    </row>
    <row r="698" spans="1:14" ht="15" x14ac:dyDescent="0.25">
      <c r="A698" s="39"/>
      <c r="B698" s="83"/>
      <c r="C698" s="83"/>
      <c r="D698" s="83"/>
      <c r="E698" s="40"/>
      <c r="F698" s="40"/>
      <c r="G698" s="39"/>
      <c r="H698" s="39"/>
      <c r="I698" s="39"/>
      <c r="J698" s="38"/>
      <c r="K698" s="38"/>
      <c r="L698" s="97">
        <f>+Tabela13[[#This Row],['[9']]]+Tabela13[[#This Row],['[10']]]</f>
        <v>0</v>
      </c>
      <c r="M698" s="38"/>
      <c r="N698" s="38"/>
    </row>
    <row r="699" spans="1:14" ht="15" x14ac:dyDescent="0.25">
      <c r="A699" s="39"/>
      <c r="B699" s="83"/>
      <c r="C699" s="83"/>
      <c r="D699" s="83"/>
      <c r="E699" s="40"/>
      <c r="F699" s="40"/>
      <c r="G699" s="39"/>
      <c r="H699" s="39"/>
      <c r="I699" s="39"/>
      <c r="J699" s="38"/>
      <c r="K699" s="38"/>
      <c r="L699" s="97">
        <f>+Tabela13[[#This Row],['[9']]]+Tabela13[[#This Row],['[10']]]</f>
        <v>0</v>
      </c>
      <c r="M699" s="38"/>
      <c r="N699" s="38"/>
    </row>
    <row r="700" spans="1:14" ht="15" x14ac:dyDescent="0.25">
      <c r="A700" s="39"/>
      <c r="B700" s="83"/>
      <c r="C700" s="83"/>
      <c r="D700" s="83"/>
      <c r="E700" s="40"/>
      <c r="F700" s="40"/>
      <c r="G700" s="39"/>
      <c r="H700" s="39"/>
      <c r="I700" s="39"/>
      <c r="J700" s="38"/>
      <c r="K700" s="38"/>
      <c r="L700" s="97">
        <f>+Tabela13[[#This Row],['[9']]]+Tabela13[[#This Row],['[10']]]</f>
        <v>0</v>
      </c>
      <c r="M700" s="38"/>
      <c r="N700" s="38"/>
    </row>
    <row r="701" spans="1:14" ht="15" x14ac:dyDescent="0.25">
      <c r="A701" s="39"/>
      <c r="B701" s="83"/>
      <c r="C701" s="83"/>
      <c r="D701" s="83"/>
      <c r="E701" s="40"/>
      <c r="F701" s="40"/>
      <c r="G701" s="39"/>
      <c r="H701" s="39"/>
      <c r="I701" s="39"/>
      <c r="J701" s="38"/>
      <c r="K701" s="38"/>
      <c r="L701" s="97">
        <f>+Tabela13[[#This Row],['[9']]]+Tabela13[[#This Row],['[10']]]</f>
        <v>0</v>
      </c>
      <c r="M701" s="38"/>
      <c r="N701" s="38"/>
    </row>
    <row r="702" spans="1:14" ht="15" x14ac:dyDescent="0.25">
      <c r="A702" s="39"/>
      <c r="B702" s="83"/>
      <c r="C702" s="83"/>
      <c r="D702" s="83"/>
      <c r="E702" s="40"/>
      <c r="F702" s="40"/>
      <c r="G702" s="39"/>
      <c r="H702" s="39"/>
      <c r="I702" s="39"/>
      <c r="J702" s="38"/>
      <c r="K702" s="38"/>
      <c r="L702" s="97">
        <f>+Tabela13[[#This Row],['[9']]]+Tabela13[[#This Row],['[10']]]</f>
        <v>0</v>
      </c>
      <c r="M702" s="38"/>
      <c r="N702" s="38"/>
    </row>
    <row r="703" spans="1:14" ht="15" x14ac:dyDescent="0.25">
      <c r="A703" s="39"/>
      <c r="B703" s="83"/>
      <c r="C703" s="83"/>
      <c r="D703" s="83"/>
      <c r="E703" s="40"/>
      <c r="F703" s="40"/>
      <c r="G703" s="39"/>
      <c r="H703" s="39"/>
      <c r="I703" s="39"/>
      <c r="J703" s="38"/>
      <c r="K703" s="38"/>
      <c r="L703" s="97">
        <f>+Tabela13[[#This Row],['[9']]]+Tabela13[[#This Row],['[10']]]</f>
        <v>0</v>
      </c>
      <c r="M703" s="38"/>
      <c r="N703" s="38"/>
    </row>
    <row r="704" spans="1:14" ht="15" x14ac:dyDescent="0.25">
      <c r="A704" s="39"/>
      <c r="B704" s="83"/>
      <c r="C704" s="83"/>
      <c r="D704" s="83"/>
      <c r="E704" s="40"/>
      <c r="F704" s="40"/>
      <c r="G704" s="39"/>
      <c r="H704" s="39"/>
      <c r="I704" s="39"/>
      <c r="J704" s="38"/>
      <c r="K704" s="38"/>
      <c r="L704" s="97">
        <f>+Tabela13[[#This Row],['[9']]]+Tabela13[[#This Row],['[10']]]</f>
        <v>0</v>
      </c>
      <c r="M704" s="38"/>
      <c r="N704" s="38"/>
    </row>
    <row r="705" spans="1:14" ht="15" x14ac:dyDescent="0.25">
      <c r="A705" s="39"/>
      <c r="B705" s="83"/>
      <c r="C705" s="83"/>
      <c r="D705" s="83"/>
      <c r="E705" s="40"/>
      <c r="F705" s="40"/>
      <c r="G705" s="39"/>
      <c r="H705" s="39"/>
      <c r="I705" s="39"/>
      <c r="J705" s="38"/>
      <c r="K705" s="38"/>
      <c r="L705" s="97">
        <f>+Tabela13[[#This Row],['[9']]]+Tabela13[[#This Row],['[10']]]</f>
        <v>0</v>
      </c>
      <c r="M705" s="38"/>
      <c r="N705" s="38"/>
    </row>
    <row r="706" spans="1:14" ht="15" x14ac:dyDescent="0.25">
      <c r="A706" s="39"/>
      <c r="B706" s="83"/>
      <c r="C706" s="83"/>
      <c r="D706" s="83"/>
      <c r="E706" s="40"/>
      <c r="F706" s="40"/>
      <c r="G706" s="39"/>
      <c r="H706" s="39"/>
      <c r="I706" s="39"/>
      <c r="J706" s="38"/>
      <c r="K706" s="38"/>
      <c r="L706" s="97">
        <f>+Tabela13[[#This Row],['[9']]]+Tabela13[[#This Row],['[10']]]</f>
        <v>0</v>
      </c>
      <c r="M706" s="38"/>
      <c r="N706" s="38"/>
    </row>
    <row r="707" spans="1:14" ht="15" x14ac:dyDescent="0.25">
      <c r="A707" s="39"/>
      <c r="B707" s="83"/>
      <c r="C707" s="83"/>
      <c r="D707" s="83"/>
      <c r="E707" s="40"/>
      <c r="F707" s="40"/>
      <c r="G707" s="39"/>
      <c r="H707" s="39"/>
      <c r="I707" s="39"/>
      <c r="J707" s="38"/>
      <c r="K707" s="38"/>
      <c r="L707" s="97">
        <f>+Tabela13[[#This Row],['[9']]]+Tabela13[[#This Row],['[10']]]</f>
        <v>0</v>
      </c>
      <c r="M707" s="38"/>
      <c r="N707" s="38"/>
    </row>
    <row r="708" spans="1:14" ht="15" x14ac:dyDescent="0.25">
      <c r="A708" s="39"/>
      <c r="B708" s="83"/>
      <c r="C708" s="83"/>
      <c r="D708" s="83"/>
      <c r="E708" s="40"/>
      <c r="F708" s="40"/>
      <c r="G708" s="39"/>
      <c r="H708" s="39"/>
      <c r="I708" s="39"/>
      <c r="J708" s="38"/>
      <c r="K708" s="38"/>
      <c r="L708" s="97">
        <f>+Tabela13[[#This Row],['[9']]]+Tabela13[[#This Row],['[10']]]</f>
        <v>0</v>
      </c>
      <c r="M708" s="38"/>
      <c r="N708" s="38"/>
    </row>
    <row r="709" spans="1:14" ht="15" x14ac:dyDescent="0.25">
      <c r="A709" s="39"/>
      <c r="B709" s="83"/>
      <c r="C709" s="83"/>
      <c r="D709" s="83"/>
      <c r="E709" s="40"/>
      <c r="F709" s="40"/>
      <c r="G709" s="39"/>
      <c r="H709" s="39"/>
      <c r="I709" s="39"/>
      <c r="J709" s="38"/>
      <c r="K709" s="38"/>
      <c r="L709" s="97">
        <f>+Tabela13[[#This Row],['[9']]]+Tabela13[[#This Row],['[10']]]</f>
        <v>0</v>
      </c>
      <c r="M709" s="38"/>
      <c r="N709" s="38"/>
    </row>
    <row r="710" spans="1:14" ht="15" x14ac:dyDescent="0.25">
      <c r="A710" s="39"/>
      <c r="B710" s="83"/>
      <c r="C710" s="83"/>
      <c r="D710" s="83"/>
      <c r="E710" s="40"/>
      <c r="F710" s="40"/>
      <c r="G710" s="39"/>
      <c r="H710" s="39"/>
      <c r="I710" s="39"/>
      <c r="J710" s="38"/>
      <c r="K710" s="38"/>
      <c r="L710" s="97">
        <f>+Tabela13[[#This Row],['[9']]]+Tabela13[[#This Row],['[10']]]</f>
        <v>0</v>
      </c>
      <c r="M710" s="38"/>
      <c r="N710" s="38"/>
    </row>
    <row r="711" spans="1:14" ht="15" x14ac:dyDescent="0.25">
      <c r="A711" s="39"/>
      <c r="B711" s="83"/>
      <c r="C711" s="83"/>
      <c r="D711" s="83"/>
      <c r="E711" s="40"/>
      <c r="F711" s="40"/>
      <c r="G711" s="39"/>
      <c r="H711" s="39"/>
      <c r="I711" s="39"/>
      <c r="J711" s="38"/>
      <c r="K711" s="38"/>
      <c r="L711" s="97">
        <f>+Tabela13[[#This Row],['[9']]]+Tabela13[[#This Row],['[10']]]</f>
        <v>0</v>
      </c>
      <c r="M711" s="38"/>
      <c r="N711" s="38"/>
    </row>
    <row r="712" spans="1:14" ht="15" x14ac:dyDescent="0.25">
      <c r="A712" s="39"/>
      <c r="B712" s="83"/>
      <c r="C712" s="83"/>
      <c r="D712" s="83"/>
      <c r="E712" s="40"/>
      <c r="F712" s="40"/>
      <c r="G712" s="39"/>
      <c r="H712" s="39"/>
      <c r="I712" s="39"/>
      <c r="J712" s="38"/>
      <c r="K712" s="38"/>
      <c r="L712" s="97">
        <f>+Tabela13[[#This Row],['[9']]]+Tabela13[[#This Row],['[10']]]</f>
        <v>0</v>
      </c>
      <c r="M712" s="38"/>
      <c r="N712" s="38"/>
    </row>
    <row r="713" spans="1:14" ht="15" x14ac:dyDescent="0.25">
      <c r="A713" s="39"/>
      <c r="B713" s="83"/>
      <c r="C713" s="83"/>
      <c r="D713" s="83"/>
      <c r="E713" s="40"/>
      <c r="F713" s="40"/>
      <c r="G713" s="39"/>
      <c r="H713" s="39"/>
      <c r="I713" s="39"/>
      <c r="J713" s="38"/>
      <c r="K713" s="38"/>
      <c r="L713" s="97">
        <f>+Tabela13[[#This Row],['[9']]]+Tabela13[[#This Row],['[10']]]</f>
        <v>0</v>
      </c>
      <c r="M713" s="38"/>
      <c r="N713" s="38"/>
    </row>
    <row r="714" spans="1:14" ht="15" x14ac:dyDescent="0.25">
      <c r="A714" s="39"/>
      <c r="B714" s="83"/>
      <c r="C714" s="83"/>
      <c r="D714" s="83"/>
      <c r="E714" s="40"/>
      <c r="F714" s="40"/>
      <c r="G714" s="39"/>
      <c r="H714" s="39"/>
      <c r="I714" s="39"/>
      <c r="J714" s="38"/>
      <c r="K714" s="38"/>
      <c r="L714" s="97">
        <f>+Tabela13[[#This Row],['[9']]]+Tabela13[[#This Row],['[10']]]</f>
        <v>0</v>
      </c>
      <c r="M714" s="38"/>
      <c r="N714" s="38"/>
    </row>
    <row r="715" spans="1:14" ht="15" x14ac:dyDescent="0.25">
      <c r="A715" s="39"/>
      <c r="B715" s="83"/>
      <c r="C715" s="83"/>
      <c r="D715" s="83"/>
      <c r="E715" s="40"/>
      <c r="F715" s="40"/>
      <c r="G715" s="39"/>
      <c r="H715" s="39"/>
      <c r="I715" s="39"/>
      <c r="J715" s="38"/>
      <c r="K715" s="38"/>
      <c r="L715" s="97">
        <f>+Tabela13[[#This Row],['[9']]]+Tabela13[[#This Row],['[10']]]</f>
        <v>0</v>
      </c>
      <c r="M715" s="38"/>
      <c r="N715" s="38"/>
    </row>
    <row r="716" spans="1:14" ht="15" x14ac:dyDescent="0.25">
      <c r="A716" s="39"/>
      <c r="B716" s="83"/>
      <c r="C716" s="83"/>
      <c r="D716" s="83"/>
      <c r="E716" s="40"/>
      <c r="F716" s="40"/>
      <c r="G716" s="39"/>
      <c r="H716" s="39"/>
      <c r="I716" s="39"/>
      <c r="J716" s="38"/>
      <c r="K716" s="38"/>
      <c r="L716" s="97">
        <f>+Tabela13[[#This Row],['[9']]]+Tabela13[[#This Row],['[10']]]</f>
        <v>0</v>
      </c>
      <c r="M716" s="38"/>
      <c r="N716" s="38"/>
    </row>
    <row r="717" spans="1:14" ht="15" x14ac:dyDescent="0.25">
      <c r="A717" s="39"/>
      <c r="B717" s="83"/>
      <c r="C717" s="83"/>
      <c r="D717" s="83"/>
      <c r="E717" s="40"/>
      <c r="F717" s="40"/>
      <c r="G717" s="39"/>
      <c r="H717" s="39"/>
      <c r="I717" s="39"/>
      <c r="J717" s="38"/>
      <c r="K717" s="38"/>
      <c r="L717" s="97">
        <f>+Tabela13[[#This Row],['[9']]]+Tabela13[[#This Row],['[10']]]</f>
        <v>0</v>
      </c>
      <c r="M717" s="38"/>
      <c r="N717" s="38"/>
    </row>
    <row r="718" spans="1:14" ht="15" x14ac:dyDescent="0.25">
      <c r="A718" s="39"/>
      <c r="B718" s="83"/>
      <c r="C718" s="83"/>
      <c r="D718" s="83"/>
      <c r="E718" s="40"/>
      <c r="F718" s="40"/>
      <c r="G718" s="39"/>
      <c r="H718" s="39"/>
      <c r="I718" s="39"/>
      <c r="J718" s="38"/>
      <c r="K718" s="38"/>
      <c r="L718" s="97">
        <f>+Tabela13[[#This Row],['[9']]]+Tabela13[[#This Row],['[10']]]</f>
        <v>0</v>
      </c>
      <c r="M718" s="38"/>
      <c r="N718" s="38"/>
    </row>
    <row r="719" spans="1:14" ht="15" x14ac:dyDescent="0.25">
      <c r="A719" s="39"/>
      <c r="B719" s="83"/>
      <c r="C719" s="83"/>
      <c r="D719" s="83"/>
      <c r="E719" s="40"/>
      <c r="F719" s="40"/>
      <c r="G719" s="39"/>
      <c r="H719" s="39"/>
      <c r="I719" s="39"/>
      <c r="J719" s="38"/>
      <c r="K719" s="38"/>
      <c r="L719" s="97">
        <f>+Tabela13[[#This Row],['[9']]]+Tabela13[[#This Row],['[10']]]</f>
        <v>0</v>
      </c>
      <c r="M719" s="38"/>
      <c r="N719" s="38"/>
    </row>
    <row r="720" spans="1:14" ht="15" x14ac:dyDescent="0.25">
      <c r="A720" s="39"/>
      <c r="B720" s="83"/>
      <c r="C720" s="83"/>
      <c r="D720" s="83"/>
      <c r="E720" s="40"/>
      <c r="F720" s="40"/>
      <c r="G720" s="39"/>
      <c r="H720" s="39"/>
      <c r="I720" s="39"/>
      <c r="J720" s="38"/>
      <c r="K720" s="38"/>
      <c r="L720" s="97">
        <f>+Tabela13[[#This Row],['[9']]]+Tabela13[[#This Row],['[10']]]</f>
        <v>0</v>
      </c>
      <c r="M720" s="38"/>
      <c r="N720" s="38"/>
    </row>
    <row r="721" spans="1:14" ht="15" x14ac:dyDescent="0.25">
      <c r="A721" s="39"/>
      <c r="B721" s="83"/>
      <c r="C721" s="83"/>
      <c r="D721" s="83"/>
      <c r="E721" s="40"/>
      <c r="F721" s="40"/>
      <c r="G721" s="39"/>
      <c r="H721" s="39"/>
      <c r="I721" s="39"/>
      <c r="J721" s="38"/>
      <c r="K721" s="38"/>
      <c r="L721" s="97">
        <f>+Tabela13[[#This Row],['[9']]]+Tabela13[[#This Row],['[10']]]</f>
        <v>0</v>
      </c>
      <c r="M721" s="38"/>
      <c r="N721" s="38"/>
    </row>
    <row r="722" spans="1:14" ht="15" x14ac:dyDescent="0.25">
      <c r="A722" s="39"/>
      <c r="B722" s="83"/>
      <c r="C722" s="83"/>
      <c r="D722" s="83"/>
      <c r="E722" s="40"/>
      <c r="F722" s="40"/>
      <c r="G722" s="39"/>
      <c r="H722" s="39"/>
      <c r="I722" s="39"/>
      <c r="J722" s="38"/>
      <c r="K722" s="38"/>
      <c r="L722" s="97">
        <f>+Tabela13[[#This Row],['[9']]]+Tabela13[[#This Row],['[10']]]</f>
        <v>0</v>
      </c>
      <c r="M722" s="38"/>
      <c r="N722" s="38"/>
    </row>
    <row r="723" spans="1:14" ht="15" x14ac:dyDescent="0.25">
      <c r="A723" s="39"/>
      <c r="B723" s="83"/>
      <c r="C723" s="83"/>
      <c r="D723" s="83"/>
      <c r="E723" s="40"/>
      <c r="F723" s="40"/>
      <c r="G723" s="39"/>
      <c r="H723" s="39"/>
      <c r="I723" s="39"/>
      <c r="J723" s="38"/>
      <c r="K723" s="38"/>
      <c r="L723" s="97">
        <f>+Tabela13[[#This Row],['[9']]]+Tabela13[[#This Row],['[10']]]</f>
        <v>0</v>
      </c>
      <c r="M723" s="38"/>
      <c r="N723" s="38"/>
    </row>
    <row r="724" spans="1:14" ht="15" x14ac:dyDescent="0.25">
      <c r="A724" s="39"/>
      <c r="B724" s="83"/>
      <c r="C724" s="83"/>
      <c r="D724" s="83"/>
      <c r="E724" s="40"/>
      <c r="F724" s="40"/>
      <c r="G724" s="39"/>
      <c r="H724" s="39"/>
      <c r="I724" s="39"/>
      <c r="J724" s="38"/>
      <c r="K724" s="38"/>
      <c r="L724" s="97">
        <f>+Tabela13[[#This Row],['[9']]]+Tabela13[[#This Row],['[10']]]</f>
        <v>0</v>
      </c>
      <c r="M724" s="38"/>
      <c r="N724" s="38"/>
    </row>
    <row r="725" spans="1:14" ht="15" x14ac:dyDescent="0.25">
      <c r="A725" s="39"/>
      <c r="B725" s="83"/>
      <c r="C725" s="83"/>
      <c r="D725" s="83"/>
      <c r="E725" s="40"/>
      <c r="F725" s="40"/>
      <c r="G725" s="39"/>
      <c r="H725" s="39"/>
      <c r="I725" s="39"/>
      <c r="J725" s="38"/>
      <c r="K725" s="38"/>
      <c r="L725" s="97">
        <f>+Tabela13[[#This Row],['[9']]]+Tabela13[[#This Row],['[10']]]</f>
        <v>0</v>
      </c>
      <c r="M725" s="38"/>
      <c r="N725" s="38"/>
    </row>
    <row r="726" spans="1:14" ht="15" x14ac:dyDescent="0.25">
      <c r="A726" s="39"/>
      <c r="B726" s="83"/>
      <c r="C726" s="83"/>
      <c r="D726" s="83"/>
      <c r="E726" s="40"/>
      <c r="F726" s="40"/>
      <c r="G726" s="39"/>
      <c r="H726" s="39"/>
      <c r="I726" s="39"/>
      <c r="J726" s="38"/>
      <c r="K726" s="38"/>
      <c r="L726" s="97">
        <f>+Tabela13[[#This Row],['[9']]]+Tabela13[[#This Row],['[10']]]</f>
        <v>0</v>
      </c>
      <c r="M726" s="38"/>
      <c r="N726" s="38"/>
    </row>
    <row r="727" spans="1:14" ht="15" x14ac:dyDescent="0.25">
      <c r="A727" s="39"/>
      <c r="B727" s="83"/>
      <c r="C727" s="83"/>
      <c r="D727" s="83"/>
      <c r="E727" s="40"/>
      <c r="F727" s="40"/>
      <c r="G727" s="39"/>
      <c r="H727" s="39"/>
      <c r="I727" s="39"/>
      <c r="J727" s="38"/>
      <c r="K727" s="38"/>
      <c r="L727" s="97">
        <f>+Tabela13[[#This Row],['[9']]]+Tabela13[[#This Row],['[10']]]</f>
        <v>0</v>
      </c>
      <c r="M727" s="38"/>
      <c r="N727" s="38"/>
    </row>
    <row r="728" spans="1:14" ht="15" x14ac:dyDescent="0.25">
      <c r="A728" s="39"/>
      <c r="B728" s="83"/>
      <c r="C728" s="83"/>
      <c r="D728" s="83"/>
      <c r="E728" s="40"/>
      <c r="F728" s="40"/>
      <c r="G728" s="39"/>
      <c r="H728" s="39"/>
      <c r="I728" s="39"/>
      <c r="J728" s="38"/>
      <c r="K728" s="38"/>
      <c r="L728" s="97">
        <f>+Tabela13[[#This Row],['[9']]]+Tabela13[[#This Row],['[10']]]</f>
        <v>0</v>
      </c>
      <c r="M728" s="38"/>
      <c r="N728" s="38"/>
    </row>
    <row r="729" spans="1:14" ht="15" x14ac:dyDescent="0.25">
      <c r="A729" s="39"/>
      <c r="B729" s="83"/>
      <c r="C729" s="83"/>
      <c r="D729" s="83"/>
      <c r="E729" s="40"/>
      <c r="F729" s="40"/>
      <c r="G729" s="39"/>
      <c r="H729" s="39"/>
      <c r="I729" s="39"/>
      <c r="J729" s="38"/>
      <c r="K729" s="38"/>
      <c r="L729" s="97">
        <f>+Tabela13[[#This Row],['[9']]]+Tabela13[[#This Row],['[10']]]</f>
        <v>0</v>
      </c>
      <c r="M729" s="38"/>
      <c r="N729" s="38"/>
    </row>
    <row r="730" spans="1:14" ht="15" x14ac:dyDescent="0.25">
      <c r="A730" s="39"/>
      <c r="B730" s="83"/>
      <c r="C730" s="83"/>
      <c r="D730" s="83"/>
      <c r="E730" s="40"/>
      <c r="F730" s="40"/>
      <c r="G730" s="39"/>
      <c r="H730" s="39"/>
      <c r="I730" s="39"/>
      <c r="J730" s="38"/>
      <c r="K730" s="38"/>
      <c r="L730" s="97">
        <f>+Tabela13[[#This Row],['[9']]]+Tabela13[[#This Row],['[10']]]</f>
        <v>0</v>
      </c>
      <c r="M730" s="38"/>
      <c r="N730" s="38"/>
    </row>
    <row r="731" spans="1:14" ht="15" x14ac:dyDescent="0.25">
      <c r="A731" s="39"/>
      <c r="B731" s="83"/>
      <c r="C731" s="83"/>
      <c r="D731" s="83"/>
      <c r="E731" s="40"/>
      <c r="F731" s="40"/>
      <c r="G731" s="39"/>
      <c r="H731" s="39"/>
      <c r="I731" s="39"/>
      <c r="J731" s="38"/>
      <c r="K731" s="38"/>
      <c r="L731" s="97">
        <f>+Tabela13[[#This Row],['[9']]]+Tabela13[[#This Row],['[10']]]</f>
        <v>0</v>
      </c>
      <c r="M731" s="38"/>
      <c r="N731" s="38"/>
    </row>
    <row r="732" spans="1:14" ht="15" x14ac:dyDescent="0.25">
      <c r="A732" s="39"/>
      <c r="B732" s="83"/>
      <c r="C732" s="83"/>
      <c r="D732" s="83"/>
      <c r="E732" s="40"/>
      <c r="F732" s="40"/>
      <c r="G732" s="39"/>
      <c r="H732" s="39"/>
      <c r="I732" s="39"/>
      <c r="J732" s="38"/>
      <c r="K732" s="38"/>
      <c r="L732" s="97">
        <f>+Tabela13[[#This Row],['[9']]]+Tabela13[[#This Row],['[10']]]</f>
        <v>0</v>
      </c>
      <c r="M732" s="38"/>
      <c r="N732" s="38"/>
    </row>
    <row r="733" spans="1:14" ht="15" x14ac:dyDescent="0.25">
      <c r="A733" s="39"/>
      <c r="B733" s="83"/>
      <c r="C733" s="83"/>
      <c r="D733" s="83"/>
      <c r="E733" s="40"/>
      <c r="F733" s="40"/>
      <c r="G733" s="39"/>
      <c r="H733" s="39"/>
      <c r="I733" s="39"/>
      <c r="J733" s="38"/>
      <c r="K733" s="38"/>
      <c r="L733" s="97">
        <f>+Tabela13[[#This Row],['[9']]]+Tabela13[[#This Row],['[10']]]</f>
        <v>0</v>
      </c>
      <c r="M733" s="38"/>
      <c r="N733" s="38"/>
    </row>
    <row r="734" spans="1:14" ht="15" x14ac:dyDescent="0.25">
      <c r="A734" s="39"/>
      <c r="B734" s="83"/>
      <c r="C734" s="83"/>
      <c r="D734" s="83"/>
      <c r="E734" s="40"/>
      <c r="F734" s="40"/>
      <c r="G734" s="39"/>
      <c r="H734" s="39"/>
      <c r="I734" s="39"/>
      <c r="J734" s="38"/>
      <c r="K734" s="38"/>
      <c r="L734" s="97">
        <f>+Tabela13[[#This Row],['[9']]]+Tabela13[[#This Row],['[10']]]</f>
        <v>0</v>
      </c>
      <c r="M734" s="38"/>
      <c r="N734" s="38"/>
    </row>
    <row r="735" spans="1:14" ht="15" x14ac:dyDescent="0.25">
      <c r="A735" s="39"/>
      <c r="B735" s="83"/>
      <c r="C735" s="83"/>
      <c r="D735" s="83"/>
      <c r="E735" s="40"/>
      <c r="F735" s="40"/>
      <c r="G735" s="39"/>
      <c r="H735" s="39"/>
      <c r="I735" s="39"/>
      <c r="J735" s="38"/>
      <c r="K735" s="38"/>
      <c r="L735" s="97">
        <f>+Tabela13[[#This Row],['[9']]]+Tabela13[[#This Row],['[10']]]</f>
        <v>0</v>
      </c>
      <c r="M735" s="38"/>
      <c r="N735" s="38"/>
    </row>
    <row r="736" spans="1:14" ht="15" x14ac:dyDescent="0.25">
      <c r="A736" s="39"/>
      <c r="B736" s="83"/>
      <c r="C736" s="83"/>
      <c r="D736" s="83"/>
      <c r="E736" s="40"/>
      <c r="F736" s="40"/>
      <c r="G736" s="39"/>
      <c r="H736" s="39"/>
      <c r="I736" s="39"/>
      <c r="J736" s="38"/>
      <c r="K736" s="38"/>
      <c r="L736" s="97">
        <f>+Tabela13[[#This Row],['[9']]]+Tabela13[[#This Row],['[10']]]</f>
        <v>0</v>
      </c>
      <c r="M736" s="38"/>
      <c r="N736" s="38"/>
    </row>
    <row r="737" spans="1:14" ht="15" x14ac:dyDescent="0.25">
      <c r="A737" s="39"/>
      <c r="B737" s="83"/>
      <c r="C737" s="83"/>
      <c r="D737" s="83"/>
      <c r="E737" s="40"/>
      <c r="F737" s="40"/>
      <c r="G737" s="39"/>
      <c r="H737" s="39"/>
      <c r="I737" s="39"/>
      <c r="J737" s="38"/>
      <c r="K737" s="38"/>
      <c r="L737" s="97">
        <f>+Tabela13[[#This Row],['[9']]]+Tabela13[[#This Row],['[10']]]</f>
        <v>0</v>
      </c>
      <c r="M737" s="38"/>
      <c r="N737" s="38"/>
    </row>
    <row r="738" spans="1:14" ht="15" x14ac:dyDescent="0.25">
      <c r="A738" s="39"/>
      <c r="B738" s="83"/>
      <c r="C738" s="83"/>
      <c r="D738" s="83"/>
      <c r="E738" s="40"/>
      <c r="F738" s="40"/>
      <c r="G738" s="39"/>
      <c r="H738" s="39"/>
      <c r="I738" s="39"/>
      <c r="J738" s="38"/>
      <c r="K738" s="38"/>
      <c r="L738" s="97">
        <f>+Tabela13[[#This Row],['[9']]]+Tabela13[[#This Row],['[10']]]</f>
        <v>0</v>
      </c>
      <c r="M738" s="38"/>
      <c r="N738" s="38"/>
    </row>
    <row r="739" spans="1:14" ht="15" x14ac:dyDescent="0.25">
      <c r="A739" s="39"/>
      <c r="B739" s="83"/>
      <c r="C739" s="83"/>
      <c r="D739" s="83"/>
      <c r="E739" s="40"/>
      <c r="F739" s="40"/>
      <c r="G739" s="39"/>
      <c r="H739" s="39"/>
      <c r="I739" s="39"/>
      <c r="J739" s="38"/>
      <c r="K739" s="38"/>
      <c r="L739" s="97">
        <f>+Tabela13[[#This Row],['[9']]]+Tabela13[[#This Row],['[10']]]</f>
        <v>0</v>
      </c>
      <c r="M739" s="38"/>
      <c r="N739" s="38"/>
    </row>
    <row r="740" spans="1:14" ht="15" x14ac:dyDescent="0.25">
      <c r="A740" s="39"/>
      <c r="B740" s="83"/>
      <c r="C740" s="83"/>
      <c r="D740" s="83"/>
      <c r="E740" s="40"/>
      <c r="F740" s="40"/>
      <c r="G740" s="39"/>
      <c r="H740" s="39"/>
      <c r="I740" s="39"/>
      <c r="J740" s="38"/>
      <c r="K740" s="38"/>
      <c r="L740" s="97">
        <f>+Tabela13[[#This Row],['[9']]]+Tabela13[[#This Row],['[10']]]</f>
        <v>0</v>
      </c>
      <c r="M740" s="38"/>
      <c r="N740" s="38"/>
    </row>
    <row r="741" spans="1:14" ht="15" x14ac:dyDescent="0.25">
      <c r="A741" s="39"/>
      <c r="B741" s="83"/>
      <c r="C741" s="83"/>
      <c r="D741" s="83"/>
      <c r="E741" s="40"/>
      <c r="F741" s="40"/>
      <c r="G741" s="39"/>
      <c r="H741" s="39"/>
      <c r="I741" s="39"/>
      <c r="J741" s="38"/>
      <c r="K741" s="38"/>
      <c r="L741" s="97">
        <f>+Tabela13[[#This Row],['[9']]]+Tabela13[[#This Row],['[10']]]</f>
        <v>0</v>
      </c>
      <c r="M741" s="38"/>
      <c r="N741" s="38"/>
    </row>
    <row r="742" spans="1:14" ht="15" x14ac:dyDescent="0.25">
      <c r="A742" s="39"/>
      <c r="B742" s="83"/>
      <c r="C742" s="83"/>
      <c r="D742" s="83"/>
      <c r="E742" s="40"/>
      <c r="F742" s="40"/>
      <c r="G742" s="39"/>
      <c r="H742" s="39"/>
      <c r="I742" s="39"/>
      <c r="J742" s="38"/>
      <c r="K742" s="38"/>
      <c r="L742" s="97">
        <f>+Tabela13[[#This Row],['[9']]]+Tabela13[[#This Row],['[10']]]</f>
        <v>0</v>
      </c>
      <c r="M742" s="38"/>
      <c r="N742" s="38"/>
    </row>
    <row r="743" spans="1:14" ht="15" x14ac:dyDescent="0.25">
      <c r="A743" s="39"/>
      <c r="B743" s="83"/>
      <c r="C743" s="83"/>
      <c r="D743" s="83"/>
      <c r="E743" s="40"/>
      <c r="F743" s="40"/>
      <c r="G743" s="39"/>
      <c r="H743" s="39"/>
      <c r="I743" s="39"/>
      <c r="J743" s="38"/>
      <c r="K743" s="38"/>
      <c r="L743" s="97">
        <f>+Tabela13[[#This Row],['[9']]]+Tabela13[[#This Row],['[10']]]</f>
        <v>0</v>
      </c>
      <c r="M743" s="38"/>
      <c r="N743" s="38"/>
    </row>
    <row r="744" spans="1:14" ht="15" x14ac:dyDescent="0.25">
      <c r="A744" s="39"/>
      <c r="B744" s="83"/>
      <c r="C744" s="83"/>
      <c r="D744" s="83"/>
      <c r="E744" s="40"/>
      <c r="F744" s="40"/>
      <c r="G744" s="39"/>
      <c r="H744" s="39"/>
      <c r="I744" s="39"/>
      <c r="J744" s="38"/>
      <c r="K744" s="38"/>
      <c r="L744" s="97">
        <f>+Tabela13[[#This Row],['[9']]]+Tabela13[[#This Row],['[10']]]</f>
        <v>0</v>
      </c>
      <c r="M744" s="38"/>
      <c r="N744" s="38"/>
    </row>
    <row r="745" spans="1:14" ht="15" x14ac:dyDescent="0.25">
      <c r="A745" s="39"/>
      <c r="B745" s="83"/>
      <c r="C745" s="83"/>
      <c r="D745" s="83"/>
      <c r="E745" s="40"/>
      <c r="F745" s="40"/>
      <c r="G745" s="39"/>
      <c r="H745" s="39"/>
      <c r="I745" s="39"/>
      <c r="J745" s="38"/>
      <c r="K745" s="38"/>
      <c r="L745" s="97">
        <f>+Tabela13[[#This Row],['[9']]]+Tabela13[[#This Row],['[10']]]</f>
        <v>0</v>
      </c>
      <c r="M745" s="38"/>
      <c r="N745" s="38"/>
    </row>
    <row r="746" spans="1:14" ht="15" x14ac:dyDescent="0.25">
      <c r="A746" s="39"/>
      <c r="B746" s="83"/>
      <c r="C746" s="83"/>
      <c r="D746" s="83"/>
      <c r="E746" s="40"/>
      <c r="F746" s="40"/>
      <c r="G746" s="39"/>
      <c r="H746" s="39"/>
      <c r="I746" s="39"/>
      <c r="J746" s="38"/>
      <c r="K746" s="38"/>
      <c r="L746" s="97">
        <f>+Tabela13[[#This Row],['[9']]]+Tabela13[[#This Row],['[10']]]</f>
        <v>0</v>
      </c>
      <c r="M746" s="38"/>
      <c r="N746" s="38"/>
    </row>
    <row r="747" spans="1:14" ht="15" x14ac:dyDescent="0.25">
      <c r="A747" s="39"/>
      <c r="B747" s="83"/>
      <c r="C747" s="83"/>
      <c r="D747" s="83"/>
      <c r="E747" s="40"/>
      <c r="F747" s="40"/>
      <c r="G747" s="39"/>
      <c r="H747" s="39"/>
      <c r="I747" s="39"/>
      <c r="J747" s="38"/>
      <c r="K747" s="38"/>
      <c r="L747" s="97">
        <f>+Tabela13[[#This Row],['[9']]]+Tabela13[[#This Row],['[10']]]</f>
        <v>0</v>
      </c>
      <c r="M747" s="38"/>
      <c r="N747" s="38"/>
    </row>
    <row r="748" spans="1:14" ht="15" x14ac:dyDescent="0.25">
      <c r="A748" s="39"/>
      <c r="B748" s="83"/>
      <c r="C748" s="83"/>
      <c r="D748" s="83"/>
      <c r="E748" s="40"/>
      <c r="F748" s="40"/>
      <c r="G748" s="39"/>
      <c r="H748" s="39"/>
      <c r="I748" s="39"/>
      <c r="J748" s="38"/>
      <c r="K748" s="38"/>
      <c r="L748" s="97">
        <f>+Tabela13[[#This Row],['[9']]]+Tabela13[[#This Row],['[10']]]</f>
        <v>0</v>
      </c>
      <c r="M748" s="38"/>
      <c r="N748" s="38"/>
    </row>
    <row r="749" spans="1:14" ht="15" x14ac:dyDescent="0.25">
      <c r="A749" s="39"/>
      <c r="B749" s="83"/>
      <c r="C749" s="83"/>
      <c r="D749" s="83"/>
      <c r="E749" s="40"/>
      <c r="F749" s="40"/>
      <c r="G749" s="39"/>
      <c r="H749" s="39"/>
      <c r="I749" s="39"/>
      <c r="J749" s="38"/>
      <c r="K749" s="38"/>
      <c r="L749" s="97">
        <f>+Tabela13[[#This Row],['[9']]]+Tabela13[[#This Row],['[10']]]</f>
        <v>0</v>
      </c>
      <c r="M749" s="38"/>
      <c r="N749" s="38"/>
    </row>
    <row r="750" spans="1:14" ht="15" x14ac:dyDescent="0.25">
      <c r="A750" s="39"/>
      <c r="B750" s="83"/>
      <c r="C750" s="83"/>
      <c r="D750" s="83"/>
      <c r="E750" s="40"/>
      <c r="F750" s="40"/>
      <c r="G750" s="39"/>
      <c r="H750" s="39"/>
      <c r="I750" s="39"/>
      <c r="J750" s="38"/>
      <c r="K750" s="38"/>
      <c r="L750" s="97">
        <f>+Tabela13[[#This Row],['[9']]]+Tabela13[[#This Row],['[10']]]</f>
        <v>0</v>
      </c>
      <c r="M750" s="38"/>
      <c r="N750" s="38"/>
    </row>
    <row r="751" spans="1:14" ht="15" x14ac:dyDescent="0.25">
      <c r="A751" s="39"/>
      <c r="B751" s="83"/>
      <c r="C751" s="83"/>
      <c r="D751" s="83"/>
      <c r="E751" s="40"/>
      <c r="F751" s="40"/>
      <c r="G751" s="39"/>
      <c r="H751" s="39"/>
      <c r="I751" s="39"/>
      <c r="J751" s="38"/>
      <c r="K751" s="38"/>
      <c r="L751" s="97">
        <f>+Tabela13[[#This Row],['[9']]]+Tabela13[[#This Row],['[10']]]</f>
        <v>0</v>
      </c>
      <c r="M751" s="38"/>
      <c r="N751" s="38"/>
    </row>
    <row r="752" spans="1:14" ht="15" x14ac:dyDescent="0.25">
      <c r="A752" s="86"/>
      <c r="B752" s="83"/>
      <c r="C752" s="83"/>
      <c r="D752" s="83"/>
      <c r="E752" s="87"/>
      <c r="F752" s="87"/>
      <c r="G752" s="86"/>
      <c r="H752" s="86"/>
      <c r="I752" s="86"/>
      <c r="J752" s="38"/>
      <c r="K752" s="88"/>
      <c r="L752" s="97">
        <f>+Tabela13[[#This Row],['[9']]]+Tabela13[[#This Row],['[10']]]</f>
        <v>0</v>
      </c>
      <c r="M752" s="88"/>
      <c r="N752" s="88"/>
    </row>
    <row r="753" spans="1:14" ht="15" x14ac:dyDescent="0.25">
      <c r="A753" s="39"/>
      <c r="B753" s="83"/>
      <c r="C753" s="83"/>
      <c r="D753" s="83"/>
      <c r="E753" s="40"/>
      <c r="F753" s="40"/>
      <c r="G753" s="39"/>
      <c r="H753" s="39"/>
      <c r="I753" s="39"/>
      <c r="J753" s="38"/>
      <c r="K753" s="38"/>
      <c r="L753" s="97">
        <f>+Tabela13[[#This Row],['[9']]]+Tabela13[[#This Row],['[10']]]</f>
        <v>0</v>
      </c>
      <c r="M753" s="38"/>
      <c r="N753" s="38"/>
    </row>
    <row r="754" spans="1:14" ht="15" x14ac:dyDescent="0.25">
      <c r="A754" s="39"/>
      <c r="B754" s="83"/>
      <c r="C754" s="83"/>
      <c r="D754" s="83"/>
      <c r="E754" s="40"/>
      <c r="F754" s="40"/>
      <c r="G754" s="39"/>
      <c r="H754" s="39"/>
      <c r="I754" s="39"/>
      <c r="J754" s="38"/>
      <c r="K754" s="38"/>
      <c r="L754" s="97">
        <f>+Tabela13[[#This Row],['[9']]]+Tabela13[[#This Row],['[10']]]</f>
        <v>0</v>
      </c>
      <c r="M754" s="38"/>
      <c r="N754" s="38"/>
    </row>
    <row r="755" spans="1:14" ht="15" x14ac:dyDescent="0.25">
      <c r="A755" s="39"/>
      <c r="B755" s="83"/>
      <c r="C755" s="83"/>
      <c r="D755" s="83"/>
      <c r="E755" s="40"/>
      <c r="F755" s="40"/>
      <c r="G755" s="39"/>
      <c r="H755" s="39"/>
      <c r="I755" s="39"/>
      <c r="J755" s="38"/>
      <c r="K755" s="38"/>
      <c r="L755" s="97">
        <f>+Tabela13[[#This Row],['[9']]]+Tabela13[[#This Row],['[10']]]</f>
        <v>0</v>
      </c>
      <c r="M755" s="38"/>
      <c r="N755" s="38"/>
    </row>
    <row r="756" spans="1:14" ht="15" x14ac:dyDescent="0.25">
      <c r="A756" s="39"/>
      <c r="B756" s="83"/>
      <c r="C756" s="83"/>
      <c r="D756" s="83"/>
      <c r="E756" s="40"/>
      <c r="F756" s="40"/>
      <c r="G756" s="39"/>
      <c r="H756" s="39"/>
      <c r="I756" s="39"/>
      <c r="J756" s="38"/>
      <c r="K756" s="38"/>
      <c r="L756" s="97">
        <f>+Tabela13[[#This Row],['[9']]]+Tabela13[[#This Row],['[10']]]</f>
        <v>0</v>
      </c>
      <c r="M756" s="38"/>
      <c r="N756" s="38"/>
    </row>
    <row r="757" spans="1:14" ht="15" x14ac:dyDescent="0.25">
      <c r="A757" s="39"/>
      <c r="B757" s="83"/>
      <c r="C757" s="83"/>
      <c r="D757" s="83"/>
      <c r="E757" s="40"/>
      <c r="F757" s="40"/>
      <c r="G757" s="39"/>
      <c r="H757" s="39"/>
      <c r="I757" s="39"/>
      <c r="J757" s="38"/>
      <c r="K757" s="38"/>
      <c r="L757" s="97">
        <f>+Tabela13[[#This Row],['[9']]]+Tabela13[[#This Row],['[10']]]</f>
        <v>0</v>
      </c>
      <c r="M757" s="38"/>
      <c r="N757" s="38"/>
    </row>
    <row r="758" spans="1:14" ht="15" x14ac:dyDescent="0.25">
      <c r="A758" s="39"/>
      <c r="B758" s="83"/>
      <c r="C758" s="83"/>
      <c r="D758" s="83"/>
      <c r="E758" s="40"/>
      <c r="F758" s="40"/>
      <c r="G758" s="39"/>
      <c r="H758" s="39"/>
      <c r="I758" s="39"/>
      <c r="J758" s="38"/>
      <c r="K758" s="38"/>
      <c r="L758" s="97">
        <f>+Tabela13[[#This Row],['[9']]]+Tabela13[[#This Row],['[10']]]</f>
        <v>0</v>
      </c>
      <c r="M758" s="38"/>
      <c r="N758" s="38"/>
    </row>
    <row r="759" spans="1:14" ht="15" x14ac:dyDescent="0.25">
      <c r="A759" s="39"/>
      <c r="B759" s="83"/>
      <c r="C759" s="83"/>
      <c r="D759" s="83"/>
      <c r="E759" s="40"/>
      <c r="F759" s="40"/>
      <c r="G759" s="39"/>
      <c r="H759" s="39"/>
      <c r="I759" s="39"/>
      <c r="J759" s="38"/>
      <c r="K759" s="38"/>
      <c r="L759" s="97">
        <f>+Tabela13[[#This Row],['[9']]]+Tabela13[[#This Row],['[10']]]</f>
        <v>0</v>
      </c>
      <c r="M759" s="38"/>
      <c r="N759" s="38"/>
    </row>
    <row r="760" spans="1:14" ht="15" x14ac:dyDescent="0.25">
      <c r="A760" s="39"/>
      <c r="B760" s="83"/>
      <c r="C760" s="83"/>
      <c r="D760" s="83"/>
      <c r="E760" s="40"/>
      <c r="F760" s="40"/>
      <c r="G760" s="39"/>
      <c r="H760" s="39"/>
      <c r="I760" s="39"/>
      <c r="J760" s="38"/>
      <c r="K760" s="38"/>
      <c r="L760" s="97">
        <f>+Tabela13[[#This Row],['[9']]]+Tabela13[[#This Row],['[10']]]</f>
        <v>0</v>
      </c>
      <c r="M760" s="38"/>
      <c r="N760" s="38"/>
    </row>
    <row r="761" spans="1:14" ht="15" x14ac:dyDescent="0.25">
      <c r="A761" s="39"/>
      <c r="B761" s="83"/>
      <c r="C761" s="83"/>
      <c r="D761" s="83"/>
      <c r="E761" s="40"/>
      <c r="F761" s="40"/>
      <c r="G761" s="39"/>
      <c r="H761" s="39"/>
      <c r="I761" s="39"/>
      <c r="J761" s="38"/>
      <c r="K761" s="38"/>
      <c r="L761" s="97">
        <f>+Tabela13[[#This Row],['[9']]]+Tabela13[[#This Row],['[10']]]</f>
        <v>0</v>
      </c>
      <c r="M761" s="38"/>
      <c r="N761" s="38"/>
    </row>
    <row r="762" spans="1:14" ht="15" x14ac:dyDescent="0.25">
      <c r="A762" s="39"/>
      <c r="B762" s="83"/>
      <c r="C762" s="83"/>
      <c r="D762" s="83"/>
      <c r="E762" s="40"/>
      <c r="F762" s="40"/>
      <c r="G762" s="39"/>
      <c r="H762" s="39"/>
      <c r="I762" s="39"/>
      <c r="J762" s="38"/>
      <c r="K762" s="38"/>
      <c r="L762" s="97">
        <f>+Tabela13[[#This Row],['[9']]]+Tabela13[[#This Row],['[10']]]</f>
        <v>0</v>
      </c>
      <c r="M762" s="38"/>
      <c r="N762" s="38"/>
    </row>
    <row r="763" spans="1:14" ht="15" x14ac:dyDescent="0.25">
      <c r="A763" s="39"/>
      <c r="B763" s="83"/>
      <c r="C763" s="83"/>
      <c r="D763" s="83"/>
      <c r="E763" s="40"/>
      <c r="F763" s="40"/>
      <c r="G763" s="39"/>
      <c r="H763" s="39"/>
      <c r="I763" s="39"/>
      <c r="J763" s="38"/>
      <c r="K763" s="38"/>
      <c r="L763" s="97">
        <f>+Tabela13[[#This Row],['[9']]]+Tabela13[[#This Row],['[10']]]</f>
        <v>0</v>
      </c>
      <c r="M763" s="38"/>
      <c r="N763" s="38"/>
    </row>
    <row r="764" spans="1:14" ht="15" x14ac:dyDescent="0.25">
      <c r="A764" s="39"/>
      <c r="B764" s="83"/>
      <c r="C764" s="83"/>
      <c r="D764" s="83"/>
      <c r="E764" s="40"/>
      <c r="F764" s="40"/>
      <c r="G764" s="39"/>
      <c r="H764" s="39"/>
      <c r="I764" s="39"/>
      <c r="J764" s="38"/>
      <c r="K764" s="38"/>
      <c r="L764" s="97">
        <f>+Tabela13[[#This Row],['[9']]]+Tabela13[[#This Row],['[10']]]</f>
        <v>0</v>
      </c>
      <c r="M764" s="38"/>
      <c r="N764" s="38"/>
    </row>
    <row r="765" spans="1:14" ht="15" x14ac:dyDescent="0.25">
      <c r="A765" s="39"/>
      <c r="B765" s="83"/>
      <c r="C765" s="83"/>
      <c r="D765" s="83"/>
      <c r="E765" s="40"/>
      <c r="F765" s="40"/>
      <c r="G765" s="39"/>
      <c r="H765" s="39"/>
      <c r="I765" s="39"/>
      <c r="J765" s="38"/>
      <c r="K765" s="38"/>
      <c r="L765" s="97">
        <f>+Tabela13[[#This Row],['[9']]]+Tabela13[[#This Row],['[10']]]</f>
        <v>0</v>
      </c>
      <c r="M765" s="38"/>
      <c r="N765" s="38"/>
    </row>
    <row r="766" spans="1:14" ht="15" x14ac:dyDescent="0.25">
      <c r="A766" s="39"/>
      <c r="B766" s="83"/>
      <c r="C766" s="83"/>
      <c r="D766" s="83"/>
      <c r="E766" s="40"/>
      <c r="F766" s="40"/>
      <c r="G766" s="39"/>
      <c r="H766" s="39"/>
      <c r="I766" s="39"/>
      <c r="J766" s="38"/>
      <c r="K766" s="38"/>
      <c r="L766" s="97">
        <f>+Tabela13[[#This Row],['[9']]]+Tabela13[[#This Row],['[10']]]</f>
        <v>0</v>
      </c>
      <c r="M766" s="38"/>
      <c r="N766" s="38"/>
    </row>
    <row r="767" spans="1:14" ht="15" x14ac:dyDescent="0.25">
      <c r="A767" s="39"/>
      <c r="B767" s="83"/>
      <c r="C767" s="83"/>
      <c r="D767" s="83"/>
      <c r="E767" s="40"/>
      <c r="F767" s="40"/>
      <c r="G767" s="39"/>
      <c r="H767" s="39"/>
      <c r="I767" s="39"/>
      <c r="J767" s="38"/>
      <c r="K767" s="38"/>
      <c r="L767" s="97">
        <f>+Tabela13[[#This Row],['[9']]]+Tabela13[[#This Row],['[10']]]</f>
        <v>0</v>
      </c>
      <c r="M767" s="38"/>
      <c r="N767" s="38"/>
    </row>
    <row r="768" spans="1:14" ht="15" x14ac:dyDescent="0.25">
      <c r="A768" s="39"/>
      <c r="B768" s="83"/>
      <c r="C768" s="83"/>
      <c r="D768" s="83"/>
      <c r="E768" s="40"/>
      <c r="F768" s="40"/>
      <c r="G768" s="39"/>
      <c r="H768" s="39"/>
      <c r="I768" s="39"/>
      <c r="J768" s="38"/>
      <c r="K768" s="38"/>
      <c r="L768" s="97">
        <f>+Tabela13[[#This Row],['[9']]]+Tabela13[[#This Row],['[10']]]</f>
        <v>0</v>
      </c>
      <c r="M768" s="38"/>
      <c r="N768" s="38"/>
    </row>
    <row r="769" spans="1:14" ht="15" x14ac:dyDescent="0.25">
      <c r="A769" s="39"/>
      <c r="B769" s="83"/>
      <c r="C769" s="83"/>
      <c r="D769" s="83"/>
      <c r="E769" s="40"/>
      <c r="F769" s="40"/>
      <c r="G769" s="39"/>
      <c r="H769" s="39"/>
      <c r="I769" s="39"/>
      <c r="J769" s="38"/>
      <c r="K769" s="38"/>
      <c r="L769" s="97">
        <f>+Tabela13[[#This Row],['[9']]]+Tabela13[[#This Row],['[10']]]</f>
        <v>0</v>
      </c>
      <c r="M769" s="38"/>
      <c r="N769" s="38"/>
    </row>
    <row r="770" spans="1:14" ht="15" x14ac:dyDescent="0.25">
      <c r="A770" s="39"/>
      <c r="B770" s="83"/>
      <c r="C770" s="83"/>
      <c r="D770" s="83"/>
      <c r="E770" s="40"/>
      <c r="F770" s="40"/>
      <c r="G770" s="39"/>
      <c r="H770" s="39"/>
      <c r="I770" s="39"/>
      <c r="J770" s="38"/>
      <c r="K770" s="38"/>
      <c r="L770" s="97">
        <f>+Tabela13[[#This Row],['[9']]]+Tabela13[[#This Row],['[10']]]</f>
        <v>0</v>
      </c>
      <c r="M770" s="38"/>
      <c r="N770" s="38"/>
    </row>
    <row r="771" spans="1:14" ht="15" x14ac:dyDescent="0.25">
      <c r="A771" s="39"/>
      <c r="B771" s="83"/>
      <c r="C771" s="83"/>
      <c r="D771" s="83"/>
      <c r="E771" s="40"/>
      <c r="F771" s="40"/>
      <c r="G771" s="39"/>
      <c r="H771" s="39"/>
      <c r="I771" s="39"/>
      <c r="J771" s="38"/>
      <c r="K771" s="38"/>
      <c r="L771" s="97">
        <f>+Tabela13[[#This Row],['[9']]]+Tabela13[[#This Row],['[10']]]</f>
        <v>0</v>
      </c>
      <c r="M771" s="38"/>
      <c r="N771" s="38"/>
    </row>
    <row r="772" spans="1:14" ht="15" x14ac:dyDescent="0.25">
      <c r="A772" s="39"/>
      <c r="B772" s="83"/>
      <c r="C772" s="83"/>
      <c r="D772" s="83"/>
      <c r="E772" s="40"/>
      <c r="F772" s="40"/>
      <c r="G772" s="39"/>
      <c r="H772" s="39"/>
      <c r="I772" s="39"/>
      <c r="J772" s="38"/>
      <c r="K772" s="38"/>
      <c r="L772" s="97">
        <f>+Tabela13[[#This Row],['[9']]]+Tabela13[[#This Row],['[10']]]</f>
        <v>0</v>
      </c>
      <c r="M772" s="38"/>
      <c r="N772" s="38"/>
    </row>
    <row r="773" spans="1:14" ht="15" x14ac:dyDescent="0.25">
      <c r="A773" s="39"/>
      <c r="B773" s="83"/>
      <c r="C773" s="83"/>
      <c r="D773" s="83"/>
      <c r="E773" s="40"/>
      <c r="F773" s="40"/>
      <c r="G773" s="39"/>
      <c r="H773" s="39"/>
      <c r="I773" s="39"/>
      <c r="J773" s="38"/>
      <c r="K773" s="38"/>
      <c r="L773" s="97">
        <f>+Tabela13[[#This Row],['[9']]]+Tabela13[[#This Row],['[10']]]</f>
        <v>0</v>
      </c>
      <c r="M773" s="38"/>
      <c r="N773" s="38"/>
    </row>
    <row r="774" spans="1:14" ht="15" x14ac:dyDescent="0.25">
      <c r="A774" s="39"/>
      <c r="B774" s="83"/>
      <c r="C774" s="83"/>
      <c r="D774" s="83"/>
      <c r="E774" s="40"/>
      <c r="F774" s="40"/>
      <c r="G774" s="39"/>
      <c r="H774" s="39"/>
      <c r="I774" s="39"/>
      <c r="J774" s="38"/>
      <c r="K774" s="38"/>
      <c r="L774" s="97">
        <f>+Tabela13[[#This Row],['[9']]]+Tabela13[[#This Row],['[10']]]</f>
        <v>0</v>
      </c>
      <c r="M774" s="38"/>
      <c r="N774" s="38"/>
    </row>
    <row r="775" spans="1:14" ht="15" x14ac:dyDescent="0.25">
      <c r="A775" s="39"/>
      <c r="B775" s="83"/>
      <c r="C775" s="83"/>
      <c r="D775" s="83"/>
      <c r="E775" s="40"/>
      <c r="F775" s="40"/>
      <c r="G775" s="39"/>
      <c r="H775" s="39"/>
      <c r="I775" s="39"/>
      <c r="J775" s="38"/>
      <c r="K775" s="38"/>
      <c r="L775" s="97">
        <f>+Tabela13[[#This Row],['[9']]]+Tabela13[[#This Row],['[10']]]</f>
        <v>0</v>
      </c>
      <c r="M775" s="38"/>
      <c r="N775" s="38"/>
    </row>
    <row r="776" spans="1:14" ht="15" x14ac:dyDescent="0.25">
      <c r="A776" s="39"/>
      <c r="B776" s="83"/>
      <c r="C776" s="83"/>
      <c r="D776" s="83"/>
      <c r="E776" s="40"/>
      <c r="F776" s="40"/>
      <c r="G776" s="39"/>
      <c r="H776" s="39"/>
      <c r="I776" s="39"/>
      <c r="J776" s="38"/>
      <c r="K776" s="38"/>
      <c r="L776" s="97">
        <f>+Tabela13[[#This Row],['[9']]]+Tabela13[[#This Row],['[10']]]</f>
        <v>0</v>
      </c>
      <c r="M776" s="38"/>
      <c r="N776" s="38"/>
    </row>
    <row r="777" spans="1:14" ht="15" x14ac:dyDescent="0.25">
      <c r="A777" s="39"/>
      <c r="B777" s="83"/>
      <c r="C777" s="83"/>
      <c r="D777" s="83"/>
      <c r="E777" s="40"/>
      <c r="F777" s="40"/>
      <c r="G777" s="39"/>
      <c r="H777" s="39"/>
      <c r="I777" s="39"/>
      <c r="J777" s="38"/>
      <c r="K777" s="38"/>
      <c r="L777" s="97">
        <f>+Tabela13[[#This Row],['[9']]]+Tabela13[[#This Row],['[10']]]</f>
        <v>0</v>
      </c>
      <c r="M777" s="38"/>
      <c r="N777" s="38"/>
    </row>
    <row r="778" spans="1:14" ht="15" x14ac:dyDescent="0.25">
      <c r="A778" s="39"/>
      <c r="B778" s="83"/>
      <c r="C778" s="83"/>
      <c r="D778" s="83"/>
      <c r="E778" s="40"/>
      <c r="F778" s="40"/>
      <c r="G778" s="39"/>
      <c r="H778" s="39"/>
      <c r="I778" s="39"/>
      <c r="J778" s="38"/>
      <c r="K778" s="38"/>
      <c r="L778" s="97">
        <f>+Tabela13[[#This Row],['[9']]]+Tabela13[[#This Row],['[10']]]</f>
        <v>0</v>
      </c>
      <c r="M778" s="38"/>
      <c r="N778" s="38"/>
    </row>
    <row r="779" spans="1:14" ht="15" x14ac:dyDescent="0.25">
      <c r="A779" s="39"/>
      <c r="B779" s="83"/>
      <c r="C779" s="83"/>
      <c r="D779" s="83"/>
      <c r="E779" s="40"/>
      <c r="F779" s="40"/>
      <c r="G779" s="39"/>
      <c r="H779" s="39"/>
      <c r="I779" s="39"/>
      <c r="J779" s="38"/>
      <c r="K779" s="38"/>
      <c r="L779" s="97">
        <f>+Tabela13[[#This Row],['[9']]]+Tabela13[[#This Row],['[10']]]</f>
        <v>0</v>
      </c>
      <c r="M779" s="38"/>
      <c r="N779" s="38"/>
    </row>
    <row r="780" spans="1:14" ht="15" x14ac:dyDescent="0.25">
      <c r="A780" s="39"/>
      <c r="B780" s="83"/>
      <c r="C780" s="83"/>
      <c r="D780" s="83"/>
      <c r="E780" s="40"/>
      <c r="F780" s="40"/>
      <c r="G780" s="39"/>
      <c r="H780" s="39"/>
      <c r="I780" s="39"/>
      <c r="J780" s="38"/>
      <c r="K780" s="38"/>
      <c r="L780" s="97">
        <f>+Tabela13[[#This Row],['[9']]]+Tabela13[[#This Row],['[10']]]</f>
        <v>0</v>
      </c>
      <c r="M780" s="38"/>
      <c r="N780" s="38"/>
    </row>
    <row r="781" spans="1:14" ht="15" x14ac:dyDescent="0.25">
      <c r="A781" s="39"/>
      <c r="B781" s="83"/>
      <c r="C781" s="83"/>
      <c r="D781" s="83"/>
      <c r="E781" s="40"/>
      <c r="F781" s="40"/>
      <c r="G781" s="39"/>
      <c r="H781" s="39"/>
      <c r="I781" s="39"/>
      <c r="J781" s="38"/>
      <c r="K781" s="38"/>
      <c r="L781" s="97">
        <f>+Tabela13[[#This Row],['[9']]]+Tabela13[[#This Row],['[10']]]</f>
        <v>0</v>
      </c>
      <c r="M781" s="38"/>
      <c r="N781" s="38"/>
    </row>
    <row r="782" spans="1:14" ht="15" x14ac:dyDescent="0.25">
      <c r="A782" s="39"/>
      <c r="B782" s="83"/>
      <c r="C782" s="83"/>
      <c r="D782" s="83"/>
      <c r="E782" s="40"/>
      <c r="F782" s="40"/>
      <c r="G782" s="39"/>
      <c r="H782" s="39"/>
      <c r="I782" s="39"/>
      <c r="J782" s="38"/>
      <c r="K782" s="38"/>
      <c r="L782" s="97">
        <f>+Tabela13[[#This Row],['[9']]]+Tabela13[[#This Row],['[10']]]</f>
        <v>0</v>
      </c>
      <c r="M782" s="38"/>
      <c r="N782" s="38"/>
    </row>
    <row r="783" spans="1:14" ht="15" x14ac:dyDescent="0.25">
      <c r="A783" s="39"/>
      <c r="B783" s="83"/>
      <c r="C783" s="83"/>
      <c r="D783" s="83"/>
      <c r="E783" s="40"/>
      <c r="F783" s="40"/>
      <c r="G783" s="39"/>
      <c r="H783" s="39"/>
      <c r="I783" s="39"/>
      <c r="J783" s="38"/>
      <c r="K783" s="38"/>
      <c r="L783" s="97">
        <f>+Tabela13[[#This Row],['[9']]]+Tabela13[[#This Row],['[10']]]</f>
        <v>0</v>
      </c>
      <c r="M783" s="38"/>
      <c r="N783" s="38"/>
    </row>
    <row r="784" spans="1:14" ht="15" x14ac:dyDescent="0.25">
      <c r="A784" s="39"/>
      <c r="B784" s="83"/>
      <c r="C784" s="83"/>
      <c r="D784" s="83"/>
      <c r="E784" s="40"/>
      <c r="F784" s="40"/>
      <c r="G784" s="39"/>
      <c r="H784" s="39"/>
      <c r="I784" s="39"/>
      <c r="J784" s="38"/>
      <c r="K784" s="38"/>
      <c r="L784" s="97">
        <f>+Tabela13[[#This Row],['[9']]]+Tabela13[[#This Row],['[10']]]</f>
        <v>0</v>
      </c>
      <c r="M784" s="38"/>
      <c r="N784" s="38"/>
    </row>
    <row r="785" spans="1:14" ht="15" x14ac:dyDescent="0.25">
      <c r="A785" s="39"/>
      <c r="B785" s="83"/>
      <c r="C785" s="83"/>
      <c r="D785" s="83"/>
      <c r="E785" s="40"/>
      <c r="F785" s="40"/>
      <c r="G785" s="39"/>
      <c r="H785" s="39"/>
      <c r="I785" s="39"/>
      <c r="J785" s="38"/>
      <c r="K785" s="38"/>
      <c r="L785" s="97">
        <f>+Tabela13[[#This Row],['[9']]]+Tabela13[[#This Row],['[10']]]</f>
        <v>0</v>
      </c>
      <c r="M785" s="38"/>
      <c r="N785" s="38"/>
    </row>
    <row r="786" spans="1:14" ht="15" x14ac:dyDescent="0.25">
      <c r="A786" s="39"/>
      <c r="B786" s="83"/>
      <c r="C786" s="83"/>
      <c r="D786" s="83"/>
      <c r="E786" s="40"/>
      <c r="F786" s="40"/>
      <c r="G786" s="39"/>
      <c r="H786" s="39"/>
      <c r="I786" s="39"/>
      <c r="J786" s="38"/>
      <c r="K786" s="38"/>
      <c r="L786" s="97">
        <f>+Tabela13[[#This Row],['[9']]]+Tabela13[[#This Row],['[10']]]</f>
        <v>0</v>
      </c>
      <c r="M786" s="38"/>
      <c r="N786" s="38"/>
    </row>
    <row r="787" spans="1:14" ht="15" x14ac:dyDescent="0.25">
      <c r="A787" s="39"/>
      <c r="B787" s="83"/>
      <c r="C787" s="83"/>
      <c r="D787" s="83"/>
      <c r="E787" s="40"/>
      <c r="F787" s="40"/>
      <c r="G787" s="39"/>
      <c r="H787" s="39"/>
      <c r="I787" s="39"/>
      <c r="J787" s="38"/>
      <c r="K787" s="38"/>
      <c r="L787" s="97">
        <f>+Tabela13[[#This Row],['[9']]]+Tabela13[[#This Row],['[10']]]</f>
        <v>0</v>
      </c>
      <c r="M787" s="38"/>
      <c r="N787" s="38"/>
    </row>
    <row r="788" spans="1:14" ht="15" x14ac:dyDescent="0.25">
      <c r="A788" s="39"/>
      <c r="B788" s="83"/>
      <c r="C788" s="83"/>
      <c r="D788" s="83"/>
      <c r="E788" s="40"/>
      <c r="F788" s="40"/>
      <c r="G788" s="39"/>
      <c r="H788" s="39"/>
      <c r="I788" s="39"/>
      <c r="J788" s="38"/>
      <c r="K788" s="38"/>
      <c r="L788" s="97">
        <f>+Tabela13[[#This Row],['[9']]]+Tabela13[[#This Row],['[10']]]</f>
        <v>0</v>
      </c>
      <c r="M788" s="38"/>
      <c r="N788" s="38"/>
    </row>
    <row r="789" spans="1:14" ht="15" x14ac:dyDescent="0.25">
      <c r="A789" s="39"/>
      <c r="B789" s="83"/>
      <c r="C789" s="83"/>
      <c r="D789" s="83"/>
      <c r="E789" s="40"/>
      <c r="F789" s="40"/>
      <c r="G789" s="39"/>
      <c r="H789" s="39"/>
      <c r="I789" s="39"/>
      <c r="J789" s="38"/>
      <c r="K789" s="38"/>
      <c r="L789" s="97">
        <f>+Tabela13[[#This Row],['[9']]]+Tabela13[[#This Row],['[10']]]</f>
        <v>0</v>
      </c>
      <c r="M789" s="38"/>
      <c r="N789" s="38"/>
    </row>
    <row r="790" spans="1:14" ht="15" x14ac:dyDescent="0.25">
      <c r="A790" s="39"/>
      <c r="B790" s="83"/>
      <c r="C790" s="83"/>
      <c r="D790" s="83"/>
      <c r="E790" s="40"/>
      <c r="F790" s="40"/>
      <c r="G790" s="39"/>
      <c r="H790" s="39"/>
      <c r="I790" s="39"/>
      <c r="J790" s="38"/>
      <c r="K790" s="38"/>
      <c r="L790" s="97">
        <f>+Tabela13[[#This Row],['[9']]]+Tabela13[[#This Row],['[10']]]</f>
        <v>0</v>
      </c>
      <c r="M790" s="38"/>
      <c r="N790" s="38"/>
    </row>
    <row r="791" spans="1:14" ht="15" x14ac:dyDescent="0.25">
      <c r="A791" s="39"/>
      <c r="B791" s="83"/>
      <c r="C791" s="83"/>
      <c r="D791" s="83"/>
      <c r="E791" s="40"/>
      <c r="F791" s="40"/>
      <c r="G791" s="39"/>
      <c r="H791" s="39"/>
      <c r="I791" s="39"/>
      <c r="J791" s="38"/>
      <c r="K791" s="38"/>
      <c r="L791" s="97">
        <f>+Tabela13[[#This Row],['[9']]]+Tabela13[[#This Row],['[10']]]</f>
        <v>0</v>
      </c>
      <c r="M791" s="38"/>
      <c r="N791" s="38"/>
    </row>
    <row r="792" spans="1:14" ht="15" x14ac:dyDescent="0.25">
      <c r="A792" s="39"/>
      <c r="B792" s="83"/>
      <c r="C792" s="83"/>
      <c r="D792" s="83"/>
      <c r="E792" s="40"/>
      <c r="F792" s="40"/>
      <c r="G792" s="39"/>
      <c r="H792" s="39"/>
      <c r="I792" s="39"/>
      <c r="J792" s="38"/>
      <c r="K792" s="38"/>
      <c r="L792" s="97">
        <f>+Tabela13[[#This Row],['[9']]]+Tabela13[[#This Row],['[10']]]</f>
        <v>0</v>
      </c>
      <c r="M792" s="38"/>
      <c r="N792" s="38"/>
    </row>
    <row r="793" spans="1:14" ht="15" x14ac:dyDescent="0.25">
      <c r="A793" s="39"/>
      <c r="B793" s="83"/>
      <c r="C793" s="83"/>
      <c r="D793" s="83"/>
      <c r="E793" s="40"/>
      <c r="F793" s="40"/>
      <c r="G793" s="39"/>
      <c r="H793" s="39"/>
      <c r="I793" s="39"/>
      <c r="J793" s="38"/>
      <c r="K793" s="38"/>
      <c r="L793" s="97">
        <f>+Tabela13[[#This Row],['[9']]]+Tabela13[[#This Row],['[10']]]</f>
        <v>0</v>
      </c>
      <c r="M793" s="38"/>
      <c r="N793" s="38"/>
    </row>
    <row r="794" spans="1:14" ht="15" x14ac:dyDescent="0.25">
      <c r="A794" s="86"/>
      <c r="B794" s="83"/>
      <c r="C794" s="83"/>
      <c r="D794" s="83"/>
      <c r="E794" s="87"/>
      <c r="F794" s="87"/>
      <c r="G794" s="86"/>
      <c r="H794" s="86"/>
      <c r="I794" s="86"/>
      <c r="J794" s="38"/>
      <c r="K794" s="88"/>
      <c r="L794" s="97">
        <f>+Tabela13[[#This Row],['[9']]]+Tabela13[[#This Row],['[10']]]</f>
        <v>0</v>
      </c>
      <c r="M794" s="88"/>
      <c r="N794" s="88"/>
    </row>
    <row r="795" spans="1:14" ht="15" x14ac:dyDescent="0.25">
      <c r="A795" s="39"/>
      <c r="B795" s="83"/>
      <c r="C795" s="83"/>
      <c r="D795" s="83"/>
      <c r="E795" s="40"/>
      <c r="F795" s="40"/>
      <c r="G795" s="39"/>
      <c r="H795" s="39"/>
      <c r="I795" s="39"/>
      <c r="J795" s="38"/>
      <c r="K795" s="38"/>
      <c r="L795" s="97">
        <f>+Tabela13[[#This Row],['[9']]]+Tabela13[[#This Row],['[10']]]</f>
        <v>0</v>
      </c>
      <c r="M795" s="38"/>
      <c r="N795" s="38"/>
    </row>
    <row r="796" spans="1:14" ht="15" x14ac:dyDescent="0.25">
      <c r="A796" s="39"/>
      <c r="B796" s="83"/>
      <c r="C796" s="83"/>
      <c r="D796" s="83"/>
      <c r="E796" s="40"/>
      <c r="F796" s="40"/>
      <c r="G796" s="39"/>
      <c r="H796" s="39"/>
      <c r="I796" s="39"/>
      <c r="J796" s="38"/>
      <c r="K796" s="38"/>
      <c r="L796" s="97">
        <f>+Tabela13[[#This Row],['[9']]]+Tabela13[[#This Row],['[10']]]</f>
        <v>0</v>
      </c>
      <c r="M796" s="38"/>
      <c r="N796" s="38"/>
    </row>
    <row r="797" spans="1:14" ht="15" x14ac:dyDescent="0.25">
      <c r="A797" s="39"/>
      <c r="B797" s="83"/>
      <c r="C797" s="83"/>
      <c r="D797" s="83"/>
      <c r="E797" s="40"/>
      <c r="F797" s="40"/>
      <c r="G797" s="39"/>
      <c r="H797" s="39"/>
      <c r="I797" s="39"/>
      <c r="J797" s="38"/>
      <c r="K797" s="38"/>
      <c r="L797" s="97">
        <f>+Tabela13[[#This Row],['[9']]]+Tabela13[[#This Row],['[10']]]</f>
        <v>0</v>
      </c>
      <c r="M797" s="38"/>
      <c r="N797" s="38"/>
    </row>
    <row r="798" spans="1:14" ht="15" x14ac:dyDescent="0.25">
      <c r="A798" s="39"/>
      <c r="B798" s="83"/>
      <c r="C798" s="83"/>
      <c r="D798" s="83"/>
      <c r="E798" s="40"/>
      <c r="F798" s="40"/>
      <c r="G798" s="39"/>
      <c r="H798" s="39"/>
      <c r="I798" s="39"/>
      <c r="J798" s="38"/>
      <c r="K798" s="38"/>
      <c r="L798" s="97">
        <f>+Tabela13[[#This Row],['[9']]]+Tabela13[[#This Row],['[10']]]</f>
        <v>0</v>
      </c>
      <c r="M798" s="38"/>
      <c r="N798" s="38"/>
    </row>
    <row r="799" spans="1:14" ht="15" x14ac:dyDescent="0.25">
      <c r="A799" s="39"/>
      <c r="B799" s="83"/>
      <c r="C799" s="83"/>
      <c r="D799" s="83"/>
      <c r="E799" s="40"/>
      <c r="F799" s="40"/>
      <c r="G799" s="39"/>
      <c r="H799" s="39"/>
      <c r="I799" s="39"/>
      <c r="J799" s="38"/>
      <c r="K799" s="38"/>
      <c r="L799" s="97">
        <f>+Tabela13[[#This Row],['[9']]]+Tabela13[[#This Row],['[10']]]</f>
        <v>0</v>
      </c>
      <c r="M799" s="38"/>
      <c r="N799" s="38"/>
    </row>
    <row r="800" spans="1:14" ht="15" x14ac:dyDescent="0.25">
      <c r="A800" s="39"/>
      <c r="B800" s="83"/>
      <c r="C800" s="83"/>
      <c r="D800" s="83"/>
      <c r="E800" s="40"/>
      <c r="F800" s="40"/>
      <c r="G800" s="39"/>
      <c r="H800" s="39"/>
      <c r="I800" s="39"/>
      <c r="J800" s="38"/>
      <c r="K800" s="38"/>
      <c r="L800" s="97">
        <f>+Tabela13[[#This Row],['[9']]]+Tabela13[[#This Row],['[10']]]</f>
        <v>0</v>
      </c>
      <c r="M800" s="38"/>
      <c r="N800" s="38"/>
    </row>
    <row r="801" spans="1:14" ht="15" x14ac:dyDescent="0.25">
      <c r="A801" s="39"/>
      <c r="B801" s="83"/>
      <c r="C801" s="83"/>
      <c r="D801" s="83"/>
      <c r="E801" s="40"/>
      <c r="F801" s="40"/>
      <c r="G801" s="39"/>
      <c r="H801" s="39"/>
      <c r="I801" s="39"/>
      <c r="J801" s="38"/>
      <c r="K801" s="38"/>
      <c r="L801" s="97">
        <f>+Tabela13[[#This Row],['[9']]]+Tabela13[[#This Row],['[10']]]</f>
        <v>0</v>
      </c>
      <c r="M801" s="38"/>
      <c r="N801" s="38"/>
    </row>
    <row r="802" spans="1:14" ht="15" x14ac:dyDescent="0.25">
      <c r="A802" s="39"/>
      <c r="B802" s="83"/>
      <c r="C802" s="83"/>
      <c r="D802" s="83"/>
      <c r="E802" s="40"/>
      <c r="F802" s="40"/>
      <c r="G802" s="39"/>
      <c r="H802" s="39"/>
      <c r="I802" s="39"/>
      <c r="J802" s="38"/>
      <c r="K802" s="38"/>
      <c r="L802" s="97">
        <f>+Tabela13[[#This Row],['[9']]]+Tabela13[[#This Row],['[10']]]</f>
        <v>0</v>
      </c>
      <c r="M802" s="38"/>
      <c r="N802" s="38"/>
    </row>
    <row r="803" spans="1:14" ht="15" x14ac:dyDescent="0.25">
      <c r="A803" s="39"/>
      <c r="B803" s="83"/>
      <c r="C803" s="83"/>
      <c r="D803" s="83"/>
      <c r="E803" s="40"/>
      <c r="F803" s="40"/>
      <c r="G803" s="39"/>
      <c r="H803" s="39"/>
      <c r="I803" s="39"/>
      <c r="J803" s="38"/>
      <c r="K803" s="38"/>
      <c r="L803" s="97">
        <f>+Tabela13[[#This Row],['[9']]]+Tabela13[[#This Row],['[10']]]</f>
        <v>0</v>
      </c>
      <c r="M803" s="38"/>
      <c r="N803" s="38"/>
    </row>
    <row r="804" spans="1:14" ht="15" x14ac:dyDescent="0.25">
      <c r="A804" s="39"/>
      <c r="B804" s="83"/>
      <c r="C804" s="83"/>
      <c r="D804" s="83"/>
      <c r="E804" s="40"/>
      <c r="F804" s="40"/>
      <c r="G804" s="39"/>
      <c r="H804" s="39"/>
      <c r="I804" s="39"/>
      <c r="J804" s="38"/>
      <c r="K804" s="38"/>
      <c r="L804" s="97">
        <f>+Tabela13[[#This Row],['[9']]]+Tabela13[[#This Row],['[10']]]</f>
        <v>0</v>
      </c>
      <c r="M804" s="38"/>
      <c r="N804" s="38"/>
    </row>
    <row r="805" spans="1:14" ht="15" x14ac:dyDescent="0.25">
      <c r="A805" s="39"/>
      <c r="B805" s="83"/>
      <c r="C805" s="83"/>
      <c r="D805" s="83"/>
      <c r="E805" s="40"/>
      <c r="F805" s="40"/>
      <c r="G805" s="39"/>
      <c r="H805" s="39"/>
      <c r="I805" s="39"/>
      <c r="J805" s="38"/>
      <c r="K805" s="38"/>
      <c r="L805" s="97">
        <f>+Tabela13[[#This Row],['[9']]]+Tabela13[[#This Row],['[10']]]</f>
        <v>0</v>
      </c>
      <c r="M805" s="38"/>
      <c r="N805" s="38"/>
    </row>
    <row r="806" spans="1:14" ht="15" x14ac:dyDescent="0.25">
      <c r="A806" s="39"/>
      <c r="B806" s="83"/>
      <c r="C806" s="83"/>
      <c r="D806" s="83"/>
      <c r="E806" s="40"/>
      <c r="F806" s="40"/>
      <c r="G806" s="39"/>
      <c r="H806" s="39"/>
      <c r="I806" s="39"/>
      <c r="J806" s="38"/>
      <c r="K806" s="38"/>
      <c r="L806" s="97">
        <f>+Tabela13[[#This Row],['[9']]]+Tabela13[[#This Row],['[10']]]</f>
        <v>0</v>
      </c>
      <c r="M806" s="38"/>
      <c r="N806" s="38"/>
    </row>
    <row r="807" spans="1:14" ht="15" x14ac:dyDescent="0.25">
      <c r="A807" s="39"/>
      <c r="B807" s="83"/>
      <c r="C807" s="83"/>
      <c r="D807" s="83"/>
      <c r="E807" s="40"/>
      <c r="F807" s="40"/>
      <c r="G807" s="39"/>
      <c r="H807" s="39"/>
      <c r="I807" s="39"/>
      <c r="J807" s="38"/>
      <c r="K807" s="38"/>
      <c r="L807" s="97">
        <f>+Tabela13[[#This Row],['[9']]]+Tabela13[[#This Row],['[10']]]</f>
        <v>0</v>
      </c>
      <c r="M807" s="38"/>
      <c r="N807" s="38"/>
    </row>
    <row r="808" spans="1:14" ht="15" x14ac:dyDescent="0.25">
      <c r="A808" s="39"/>
      <c r="B808" s="83"/>
      <c r="C808" s="83"/>
      <c r="D808" s="83"/>
      <c r="E808" s="40"/>
      <c r="F808" s="40"/>
      <c r="G808" s="39"/>
      <c r="H808" s="39"/>
      <c r="I808" s="39"/>
      <c r="J808" s="38"/>
      <c r="K808" s="38"/>
      <c r="L808" s="97">
        <f>+Tabela13[[#This Row],['[9']]]+Tabela13[[#This Row],['[10']]]</f>
        <v>0</v>
      </c>
      <c r="M808" s="38"/>
      <c r="N808" s="38"/>
    </row>
    <row r="809" spans="1:14" ht="15" x14ac:dyDescent="0.25">
      <c r="A809" s="39"/>
      <c r="B809" s="83"/>
      <c r="C809" s="83"/>
      <c r="D809" s="83"/>
      <c r="E809" s="40"/>
      <c r="F809" s="40"/>
      <c r="G809" s="39"/>
      <c r="H809" s="39"/>
      <c r="I809" s="39"/>
      <c r="J809" s="38"/>
      <c r="K809" s="38"/>
      <c r="L809" s="97">
        <f>+Tabela13[[#This Row],['[9']]]+Tabela13[[#This Row],['[10']]]</f>
        <v>0</v>
      </c>
      <c r="M809" s="38"/>
      <c r="N809" s="38"/>
    </row>
    <row r="810" spans="1:14" ht="15" x14ac:dyDescent="0.25">
      <c r="A810" s="39"/>
      <c r="B810" s="83"/>
      <c r="C810" s="83"/>
      <c r="D810" s="83"/>
      <c r="E810" s="40"/>
      <c r="F810" s="40"/>
      <c r="G810" s="39"/>
      <c r="H810" s="39"/>
      <c r="I810" s="39"/>
      <c r="J810" s="38"/>
      <c r="K810" s="38"/>
      <c r="L810" s="97">
        <f>+Tabela13[[#This Row],['[9']]]+Tabela13[[#This Row],['[10']]]</f>
        <v>0</v>
      </c>
      <c r="M810" s="38"/>
      <c r="N810" s="38"/>
    </row>
    <row r="811" spans="1:14" ht="15" x14ac:dyDescent="0.25">
      <c r="A811" s="39"/>
      <c r="B811" s="83"/>
      <c r="C811" s="83"/>
      <c r="D811" s="83"/>
      <c r="E811" s="40"/>
      <c r="F811" s="40"/>
      <c r="G811" s="39"/>
      <c r="H811" s="39"/>
      <c r="I811" s="39"/>
      <c r="J811" s="38"/>
      <c r="K811" s="38"/>
      <c r="L811" s="97">
        <f>+Tabela13[[#This Row],['[9']]]+Tabela13[[#This Row],['[10']]]</f>
        <v>0</v>
      </c>
      <c r="M811" s="38"/>
      <c r="N811" s="38"/>
    </row>
    <row r="812" spans="1:14" ht="15" x14ac:dyDescent="0.25">
      <c r="A812" s="39"/>
      <c r="B812" s="83"/>
      <c r="C812" s="83"/>
      <c r="D812" s="83"/>
      <c r="E812" s="40"/>
      <c r="F812" s="40"/>
      <c r="G812" s="39"/>
      <c r="H812" s="39"/>
      <c r="I812" s="39"/>
      <c r="J812" s="38"/>
      <c r="K812" s="38"/>
      <c r="L812" s="97">
        <f>+Tabela13[[#This Row],['[9']]]+Tabela13[[#This Row],['[10']]]</f>
        <v>0</v>
      </c>
      <c r="M812" s="38"/>
      <c r="N812" s="38"/>
    </row>
    <row r="813" spans="1:14" ht="15" x14ac:dyDescent="0.25">
      <c r="A813" s="39"/>
      <c r="B813" s="83"/>
      <c r="C813" s="83"/>
      <c r="D813" s="83"/>
      <c r="E813" s="40"/>
      <c r="F813" s="40"/>
      <c r="G813" s="39"/>
      <c r="H813" s="39"/>
      <c r="I813" s="39"/>
      <c r="J813" s="38"/>
      <c r="K813" s="38"/>
      <c r="L813" s="97">
        <f>+Tabela13[[#This Row],['[9']]]+Tabela13[[#This Row],['[10']]]</f>
        <v>0</v>
      </c>
      <c r="M813" s="38"/>
      <c r="N813" s="38"/>
    </row>
    <row r="814" spans="1:14" ht="15" x14ac:dyDescent="0.25">
      <c r="A814" s="39"/>
      <c r="B814" s="83"/>
      <c r="C814" s="83"/>
      <c r="D814" s="83"/>
      <c r="E814" s="40"/>
      <c r="F814" s="40"/>
      <c r="G814" s="39"/>
      <c r="H814" s="39"/>
      <c r="I814" s="39"/>
      <c r="J814" s="38"/>
      <c r="K814" s="38"/>
      <c r="L814" s="97">
        <f>+Tabela13[[#This Row],['[9']]]+Tabela13[[#This Row],['[10']]]</f>
        <v>0</v>
      </c>
      <c r="M814" s="38"/>
      <c r="N814" s="38"/>
    </row>
    <row r="815" spans="1:14" ht="15" x14ac:dyDescent="0.25">
      <c r="A815" s="39"/>
      <c r="B815" s="83"/>
      <c r="C815" s="83"/>
      <c r="D815" s="83"/>
      <c r="E815" s="40"/>
      <c r="F815" s="40"/>
      <c r="G815" s="39"/>
      <c r="H815" s="39"/>
      <c r="I815" s="39"/>
      <c r="J815" s="38"/>
      <c r="K815" s="38"/>
      <c r="L815" s="97">
        <f>+Tabela13[[#This Row],['[9']]]+Tabela13[[#This Row],['[10']]]</f>
        <v>0</v>
      </c>
      <c r="M815" s="38"/>
      <c r="N815" s="38"/>
    </row>
    <row r="816" spans="1:14" ht="15" x14ac:dyDescent="0.25">
      <c r="A816" s="39"/>
      <c r="B816" s="83"/>
      <c r="C816" s="83"/>
      <c r="D816" s="83"/>
      <c r="E816" s="40"/>
      <c r="F816" s="40"/>
      <c r="G816" s="39"/>
      <c r="H816" s="39"/>
      <c r="I816" s="39"/>
      <c r="J816" s="38"/>
      <c r="K816" s="38"/>
      <c r="L816" s="97">
        <f>+Tabela13[[#This Row],['[9']]]+Tabela13[[#This Row],['[10']]]</f>
        <v>0</v>
      </c>
      <c r="M816" s="38"/>
      <c r="N816" s="38"/>
    </row>
    <row r="817" spans="1:14" ht="15" x14ac:dyDescent="0.25">
      <c r="A817" s="39"/>
      <c r="B817" s="83"/>
      <c r="C817" s="83"/>
      <c r="D817" s="83"/>
      <c r="E817" s="40"/>
      <c r="F817" s="40"/>
      <c r="G817" s="39"/>
      <c r="H817" s="39"/>
      <c r="I817" s="39"/>
      <c r="J817" s="38"/>
      <c r="K817" s="38"/>
      <c r="L817" s="97">
        <f>+Tabela13[[#This Row],['[9']]]+Tabela13[[#This Row],['[10']]]</f>
        <v>0</v>
      </c>
      <c r="M817" s="38"/>
      <c r="N817" s="38"/>
    </row>
    <row r="818" spans="1:14" ht="15" x14ac:dyDescent="0.25">
      <c r="A818" s="39"/>
      <c r="B818" s="83"/>
      <c r="C818" s="83"/>
      <c r="D818" s="83"/>
      <c r="E818" s="40"/>
      <c r="F818" s="40"/>
      <c r="G818" s="39"/>
      <c r="H818" s="39"/>
      <c r="I818" s="39"/>
      <c r="J818" s="38"/>
      <c r="K818" s="38"/>
      <c r="L818" s="97">
        <f>+Tabela13[[#This Row],['[9']]]+Tabela13[[#This Row],['[10']]]</f>
        <v>0</v>
      </c>
      <c r="M818" s="38"/>
      <c r="N818" s="38"/>
    </row>
    <row r="819" spans="1:14" ht="15" x14ac:dyDescent="0.25">
      <c r="A819" s="39"/>
      <c r="B819" s="83"/>
      <c r="C819" s="83"/>
      <c r="D819" s="83"/>
      <c r="E819" s="40"/>
      <c r="F819" s="40"/>
      <c r="G819" s="39"/>
      <c r="H819" s="39"/>
      <c r="I819" s="39"/>
      <c r="J819" s="38"/>
      <c r="K819" s="38"/>
      <c r="L819" s="97">
        <f>+Tabela13[[#This Row],['[9']]]+Tabela13[[#This Row],['[10']]]</f>
        <v>0</v>
      </c>
      <c r="M819" s="38"/>
      <c r="N819" s="38"/>
    </row>
    <row r="820" spans="1:14" ht="15" x14ac:dyDescent="0.25">
      <c r="A820" s="39"/>
      <c r="B820" s="83"/>
      <c r="C820" s="83"/>
      <c r="D820" s="83"/>
      <c r="E820" s="40"/>
      <c r="F820" s="40"/>
      <c r="G820" s="39"/>
      <c r="H820" s="39"/>
      <c r="I820" s="39"/>
      <c r="J820" s="38"/>
      <c r="K820" s="38"/>
      <c r="L820" s="97">
        <f>+Tabela13[[#This Row],['[9']]]+Tabela13[[#This Row],['[10']]]</f>
        <v>0</v>
      </c>
      <c r="M820" s="38"/>
      <c r="N820" s="38"/>
    </row>
    <row r="821" spans="1:14" ht="15" x14ac:dyDescent="0.25">
      <c r="A821" s="39"/>
      <c r="B821" s="83"/>
      <c r="C821" s="83"/>
      <c r="D821" s="83"/>
      <c r="E821" s="40"/>
      <c r="F821" s="40"/>
      <c r="G821" s="39"/>
      <c r="H821" s="39"/>
      <c r="I821" s="39"/>
      <c r="J821" s="38"/>
      <c r="K821" s="38"/>
      <c r="L821" s="97">
        <f>+Tabela13[[#This Row],['[9']]]+Tabela13[[#This Row],['[10']]]</f>
        <v>0</v>
      </c>
      <c r="M821" s="38"/>
      <c r="N821" s="38"/>
    </row>
    <row r="822" spans="1:14" ht="15" x14ac:dyDescent="0.25">
      <c r="A822" s="39"/>
      <c r="B822" s="83"/>
      <c r="C822" s="83"/>
      <c r="D822" s="83"/>
      <c r="E822" s="40"/>
      <c r="F822" s="40"/>
      <c r="G822" s="39"/>
      <c r="H822" s="39"/>
      <c r="I822" s="39"/>
      <c r="J822" s="38"/>
      <c r="K822" s="38"/>
      <c r="L822" s="97">
        <f>+Tabela13[[#This Row],['[9']]]+Tabela13[[#This Row],['[10']]]</f>
        <v>0</v>
      </c>
      <c r="M822" s="38"/>
      <c r="N822" s="38"/>
    </row>
    <row r="823" spans="1:14" ht="15" x14ac:dyDescent="0.25">
      <c r="A823" s="39"/>
      <c r="B823" s="83"/>
      <c r="C823" s="83"/>
      <c r="D823" s="83"/>
      <c r="E823" s="40"/>
      <c r="F823" s="40"/>
      <c r="G823" s="39"/>
      <c r="H823" s="39"/>
      <c r="I823" s="39"/>
      <c r="J823" s="38"/>
      <c r="K823" s="38"/>
      <c r="L823" s="97">
        <f>+Tabela13[[#This Row],['[9']]]+Tabela13[[#This Row],['[10']]]</f>
        <v>0</v>
      </c>
      <c r="M823" s="38"/>
      <c r="N823" s="38"/>
    </row>
    <row r="824" spans="1:14" ht="15" x14ac:dyDescent="0.25">
      <c r="A824" s="39"/>
      <c r="B824" s="83"/>
      <c r="C824" s="83"/>
      <c r="D824" s="83"/>
      <c r="E824" s="40"/>
      <c r="F824" s="40"/>
      <c r="G824" s="39"/>
      <c r="H824" s="39"/>
      <c r="I824" s="39"/>
      <c r="J824" s="38"/>
      <c r="K824" s="38"/>
      <c r="L824" s="97">
        <f>+Tabela13[[#This Row],['[9']]]+Tabela13[[#This Row],['[10']]]</f>
        <v>0</v>
      </c>
      <c r="M824" s="38"/>
      <c r="N824" s="38"/>
    </row>
    <row r="825" spans="1:14" ht="15" x14ac:dyDescent="0.25">
      <c r="A825" s="39"/>
      <c r="B825" s="83"/>
      <c r="C825" s="83"/>
      <c r="D825" s="83"/>
      <c r="E825" s="40"/>
      <c r="F825" s="40"/>
      <c r="G825" s="39"/>
      <c r="H825" s="39"/>
      <c r="I825" s="39"/>
      <c r="J825" s="38"/>
      <c r="K825" s="38"/>
      <c r="L825" s="97">
        <f>+Tabela13[[#This Row],['[9']]]+Tabela13[[#This Row],['[10']]]</f>
        <v>0</v>
      </c>
      <c r="M825" s="38"/>
      <c r="N825" s="38"/>
    </row>
    <row r="826" spans="1:14" ht="15" x14ac:dyDescent="0.25">
      <c r="A826" s="39"/>
      <c r="B826" s="83"/>
      <c r="C826" s="83"/>
      <c r="D826" s="83"/>
      <c r="E826" s="40"/>
      <c r="F826" s="40"/>
      <c r="G826" s="39"/>
      <c r="H826" s="39"/>
      <c r="I826" s="39"/>
      <c r="J826" s="38"/>
      <c r="K826" s="38"/>
      <c r="L826" s="97">
        <f>+Tabela13[[#This Row],['[9']]]+Tabela13[[#This Row],['[10']]]</f>
        <v>0</v>
      </c>
      <c r="M826" s="38"/>
      <c r="N826" s="38"/>
    </row>
    <row r="827" spans="1:14" ht="15" x14ac:dyDescent="0.25">
      <c r="A827" s="39"/>
      <c r="B827" s="83"/>
      <c r="C827" s="83"/>
      <c r="D827" s="83"/>
      <c r="E827" s="40"/>
      <c r="F827" s="40"/>
      <c r="G827" s="39"/>
      <c r="H827" s="39"/>
      <c r="I827" s="39"/>
      <c r="J827" s="38"/>
      <c r="K827" s="38"/>
      <c r="L827" s="97">
        <f>+Tabela13[[#This Row],['[9']]]+Tabela13[[#This Row],['[10']]]</f>
        <v>0</v>
      </c>
      <c r="M827" s="38"/>
      <c r="N827" s="38"/>
    </row>
    <row r="828" spans="1:14" ht="15" x14ac:dyDescent="0.25">
      <c r="A828" s="39"/>
      <c r="B828" s="83"/>
      <c r="C828" s="83"/>
      <c r="D828" s="83"/>
      <c r="E828" s="40"/>
      <c r="F828" s="40"/>
      <c r="G828" s="39"/>
      <c r="H828" s="39"/>
      <c r="I828" s="39"/>
      <c r="J828" s="38"/>
      <c r="K828" s="38"/>
      <c r="L828" s="97">
        <f>+Tabela13[[#This Row],['[9']]]+Tabela13[[#This Row],['[10']]]</f>
        <v>0</v>
      </c>
      <c r="M828" s="38"/>
      <c r="N828" s="38"/>
    </row>
    <row r="829" spans="1:14" ht="15" x14ac:dyDescent="0.25">
      <c r="A829" s="39"/>
      <c r="B829" s="83"/>
      <c r="C829" s="83"/>
      <c r="D829" s="83"/>
      <c r="E829" s="40"/>
      <c r="F829" s="40"/>
      <c r="G829" s="39"/>
      <c r="H829" s="39"/>
      <c r="I829" s="39"/>
      <c r="J829" s="38"/>
      <c r="K829" s="38"/>
      <c r="L829" s="97">
        <f>+Tabela13[[#This Row],['[9']]]+Tabela13[[#This Row],['[10']]]</f>
        <v>0</v>
      </c>
      <c r="M829" s="38"/>
      <c r="N829" s="38"/>
    </row>
    <row r="830" spans="1:14" ht="15" x14ac:dyDescent="0.25">
      <c r="A830" s="39"/>
      <c r="B830" s="83"/>
      <c r="C830" s="83"/>
      <c r="D830" s="83"/>
      <c r="E830" s="40"/>
      <c r="F830" s="40"/>
      <c r="G830" s="39"/>
      <c r="H830" s="39"/>
      <c r="I830" s="39"/>
      <c r="J830" s="38"/>
      <c r="K830" s="38"/>
      <c r="L830" s="97">
        <f>+Tabela13[[#This Row],['[9']]]+Tabela13[[#This Row],['[10']]]</f>
        <v>0</v>
      </c>
      <c r="M830" s="38"/>
      <c r="N830" s="38"/>
    </row>
    <row r="831" spans="1:14" ht="15" x14ac:dyDescent="0.25">
      <c r="A831" s="39"/>
      <c r="B831" s="83"/>
      <c r="C831" s="83"/>
      <c r="D831" s="83"/>
      <c r="E831" s="40"/>
      <c r="F831" s="40"/>
      <c r="G831" s="39"/>
      <c r="H831" s="39"/>
      <c r="I831" s="39"/>
      <c r="J831" s="38"/>
      <c r="K831" s="38"/>
      <c r="L831" s="97">
        <f>+Tabela13[[#This Row],['[9']]]+Tabela13[[#This Row],['[10']]]</f>
        <v>0</v>
      </c>
      <c r="M831" s="38"/>
      <c r="N831" s="38"/>
    </row>
    <row r="832" spans="1:14" ht="15" x14ac:dyDescent="0.25">
      <c r="A832" s="39"/>
      <c r="B832" s="83"/>
      <c r="C832" s="83"/>
      <c r="D832" s="83"/>
      <c r="E832" s="40"/>
      <c r="F832" s="40"/>
      <c r="G832" s="39"/>
      <c r="H832" s="39"/>
      <c r="I832" s="39"/>
      <c r="J832" s="38"/>
      <c r="K832" s="38"/>
      <c r="L832" s="97">
        <f>+Tabela13[[#This Row],['[9']]]+Tabela13[[#This Row],['[10']]]</f>
        <v>0</v>
      </c>
      <c r="M832" s="38"/>
      <c r="N832" s="38"/>
    </row>
    <row r="833" spans="1:14" ht="15" x14ac:dyDescent="0.25">
      <c r="A833" s="39"/>
      <c r="B833" s="83"/>
      <c r="C833" s="83"/>
      <c r="D833" s="83"/>
      <c r="E833" s="40"/>
      <c r="F833" s="40"/>
      <c r="G833" s="39"/>
      <c r="H833" s="39"/>
      <c r="I833" s="39"/>
      <c r="J833" s="38"/>
      <c r="K833" s="38"/>
      <c r="L833" s="97">
        <f>+Tabela13[[#This Row],['[9']]]+Tabela13[[#This Row],['[10']]]</f>
        <v>0</v>
      </c>
      <c r="M833" s="38"/>
      <c r="N833" s="38"/>
    </row>
    <row r="834" spans="1:14" ht="15" x14ac:dyDescent="0.25">
      <c r="A834" s="39"/>
      <c r="B834" s="83"/>
      <c r="C834" s="83"/>
      <c r="D834" s="83"/>
      <c r="E834" s="40"/>
      <c r="F834" s="40"/>
      <c r="G834" s="39"/>
      <c r="H834" s="39"/>
      <c r="I834" s="39"/>
      <c r="J834" s="38"/>
      <c r="K834" s="38"/>
      <c r="L834" s="97">
        <f>+Tabela13[[#This Row],['[9']]]+Tabela13[[#This Row],['[10']]]</f>
        <v>0</v>
      </c>
      <c r="M834" s="38"/>
      <c r="N834" s="38"/>
    </row>
    <row r="835" spans="1:14" ht="15" x14ac:dyDescent="0.25">
      <c r="A835" s="39"/>
      <c r="B835" s="83"/>
      <c r="C835" s="83"/>
      <c r="D835" s="83"/>
      <c r="E835" s="40"/>
      <c r="F835" s="40"/>
      <c r="G835" s="39"/>
      <c r="H835" s="39"/>
      <c r="I835" s="39"/>
      <c r="J835" s="38"/>
      <c r="K835" s="38"/>
      <c r="L835" s="97">
        <f>+Tabela13[[#This Row],['[9']]]+Tabela13[[#This Row],['[10']]]</f>
        <v>0</v>
      </c>
      <c r="M835" s="38"/>
      <c r="N835" s="38"/>
    </row>
    <row r="836" spans="1:14" ht="15" x14ac:dyDescent="0.25">
      <c r="A836" s="39"/>
      <c r="B836" s="83"/>
      <c r="C836" s="83"/>
      <c r="D836" s="83"/>
      <c r="E836" s="40"/>
      <c r="F836" s="40"/>
      <c r="G836" s="39"/>
      <c r="H836" s="39"/>
      <c r="I836" s="39"/>
      <c r="J836" s="38"/>
      <c r="K836" s="38"/>
      <c r="L836" s="97">
        <f>+Tabela13[[#This Row],['[9']]]+Tabela13[[#This Row],['[10']]]</f>
        <v>0</v>
      </c>
      <c r="M836" s="38"/>
      <c r="N836" s="38"/>
    </row>
    <row r="837" spans="1:14" ht="15" x14ac:dyDescent="0.25">
      <c r="A837" s="39"/>
      <c r="B837" s="83"/>
      <c r="C837" s="83"/>
      <c r="D837" s="83"/>
      <c r="E837" s="40"/>
      <c r="F837" s="40"/>
      <c r="G837" s="39"/>
      <c r="H837" s="39"/>
      <c r="I837" s="39"/>
      <c r="J837" s="38"/>
      <c r="K837" s="38"/>
      <c r="L837" s="97">
        <f>+Tabela13[[#This Row],['[9']]]+Tabela13[[#This Row],['[10']]]</f>
        <v>0</v>
      </c>
      <c r="M837" s="38"/>
      <c r="N837" s="38"/>
    </row>
    <row r="838" spans="1:14" ht="15" x14ac:dyDescent="0.25">
      <c r="A838" s="39"/>
      <c r="B838" s="83"/>
      <c r="C838" s="83"/>
      <c r="D838" s="83"/>
      <c r="E838" s="40"/>
      <c r="F838" s="40"/>
      <c r="G838" s="39"/>
      <c r="H838" s="39"/>
      <c r="I838" s="39"/>
      <c r="J838" s="38"/>
      <c r="K838" s="38"/>
      <c r="L838" s="97">
        <f>+Tabela13[[#This Row],['[9']]]+Tabela13[[#This Row],['[10']]]</f>
        <v>0</v>
      </c>
      <c r="M838" s="38"/>
      <c r="N838" s="38"/>
    </row>
    <row r="839" spans="1:14" ht="15" x14ac:dyDescent="0.25">
      <c r="A839" s="39"/>
      <c r="B839" s="83"/>
      <c r="C839" s="83"/>
      <c r="D839" s="83"/>
      <c r="E839" s="40"/>
      <c r="F839" s="40"/>
      <c r="G839" s="39"/>
      <c r="H839" s="39"/>
      <c r="I839" s="39"/>
      <c r="J839" s="38"/>
      <c r="K839" s="38"/>
      <c r="L839" s="97">
        <f>+Tabela13[[#This Row],['[9']]]+Tabela13[[#This Row],['[10']]]</f>
        <v>0</v>
      </c>
      <c r="M839" s="38"/>
      <c r="N839" s="38"/>
    </row>
    <row r="840" spans="1:14" ht="15" x14ac:dyDescent="0.25">
      <c r="A840" s="39"/>
      <c r="B840" s="83"/>
      <c r="C840" s="83"/>
      <c r="D840" s="83"/>
      <c r="E840" s="40"/>
      <c r="F840" s="40"/>
      <c r="G840" s="39"/>
      <c r="H840" s="39"/>
      <c r="I840" s="39"/>
      <c r="J840" s="38"/>
      <c r="K840" s="38"/>
      <c r="L840" s="97">
        <f>+Tabela13[[#This Row],['[9']]]+Tabela13[[#This Row],['[10']]]</f>
        <v>0</v>
      </c>
      <c r="M840" s="38"/>
      <c r="N840" s="38"/>
    </row>
    <row r="841" spans="1:14" ht="15" x14ac:dyDescent="0.25">
      <c r="A841" s="39"/>
      <c r="B841" s="83"/>
      <c r="C841" s="83"/>
      <c r="D841" s="83"/>
      <c r="E841" s="40"/>
      <c r="F841" s="40"/>
      <c r="G841" s="39"/>
      <c r="H841" s="39"/>
      <c r="I841" s="39"/>
      <c r="J841" s="38"/>
      <c r="K841" s="38"/>
      <c r="L841" s="97">
        <f>+Tabela13[[#This Row],['[9']]]+Tabela13[[#This Row],['[10']]]</f>
        <v>0</v>
      </c>
      <c r="M841" s="38"/>
      <c r="N841" s="38"/>
    </row>
    <row r="842" spans="1:14" ht="15" x14ac:dyDescent="0.25">
      <c r="A842" s="39"/>
      <c r="B842" s="83"/>
      <c r="C842" s="83"/>
      <c r="D842" s="83"/>
      <c r="E842" s="40"/>
      <c r="F842" s="40"/>
      <c r="G842" s="39"/>
      <c r="H842" s="39"/>
      <c r="I842" s="39"/>
      <c r="J842" s="38"/>
      <c r="K842" s="38"/>
      <c r="L842" s="97">
        <f>+Tabela13[[#This Row],['[9']]]+Tabela13[[#This Row],['[10']]]</f>
        <v>0</v>
      </c>
      <c r="M842" s="38"/>
      <c r="N842" s="38"/>
    </row>
    <row r="843" spans="1:14" ht="15" x14ac:dyDescent="0.25">
      <c r="A843" s="39"/>
      <c r="B843" s="83"/>
      <c r="C843" s="83"/>
      <c r="D843" s="83"/>
      <c r="E843" s="40"/>
      <c r="F843" s="40"/>
      <c r="G843" s="39"/>
      <c r="H843" s="39"/>
      <c r="I843" s="39"/>
      <c r="J843" s="38"/>
      <c r="K843" s="38"/>
      <c r="L843" s="97">
        <f>+Tabela13[[#This Row],['[9']]]+Tabela13[[#This Row],['[10']]]</f>
        <v>0</v>
      </c>
      <c r="M843" s="38"/>
      <c r="N843" s="38"/>
    </row>
    <row r="844" spans="1:14" ht="15" x14ac:dyDescent="0.25">
      <c r="A844" s="39"/>
      <c r="B844" s="83"/>
      <c r="C844" s="83"/>
      <c r="D844" s="83"/>
      <c r="E844" s="40"/>
      <c r="F844" s="40"/>
      <c r="G844" s="39"/>
      <c r="H844" s="39"/>
      <c r="I844" s="39"/>
      <c r="J844" s="38"/>
      <c r="K844" s="38"/>
      <c r="L844" s="97">
        <f>+Tabela13[[#This Row],['[9']]]+Tabela13[[#This Row],['[10']]]</f>
        <v>0</v>
      </c>
      <c r="M844" s="38"/>
      <c r="N844" s="38"/>
    </row>
    <row r="845" spans="1:14" ht="15" x14ac:dyDescent="0.25">
      <c r="A845" s="39"/>
      <c r="B845" s="83"/>
      <c r="C845" s="83"/>
      <c r="D845" s="83"/>
      <c r="E845" s="40"/>
      <c r="F845" s="40"/>
      <c r="G845" s="39"/>
      <c r="H845" s="39"/>
      <c r="I845" s="39"/>
      <c r="J845" s="38"/>
      <c r="K845" s="38"/>
      <c r="L845" s="97">
        <f>+Tabela13[[#This Row],['[9']]]+Tabela13[[#This Row],['[10']]]</f>
        <v>0</v>
      </c>
      <c r="M845" s="38"/>
      <c r="N845" s="38"/>
    </row>
    <row r="846" spans="1:14" ht="15" x14ac:dyDescent="0.25">
      <c r="A846" s="39"/>
      <c r="B846" s="83"/>
      <c r="C846" s="83"/>
      <c r="D846" s="83"/>
      <c r="E846" s="40"/>
      <c r="F846" s="40"/>
      <c r="G846" s="39"/>
      <c r="H846" s="39"/>
      <c r="I846" s="39"/>
      <c r="J846" s="38"/>
      <c r="K846" s="38"/>
      <c r="L846" s="97">
        <f>+Tabela13[[#This Row],['[9']]]+Tabela13[[#This Row],['[10']]]</f>
        <v>0</v>
      </c>
      <c r="M846" s="38"/>
      <c r="N846" s="38"/>
    </row>
    <row r="847" spans="1:14" ht="15" x14ac:dyDescent="0.25">
      <c r="A847" s="39"/>
      <c r="B847" s="83"/>
      <c r="C847" s="83"/>
      <c r="D847" s="83"/>
      <c r="E847" s="40"/>
      <c r="F847" s="40"/>
      <c r="G847" s="39"/>
      <c r="H847" s="39"/>
      <c r="I847" s="39"/>
      <c r="J847" s="38"/>
      <c r="K847" s="38"/>
      <c r="L847" s="97">
        <f>+Tabela13[[#This Row],['[9']]]+Tabela13[[#This Row],['[10']]]</f>
        <v>0</v>
      </c>
      <c r="M847" s="38"/>
      <c r="N847" s="38"/>
    </row>
    <row r="848" spans="1:14" ht="15" x14ac:dyDescent="0.25">
      <c r="A848" s="39"/>
      <c r="B848" s="83"/>
      <c r="C848" s="83"/>
      <c r="D848" s="83"/>
      <c r="E848" s="40"/>
      <c r="F848" s="40"/>
      <c r="G848" s="39"/>
      <c r="H848" s="39"/>
      <c r="I848" s="39"/>
      <c r="J848" s="38"/>
      <c r="K848" s="38"/>
      <c r="L848" s="97">
        <f>+Tabela13[[#This Row],['[9']]]+Tabela13[[#This Row],['[10']]]</f>
        <v>0</v>
      </c>
      <c r="M848" s="38"/>
      <c r="N848" s="38"/>
    </row>
    <row r="849" spans="1:14" ht="15" x14ac:dyDescent="0.25">
      <c r="A849" s="39"/>
      <c r="B849" s="83"/>
      <c r="C849" s="83"/>
      <c r="D849" s="83"/>
      <c r="E849" s="40"/>
      <c r="F849" s="40"/>
      <c r="G849" s="39"/>
      <c r="H849" s="39"/>
      <c r="I849" s="39"/>
      <c r="J849" s="38"/>
      <c r="K849" s="38"/>
      <c r="L849" s="97">
        <f>+Tabela13[[#This Row],['[9']]]+Tabela13[[#This Row],['[10']]]</f>
        <v>0</v>
      </c>
      <c r="M849" s="38"/>
      <c r="N849" s="38"/>
    </row>
    <row r="850" spans="1:14" ht="15" x14ac:dyDescent="0.25">
      <c r="A850" s="39"/>
      <c r="B850" s="83"/>
      <c r="C850" s="83"/>
      <c r="D850" s="83"/>
      <c r="E850" s="40"/>
      <c r="F850" s="40"/>
      <c r="G850" s="39"/>
      <c r="H850" s="39"/>
      <c r="I850" s="39"/>
      <c r="J850" s="38"/>
      <c r="K850" s="38"/>
      <c r="L850" s="97">
        <f>+Tabela13[[#This Row],['[9']]]+Tabela13[[#This Row],['[10']]]</f>
        <v>0</v>
      </c>
      <c r="M850" s="38"/>
      <c r="N850" s="38"/>
    </row>
    <row r="851" spans="1:14" ht="15" x14ac:dyDescent="0.25">
      <c r="A851" s="39"/>
      <c r="B851" s="83"/>
      <c r="C851" s="83"/>
      <c r="D851" s="83"/>
      <c r="E851" s="40"/>
      <c r="F851" s="40"/>
      <c r="G851" s="39"/>
      <c r="H851" s="39"/>
      <c r="I851" s="39"/>
      <c r="J851" s="38"/>
      <c r="K851" s="38"/>
      <c r="L851" s="97">
        <f>+Tabela13[[#This Row],['[9']]]+Tabela13[[#This Row],['[10']]]</f>
        <v>0</v>
      </c>
      <c r="M851" s="38"/>
      <c r="N851" s="38"/>
    </row>
    <row r="852" spans="1:14" ht="15" x14ac:dyDescent="0.25">
      <c r="A852" s="39"/>
      <c r="B852" s="83"/>
      <c r="C852" s="83"/>
      <c r="D852" s="83"/>
      <c r="E852" s="40"/>
      <c r="F852" s="40"/>
      <c r="G852" s="39"/>
      <c r="H852" s="39"/>
      <c r="I852" s="39"/>
      <c r="J852" s="38"/>
      <c r="K852" s="38"/>
      <c r="L852" s="97">
        <f>+Tabela13[[#This Row],['[9']]]+Tabela13[[#This Row],['[10']]]</f>
        <v>0</v>
      </c>
      <c r="M852" s="38"/>
      <c r="N852" s="38"/>
    </row>
    <row r="853" spans="1:14" ht="15" x14ac:dyDescent="0.25">
      <c r="A853" s="39"/>
      <c r="B853" s="83"/>
      <c r="C853" s="83"/>
      <c r="D853" s="83"/>
      <c r="E853" s="40"/>
      <c r="F853" s="40"/>
      <c r="G853" s="39"/>
      <c r="H853" s="39"/>
      <c r="I853" s="39"/>
      <c r="J853" s="38"/>
      <c r="K853" s="38"/>
      <c r="L853" s="97">
        <f>+Tabela13[[#This Row],['[9']]]+Tabela13[[#This Row],['[10']]]</f>
        <v>0</v>
      </c>
      <c r="M853" s="38"/>
      <c r="N853" s="38"/>
    </row>
    <row r="854" spans="1:14" ht="15" x14ac:dyDescent="0.25">
      <c r="A854" s="39"/>
      <c r="B854" s="83"/>
      <c r="C854" s="83"/>
      <c r="D854" s="83"/>
      <c r="E854" s="40"/>
      <c r="F854" s="40"/>
      <c r="G854" s="39"/>
      <c r="H854" s="39"/>
      <c r="I854" s="39"/>
      <c r="J854" s="38"/>
      <c r="K854" s="38"/>
      <c r="L854" s="97">
        <f>+Tabela13[[#This Row],['[9']]]+Tabela13[[#This Row],['[10']]]</f>
        <v>0</v>
      </c>
      <c r="M854" s="38"/>
      <c r="N854" s="38"/>
    </row>
    <row r="855" spans="1:14" ht="15" x14ac:dyDescent="0.25">
      <c r="A855" s="39"/>
      <c r="B855" s="83"/>
      <c r="C855" s="83"/>
      <c r="D855" s="83"/>
      <c r="E855" s="40"/>
      <c r="F855" s="40"/>
      <c r="G855" s="39"/>
      <c r="H855" s="39"/>
      <c r="I855" s="39"/>
      <c r="J855" s="38"/>
      <c r="K855" s="38"/>
      <c r="L855" s="97">
        <f>+Tabela13[[#This Row],['[9']]]+Tabela13[[#This Row],['[10']]]</f>
        <v>0</v>
      </c>
      <c r="M855" s="38"/>
      <c r="N855" s="38"/>
    </row>
    <row r="856" spans="1:14" ht="15" x14ac:dyDescent="0.25">
      <c r="A856" s="39"/>
      <c r="B856" s="83"/>
      <c r="C856" s="83"/>
      <c r="D856" s="83"/>
      <c r="E856" s="40"/>
      <c r="F856" s="40"/>
      <c r="G856" s="39"/>
      <c r="H856" s="39"/>
      <c r="I856" s="39"/>
      <c r="J856" s="38"/>
      <c r="K856" s="38"/>
      <c r="L856" s="97">
        <f>+Tabela13[[#This Row],['[9']]]+Tabela13[[#This Row],['[10']]]</f>
        <v>0</v>
      </c>
      <c r="M856" s="38"/>
      <c r="N856" s="38"/>
    </row>
    <row r="857" spans="1:14" ht="15" x14ac:dyDescent="0.25">
      <c r="A857" s="39"/>
      <c r="B857" s="83"/>
      <c r="C857" s="83"/>
      <c r="D857" s="83"/>
      <c r="E857" s="40"/>
      <c r="F857" s="40"/>
      <c r="G857" s="39"/>
      <c r="H857" s="39"/>
      <c r="I857" s="39"/>
      <c r="J857" s="38"/>
      <c r="K857" s="38"/>
      <c r="L857" s="97">
        <f>+Tabela13[[#This Row],['[9']]]+Tabela13[[#This Row],['[10']]]</f>
        <v>0</v>
      </c>
      <c r="M857" s="38"/>
      <c r="N857" s="38"/>
    </row>
    <row r="858" spans="1:14" ht="15" x14ac:dyDescent="0.25">
      <c r="A858" s="39"/>
      <c r="B858" s="83"/>
      <c r="C858" s="83"/>
      <c r="D858" s="83"/>
      <c r="E858" s="40"/>
      <c r="F858" s="40"/>
      <c r="G858" s="39"/>
      <c r="H858" s="39"/>
      <c r="I858" s="39"/>
      <c r="J858" s="38"/>
      <c r="K858" s="38"/>
      <c r="L858" s="97">
        <f>+Tabela13[[#This Row],['[9']]]+Tabela13[[#This Row],['[10']]]</f>
        <v>0</v>
      </c>
      <c r="M858" s="38"/>
      <c r="N858" s="38"/>
    </row>
    <row r="859" spans="1:14" ht="15" x14ac:dyDescent="0.25">
      <c r="A859" s="39"/>
      <c r="B859" s="83"/>
      <c r="C859" s="83"/>
      <c r="D859" s="83"/>
      <c r="E859" s="40"/>
      <c r="F859" s="40"/>
      <c r="G859" s="39"/>
      <c r="H859" s="39"/>
      <c r="I859" s="39"/>
      <c r="J859" s="38"/>
      <c r="K859" s="38"/>
      <c r="L859" s="97">
        <f>+Tabela13[[#This Row],['[9']]]+Tabela13[[#This Row],['[10']]]</f>
        <v>0</v>
      </c>
      <c r="M859" s="38"/>
      <c r="N859" s="38"/>
    </row>
    <row r="860" spans="1:14" ht="15" x14ac:dyDescent="0.25">
      <c r="A860" s="39"/>
      <c r="B860" s="83"/>
      <c r="C860" s="83"/>
      <c r="D860" s="83"/>
      <c r="E860" s="40"/>
      <c r="F860" s="40"/>
      <c r="G860" s="39"/>
      <c r="H860" s="39"/>
      <c r="I860" s="39"/>
      <c r="J860" s="38"/>
      <c r="K860" s="38"/>
      <c r="L860" s="97">
        <f>+Tabela13[[#This Row],['[9']]]+Tabela13[[#This Row],['[10']]]</f>
        <v>0</v>
      </c>
      <c r="M860" s="38"/>
      <c r="N860" s="38"/>
    </row>
    <row r="861" spans="1:14" ht="15" x14ac:dyDescent="0.25">
      <c r="A861" s="39"/>
      <c r="B861" s="83"/>
      <c r="C861" s="83"/>
      <c r="D861" s="83"/>
      <c r="E861" s="40"/>
      <c r="F861" s="40"/>
      <c r="G861" s="39"/>
      <c r="H861" s="39"/>
      <c r="I861" s="39"/>
      <c r="J861" s="38"/>
      <c r="K861" s="38"/>
      <c r="L861" s="97">
        <f>+Tabela13[[#This Row],['[9']]]+Tabela13[[#This Row],['[10']]]</f>
        <v>0</v>
      </c>
      <c r="M861" s="38"/>
      <c r="N861" s="38"/>
    </row>
    <row r="862" spans="1:14" ht="15" x14ac:dyDescent="0.25">
      <c r="A862" s="39"/>
      <c r="B862" s="83"/>
      <c r="C862" s="83"/>
      <c r="D862" s="83"/>
      <c r="E862" s="40"/>
      <c r="F862" s="40"/>
      <c r="G862" s="39"/>
      <c r="H862" s="39"/>
      <c r="I862" s="39"/>
      <c r="J862" s="38"/>
      <c r="K862" s="38"/>
      <c r="L862" s="97">
        <f>+Tabela13[[#This Row],['[9']]]+Tabela13[[#This Row],['[10']]]</f>
        <v>0</v>
      </c>
      <c r="M862" s="38"/>
      <c r="N862" s="38"/>
    </row>
    <row r="863" spans="1:14" ht="15" x14ac:dyDescent="0.25">
      <c r="A863" s="39"/>
      <c r="B863" s="83"/>
      <c r="C863" s="83"/>
      <c r="D863" s="83"/>
      <c r="E863" s="40"/>
      <c r="F863" s="40"/>
      <c r="G863" s="39"/>
      <c r="H863" s="39"/>
      <c r="I863" s="39"/>
      <c r="J863" s="38"/>
      <c r="K863" s="38"/>
      <c r="L863" s="97">
        <f>+Tabela13[[#This Row],['[9']]]+Tabela13[[#This Row],['[10']]]</f>
        <v>0</v>
      </c>
      <c r="M863" s="38"/>
      <c r="N863" s="38"/>
    </row>
    <row r="864" spans="1:14" ht="15" x14ac:dyDescent="0.25">
      <c r="A864" s="39"/>
      <c r="B864" s="83"/>
      <c r="C864" s="83"/>
      <c r="D864" s="83"/>
      <c r="E864" s="40"/>
      <c r="F864" s="40"/>
      <c r="G864" s="39"/>
      <c r="H864" s="39"/>
      <c r="I864" s="39"/>
      <c r="J864" s="38"/>
      <c r="K864" s="38"/>
      <c r="L864" s="97">
        <f>+Tabela13[[#This Row],['[9']]]+Tabela13[[#This Row],['[10']]]</f>
        <v>0</v>
      </c>
      <c r="M864" s="38"/>
      <c r="N864" s="38"/>
    </row>
    <row r="865" spans="1:14" ht="15" x14ac:dyDescent="0.25">
      <c r="A865" s="39"/>
      <c r="B865" s="83"/>
      <c r="C865" s="83"/>
      <c r="D865" s="83"/>
      <c r="E865" s="40"/>
      <c r="F865" s="40"/>
      <c r="G865" s="39"/>
      <c r="H865" s="39"/>
      <c r="I865" s="39"/>
      <c r="J865" s="38"/>
      <c r="K865" s="38"/>
      <c r="L865" s="97">
        <f>+Tabela13[[#This Row],['[9']]]+Tabela13[[#This Row],['[10']]]</f>
        <v>0</v>
      </c>
      <c r="M865" s="38"/>
      <c r="N865" s="38"/>
    </row>
    <row r="866" spans="1:14" ht="15" x14ac:dyDescent="0.25">
      <c r="A866" s="39"/>
      <c r="B866" s="83"/>
      <c r="C866" s="83"/>
      <c r="D866" s="83"/>
      <c r="E866" s="40"/>
      <c r="F866" s="40"/>
      <c r="G866" s="39"/>
      <c r="H866" s="39"/>
      <c r="I866" s="39"/>
      <c r="J866" s="38"/>
      <c r="K866" s="38"/>
      <c r="L866" s="97">
        <f>+Tabela13[[#This Row],['[9']]]+Tabela13[[#This Row],['[10']]]</f>
        <v>0</v>
      </c>
      <c r="M866" s="38"/>
      <c r="N866" s="38"/>
    </row>
    <row r="867" spans="1:14" ht="15" x14ac:dyDescent="0.25">
      <c r="A867" s="39"/>
      <c r="B867" s="83"/>
      <c r="C867" s="83"/>
      <c r="D867" s="83"/>
      <c r="E867" s="40"/>
      <c r="F867" s="40"/>
      <c r="G867" s="39"/>
      <c r="H867" s="39"/>
      <c r="I867" s="39"/>
      <c r="J867" s="38"/>
      <c r="K867" s="38"/>
      <c r="L867" s="97">
        <f>+Tabela13[[#This Row],['[9']]]+Tabela13[[#This Row],['[10']]]</f>
        <v>0</v>
      </c>
      <c r="M867" s="38"/>
      <c r="N867" s="38"/>
    </row>
    <row r="868" spans="1:14" ht="15" x14ac:dyDescent="0.25">
      <c r="A868" s="39"/>
      <c r="B868" s="83"/>
      <c r="C868" s="83"/>
      <c r="D868" s="83"/>
      <c r="E868" s="40"/>
      <c r="F868" s="40"/>
      <c r="G868" s="39"/>
      <c r="H868" s="39"/>
      <c r="I868" s="39"/>
      <c r="J868" s="38"/>
      <c r="K868" s="38"/>
      <c r="L868" s="97">
        <f>+Tabela13[[#This Row],['[9']]]+Tabela13[[#This Row],['[10']]]</f>
        <v>0</v>
      </c>
      <c r="M868" s="38"/>
      <c r="N868" s="38"/>
    </row>
    <row r="869" spans="1:14" ht="15" x14ac:dyDescent="0.25">
      <c r="A869" s="39"/>
      <c r="B869" s="83"/>
      <c r="C869" s="83"/>
      <c r="D869" s="83"/>
      <c r="E869" s="40"/>
      <c r="F869" s="40"/>
      <c r="G869" s="39"/>
      <c r="H869" s="39"/>
      <c r="I869" s="39"/>
      <c r="J869" s="38"/>
      <c r="K869" s="38"/>
      <c r="L869" s="97">
        <f>+Tabela13[[#This Row],['[9']]]+Tabela13[[#This Row],['[10']]]</f>
        <v>0</v>
      </c>
      <c r="M869" s="38"/>
      <c r="N869" s="38"/>
    </row>
    <row r="870" spans="1:14" ht="15" x14ac:dyDescent="0.25">
      <c r="A870" s="39"/>
      <c r="B870" s="83"/>
      <c r="C870" s="83"/>
      <c r="D870" s="83"/>
      <c r="E870" s="40"/>
      <c r="F870" s="40"/>
      <c r="G870" s="39"/>
      <c r="H870" s="39"/>
      <c r="I870" s="39"/>
      <c r="J870" s="38"/>
      <c r="K870" s="38"/>
      <c r="L870" s="97">
        <f>+Tabela13[[#This Row],['[9']]]+Tabela13[[#This Row],['[10']]]</f>
        <v>0</v>
      </c>
      <c r="M870" s="38"/>
      <c r="N870" s="38"/>
    </row>
    <row r="871" spans="1:14" ht="15" x14ac:dyDescent="0.25">
      <c r="A871" s="39"/>
      <c r="B871" s="83"/>
      <c r="C871" s="83"/>
      <c r="D871" s="83"/>
      <c r="E871" s="40"/>
      <c r="F871" s="40"/>
      <c r="G871" s="39"/>
      <c r="H871" s="39"/>
      <c r="I871" s="39"/>
      <c r="J871" s="38"/>
      <c r="K871" s="38"/>
      <c r="L871" s="97">
        <f>+Tabela13[[#This Row],['[9']]]+Tabela13[[#This Row],['[10']]]</f>
        <v>0</v>
      </c>
      <c r="M871" s="38"/>
      <c r="N871" s="38"/>
    </row>
    <row r="872" spans="1:14" ht="15" x14ac:dyDescent="0.25">
      <c r="A872" s="39"/>
      <c r="B872" s="83"/>
      <c r="C872" s="83"/>
      <c r="D872" s="83"/>
      <c r="E872" s="40"/>
      <c r="F872" s="40"/>
      <c r="G872" s="39"/>
      <c r="H872" s="39"/>
      <c r="I872" s="39"/>
      <c r="J872" s="38"/>
      <c r="K872" s="38"/>
      <c r="L872" s="97">
        <f>+Tabela13[[#This Row],['[9']]]+Tabela13[[#This Row],['[10']]]</f>
        <v>0</v>
      </c>
      <c r="M872" s="38"/>
      <c r="N872" s="38"/>
    </row>
    <row r="873" spans="1:14" ht="15" x14ac:dyDescent="0.25">
      <c r="A873" s="39"/>
      <c r="B873" s="83"/>
      <c r="C873" s="83"/>
      <c r="D873" s="83"/>
      <c r="E873" s="40"/>
      <c r="F873" s="40"/>
      <c r="G873" s="39"/>
      <c r="H873" s="39"/>
      <c r="I873" s="39"/>
      <c r="J873" s="38"/>
      <c r="K873" s="38"/>
      <c r="L873" s="97">
        <f>+Tabela13[[#This Row],['[9']]]+Tabela13[[#This Row],['[10']]]</f>
        <v>0</v>
      </c>
      <c r="M873" s="38"/>
      <c r="N873" s="38"/>
    </row>
    <row r="874" spans="1:14" ht="15" x14ac:dyDescent="0.25">
      <c r="A874" s="39"/>
      <c r="B874" s="83"/>
      <c r="C874" s="83"/>
      <c r="D874" s="83"/>
      <c r="E874" s="40"/>
      <c r="F874" s="40"/>
      <c r="G874" s="39"/>
      <c r="H874" s="39"/>
      <c r="I874" s="39"/>
      <c r="J874" s="38"/>
      <c r="K874" s="38"/>
      <c r="L874" s="97">
        <f>+Tabela13[[#This Row],['[9']]]+Tabela13[[#This Row],['[10']]]</f>
        <v>0</v>
      </c>
      <c r="M874" s="38"/>
      <c r="N874" s="38"/>
    </row>
    <row r="875" spans="1:14" ht="15" x14ac:dyDescent="0.25">
      <c r="A875" s="39"/>
      <c r="B875" s="83"/>
      <c r="C875" s="83"/>
      <c r="D875" s="83"/>
      <c r="E875" s="40"/>
      <c r="F875" s="40"/>
      <c r="G875" s="39"/>
      <c r="H875" s="39"/>
      <c r="I875" s="39"/>
      <c r="J875" s="38"/>
      <c r="K875" s="38"/>
      <c r="L875" s="97">
        <f>+Tabela13[[#This Row],['[9']]]+Tabela13[[#This Row],['[10']]]</f>
        <v>0</v>
      </c>
      <c r="M875" s="38"/>
      <c r="N875" s="38"/>
    </row>
    <row r="876" spans="1:14" ht="15" x14ac:dyDescent="0.25">
      <c r="A876" s="39"/>
      <c r="B876" s="83"/>
      <c r="C876" s="83"/>
      <c r="D876" s="83"/>
      <c r="E876" s="40"/>
      <c r="F876" s="40"/>
      <c r="G876" s="39"/>
      <c r="H876" s="39"/>
      <c r="I876" s="39"/>
      <c r="J876" s="38"/>
      <c r="K876" s="38"/>
      <c r="L876" s="97">
        <f>+Tabela13[[#This Row],['[9']]]+Tabela13[[#This Row],['[10']]]</f>
        <v>0</v>
      </c>
      <c r="M876" s="38"/>
      <c r="N876" s="38"/>
    </row>
    <row r="877" spans="1:14" ht="15" x14ac:dyDescent="0.25">
      <c r="A877" s="39"/>
      <c r="B877" s="83"/>
      <c r="C877" s="83"/>
      <c r="D877" s="83"/>
      <c r="E877" s="40"/>
      <c r="F877" s="40"/>
      <c r="G877" s="39"/>
      <c r="H877" s="39"/>
      <c r="I877" s="39"/>
      <c r="J877" s="38"/>
      <c r="K877" s="38"/>
      <c r="L877" s="97">
        <f>+Tabela13[[#This Row],['[9']]]+Tabela13[[#This Row],['[10']]]</f>
        <v>0</v>
      </c>
      <c r="M877" s="38"/>
      <c r="N877" s="38"/>
    </row>
    <row r="878" spans="1:14" ht="15" x14ac:dyDescent="0.25">
      <c r="A878" s="39"/>
      <c r="B878" s="83"/>
      <c r="C878" s="83"/>
      <c r="D878" s="83"/>
      <c r="E878" s="40"/>
      <c r="F878" s="40"/>
      <c r="G878" s="39"/>
      <c r="H878" s="39"/>
      <c r="I878" s="39"/>
      <c r="J878" s="38"/>
      <c r="K878" s="38"/>
      <c r="L878" s="97">
        <f>+Tabela13[[#This Row],['[9']]]+Tabela13[[#This Row],['[10']]]</f>
        <v>0</v>
      </c>
      <c r="M878" s="38"/>
      <c r="N878" s="38"/>
    </row>
    <row r="879" spans="1:14" ht="15" x14ac:dyDescent="0.25">
      <c r="A879" s="39"/>
      <c r="B879" s="83"/>
      <c r="C879" s="83"/>
      <c r="D879" s="83"/>
      <c r="E879" s="40"/>
      <c r="F879" s="40"/>
      <c r="G879" s="39"/>
      <c r="H879" s="39"/>
      <c r="I879" s="39"/>
      <c r="J879" s="38"/>
      <c r="K879" s="38"/>
      <c r="L879" s="97">
        <f>+Tabela13[[#This Row],['[9']]]+Tabela13[[#This Row],['[10']]]</f>
        <v>0</v>
      </c>
      <c r="M879" s="38"/>
      <c r="N879" s="38"/>
    </row>
    <row r="880" spans="1:14" ht="15" x14ac:dyDescent="0.25">
      <c r="A880" s="39"/>
      <c r="B880" s="83"/>
      <c r="C880" s="83"/>
      <c r="D880" s="83"/>
      <c r="E880" s="40"/>
      <c r="F880" s="40"/>
      <c r="G880" s="39"/>
      <c r="H880" s="39"/>
      <c r="I880" s="39"/>
      <c r="J880" s="38"/>
      <c r="K880" s="38"/>
      <c r="L880" s="97">
        <f>+Tabela13[[#This Row],['[9']]]+Tabela13[[#This Row],['[10']]]</f>
        <v>0</v>
      </c>
      <c r="M880" s="38"/>
      <c r="N880" s="38"/>
    </row>
    <row r="881" spans="1:14" ht="15" x14ac:dyDescent="0.25">
      <c r="A881" s="39"/>
      <c r="B881" s="83"/>
      <c r="C881" s="83"/>
      <c r="D881" s="83"/>
      <c r="E881" s="40"/>
      <c r="F881" s="40"/>
      <c r="G881" s="39"/>
      <c r="H881" s="39"/>
      <c r="I881" s="39"/>
      <c r="J881" s="38"/>
      <c r="K881" s="38"/>
      <c r="L881" s="97">
        <f>+Tabela13[[#This Row],['[9']]]+Tabela13[[#This Row],['[10']]]</f>
        <v>0</v>
      </c>
      <c r="M881" s="38"/>
      <c r="N881" s="38"/>
    </row>
    <row r="882" spans="1:14" ht="15" x14ac:dyDescent="0.25">
      <c r="A882" s="39"/>
      <c r="B882" s="83"/>
      <c r="C882" s="83"/>
      <c r="D882" s="83"/>
      <c r="E882" s="40"/>
      <c r="F882" s="40"/>
      <c r="G882" s="39"/>
      <c r="H882" s="39"/>
      <c r="I882" s="39"/>
      <c r="J882" s="38"/>
      <c r="K882" s="38"/>
      <c r="L882" s="97">
        <f>+Tabela13[[#This Row],['[9']]]+Tabela13[[#This Row],['[10']]]</f>
        <v>0</v>
      </c>
      <c r="M882" s="38"/>
      <c r="N882" s="38"/>
    </row>
    <row r="883" spans="1:14" ht="15" x14ac:dyDescent="0.25">
      <c r="A883" s="39"/>
      <c r="B883" s="83"/>
      <c r="C883" s="83"/>
      <c r="D883" s="83"/>
      <c r="E883" s="40"/>
      <c r="F883" s="40"/>
      <c r="G883" s="39"/>
      <c r="H883" s="39"/>
      <c r="I883" s="39"/>
      <c r="J883" s="38"/>
      <c r="K883" s="38"/>
      <c r="L883" s="97">
        <f>+Tabela13[[#This Row],['[9']]]+Tabela13[[#This Row],['[10']]]</f>
        <v>0</v>
      </c>
      <c r="M883" s="38"/>
      <c r="N883" s="38"/>
    </row>
    <row r="884" spans="1:14" ht="15" x14ac:dyDescent="0.25">
      <c r="A884" s="39"/>
      <c r="B884" s="83"/>
      <c r="C884" s="83"/>
      <c r="D884" s="83"/>
      <c r="E884" s="40"/>
      <c r="F884" s="40"/>
      <c r="G884" s="39"/>
      <c r="H884" s="39"/>
      <c r="I884" s="39"/>
      <c r="J884" s="38"/>
      <c r="K884" s="38"/>
      <c r="L884" s="97">
        <f>+Tabela13[[#This Row],['[9']]]+Tabela13[[#This Row],['[10']]]</f>
        <v>0</v>
      </c>
      <c r="M884" s="38"/>
      <c r="N884" s="38"/>
    </row>
    <row r="885" spans="1:14" ht="15" x14ac:dyDescent="0.25">
      <c r="A885" s="39"/>
      <c r="B885" s="83"/>
      <c r="C885" s="83"/>
      <c r="D885" s="83"/>
      <c r="E885" s="40"/>
      <c r="F885" s="40"/>
      <c r="G885" s="39"/>
      <c r="H885" s="39"/>
      <c r="I885" s="39"/>
      <c r="J885" s="38"/>
      <c r="K885" s="38"/>
      <c r="L885" s="97">
        <f>+Tabela13[[#This Row],['[9']]]+Tabela13[[#This Row],['[10']]]</f>
        <v>0</v>
      </c>
      <c r="M885" s="38"/>
      <c r="N885" s="38"/>
    </row>
    <row r="886" spans="1:14" ht="15" x14ac:dyDescent="0.25">
      <c r="A886" s="39"/>
      <c r="B886" s="83"/>
      <c r="C886" s="83"/>
      <c r="D886" s="83"/>
      <c r="E886" s="40"/>
      <c r="F886" s="40"/>
      <c r="G886" s="39"/>
      <c r="H886" s="39"/>
      <c r="I886" s="39"/>
      <c r="J886" s="38"/>
      <c r="K886" s="38"/>
      <c r="L886" s="97">
        <f>+Tabela13[[#This Row],['[9']]]+Tabela13[[#This Row],['[10']]]</f>
        <v>0</v>
      </c>
      <c r="M886" s="38"/>
      <c r="N886" s="38"/>
    </row>
    <row r="887" spans="1:14" ht="15" x14ac:dyDescent="0.25">
      <c r="A887" s="39"/>
      <c r="B887" s="83"/>
      <c r="C887" s="83"/>
      <c r="D887" s="83"/>
      <c r="E887" s="40"/>
      <c r="F887" s="40"/>
      <c r="G887" s="39"/>
      <c r="H887" s="39"/>
      <c r="I887" s="39"/>
      <c r="J887" s="38"/>
      <c r="K887" s="38"/>
      <c r="L887" s="97">
        <f>+Tabela13[[#This Row],['[9']]]+Tabela13[[#This Row],['[10']]]</f>
        <v>0</v>
      </c>
      <c r="M887" s="38"/>
      <c r="N887" s="38"/>
    </row>
    <row r="888" spans="1:14" ht="15" x14ac:dyDescent="0.25">
      <c r="A888" s="39"/>
      <c r="B888" s="83"/>
      <c r="C888" s="83"/>
      <c r="D888" s="83"/>
      <c r="E888" s="40"/>
      <c r="F888" s="40"/>
      <c r="G888" s="39"/>
      <c r="H888" s="39"/>
      <c r="I888" s="39"/>
      <c r="J888" s="38"/>
      <c r="K888" s="38"/>
      <c r="L888" s="97">
        <f>+Tabela13[[#This Row],['[9']]]+Tabela13[[#This Row],['[10']]]</f>
        <v>0</v>
      </c>
      <c r="M888" s="38"/>
      <c r="N888" s="38"/>
    </row>
    <row r="889" spans="1:14" ht="15" x14ac:dyDescent="0.25">
      <c r="A889" s="39"/>
      <c r="B889" s="83"/>
      <c r="C889" s="83"/>
      <c r="D889" s="83"/>
      <c r="E889" s="40"/>
      <c r="F889" s="40"/>
      <c r="G889" s="39"/>
      <c r="H889" s="39"/>
      <c r="I889" s="39"/>
      <c r="J889" s="38"/>
      <c r="K889" s="38"/>
      <c r="L889" s="97">
        <f>+Tabela13[[#This Row],['[9']]]+Tabela13[[#This Row],['[10']]]</f>
        <v>0</v>
      </c>
      <c r="M889" s="38"/>
      <c r="N889" s="38"/>
    </row>
    <row r="890" spans="1:14" ht="15" x14ac:dyDescent="0.25">
      <c r="A890" s="39"/>
      <c r="B890" s="83"/>
      <c r="C890" s="83"/>
      <c r="D890" s="83"/>
      <c r="E890" s="40"/>
      <c r="F890" s="40"/>
      <c r="G890" s="39"/>
      <c r="H890" s="39"/>
      <c r="I890" s="39"/>
      <c r="J890" s="38"/>
      <c r="K890" s="38"/>
      <c r="L890" s="97">
        <f>+Tabela13[[#This Row],['[9']]]+Tabela13[[#This Row],['[10']]]</f>
        <v>0</v>
      </c>
      <c r="M890" s="38"/>
      <c r="N890" s="38"/>
    </row>
    <row r="891" spans="1:14" ht="15" x14ac:dyDescent="0.25">
      <c r="A891" s="39"/>
      <c r="B891" s="83"/>
      <c r="C891" s="83"/>
      <c r="D891" s="83"/>
      <c r="E891" s="40"/>
      <c r="F891" s="40"/>
      <c r="G891" s="39"/>
      <c r="H891" s="39"/>
      <c r="I891" s="39"/>
      <c r="J891" s="38"/>
      <c r="K891" s="38"/>
      <c r="L891" s="97">
        <f>+Tabela13[[#This Row],['[9']]]+Tabela13[[#This Row],['[10']]]</f>
        <v>0</v>
      </c>
      <c r="M891" s="38"/>
      <c r="N891" s="38"/>
    </row>
    <row r="892" spans="1:14" ht="15" x14ac:dyDescent="0.25">
      <c r="A892" s="39"/>
      <c r="B892" s="83"/>
      <c r="C892" s="83"/>
      <c r="D892" s="83"/>
      <c r="E892" s="40"/>
      <c r="F892" s="40"/>
      <c r="G892" s="39"/>
      <c r="H892" s="39"/>
      <c r="I892" s="39"/>
      <c r="J892" s="38"/>
      <c r="K892" s="38"/>
      <c r="L892" s="97">
        <f>+Tabela13[[#This Row],['[9']]]+Tabela13[[#This Row],['[10']]]</f>
        <v>0</v>
      </c>
      <c r="M892" s="38"/>
      <c r="N892" s="38"/>
    </row>
    <row r="893" spans="1:14" ht="15" x14ac:dyDescent="0.25">
      <c r="A893" s="39"/>
      <c r="B893" s="83"/>
      <c r="C893" s="83"/>
      <c r="D893" s="83"/>
      <c r="E893" s="40"/>
      <c r="F893" s="40"/>
      <c r="G893" s="39"/>
      <c r="H893" s="39"/>
      <c r="I893" s="39"/>
      <c r="J893" s="38"/>
      <c r="K893" s="38"/>
      <c r="L893" s="97">
        <f>+Tabela13[[#This Row],['[9']]]+Tabela13[[#This Row],['[10']]]</f>
        <v>0</v>
      </c>
      <c r="M893" s="38"/>
      <c r="N893" s="38"/>
    </row>
    <row r="894" spans="1:14" ht="15" x14ac:dyDescent="0.25">
      <c r="A894" s="39"/>
      <c r="B894" s="83"/>
      <c r="C894" s="83"/>
      <c r="D894" s="83"/>
      <c r="E894" s="40"/>
      <c r="F894" s="40"/>
      <c r="G894" s="39"/>
      <c r="H894" s="39"/>
      <c r="I894" s="39"/>
      <c r="J894" s="38"/>
      <c r="K894" s="38"/>
      <c r="L894" s="97">
        <f>+Tabela13[[#This Row],['[9']]]+Tabela13[[#This Row],['[10']]]</f>
        <v>0</v>
      </c>
      <c r="M894" s="38"/>
      <c r="N894" s="38"/>
    </row>
    <row r="895" spans="1:14" ht="15" x14ac:dyDescent="0.25">
      <c r="A895" s="39"/>
      <c r="B895" s="83"/>
      <c r="C895" s="83"/>
      <c r="D895" s="83"/>
      <c r="E895" s="40"/>
      <c r="F895" s="40"/>
      <c r="G895" s="39"/>
      <c r="H895" s="39"/>
      <c r="I895" s="39"/>
      <c r="J895" s="38"/>
      <c r="K895" s="38"/>
      <c r="L895" s="97">
        <f>+Tabela13[[#This Row],['[9']]]+Tabela13[[#This Row],['[10']]]</f>
        <v>0</v>
      </c>
      <c r="M895" s="38"/>
      <c r="N895" s="38"/>
    </row>
    <row r="896" spans="1:14" ht="15" x14ac:dyDescent="0.25">
      <c r="A896" s="39"/>
      <c r="B896" s="83"/>
      <c r="C896" s="83"/>
      <c r="D896" s="83"/>
      <c r="E896" s="40"/>
      <c r="F896" s="40"/>
      <c r="G896" s="39"/>
      <c r="H896" s="39"/>
      <c r="I896" s="39"/>
      <c r="J896" s="38"/>
      <c r="K896" s="38"/>
      <c r="L896" s="97">
        <f>+Tabela13[[#This Row],['[9']]]+Tabela13[[#This Row],['[10']]]</f>
        <v>0</v>
      </c>
      <c r="M896" s="38"/>
      <c r="N896" s="38"/>
    </row>
    <row r="897" spans="1:14" ht="15" x14ac:dyDescent="0.25">
      <c r="A897" s="39"/>
      <c r="B897" s="83"/>
      <c r="C897" s="83"/>
      <c r="D897" s="83"/>
      <c r="E897" s="40"/>
      <c r="F897" s="40"/>
      <c r="G897" s="39"/>
      <c r="H897" s="39"/>
      <c r="I897" s="39"/>
      <c r="J897" s="38"/>
      <c r="K897" s="38"/>
      <c r="L897" s="97">
        <f>+Tabela13[[#This Row],['[9']]]+Tabela13[[#This Row],['[10']]]</f>
        <v>0</v>
      </c>
      <c r="M897" s="38"/>
      <c r="N897" s="38"/>
    </row>
    <row r="898" spans="1:14" ht="15" x14ac:dyDescent="0.25">
      <c r="A898" s="39"/>
      <c r="B898" s="83"/>
      <c r="C898" s="83"/>
      <c r="D898" s="83"/>
      <c r="E898" s="40"/>
      <c r="F898" s="40"/>
      <c r="G898" s="39"/>
      <c r="H898" s="39"/>
      <c r="I898" s="39"/>
      <c r="J898" s="38"/>
      <c r="K898" s="38"/>
      <c r="L898" s="97">
        <f>+Tabela13[[#This Row],['[9']]]+Tabela13[[#This Row],['[10']]]</f>
        <v>0</v>
      </c>
      <c r="M898" s="38"/>
      <c r="N898" s="38"/>
    </row>
    <row r="899" spans="1:14" ht="15" x14ac:dyDescent="0.25">
      <c r="A899" s="39"/>
      <c r="B899" s="83"/>
      <c r="C899" s="83"/>
      <c r="D899" s="83"/>
      <c r="E899" s="40"/>
      <c r="F899" s="40"/>
      <c r="G899" s="39"/>
      <c r="H899" s="39"/>
      <c r="I899" s="39"/>
      <c r="J899" s="38"/>
      <c r="K899" s="38"/>
      <c r="L899" s="97">
        <f>+Tabela13[[#This Row],['[9']]]+Tabela13[[#This Row],['[10']]]</f>
        <v>0</v>
      </c>
      <c r="M899" s="38"/>
      <c r="N899" s="38"/>
    </row>
    <row r="900" spans="1:14" ht="15" x14ac:dyDescent="0.25">
      <c r="A900" s="39"/>
      <c r="B900" s="83"/>
      <c r="C900" s="83"/>
      <c r="D900" s="83"/>
      <c r="E900" s="40"/>
      <c r="F900" s="40"/>
      <c r="G900" s="39"/>
      <c r="H900" s="39"/>
      <c r="I900" s="39"/>
      <c r="J900" s="38"/>
      <c r="K900" s="38"/>
      <c r="L900" s="97">
        <f>+Tabela13[[#This Row],['[9']]]+Tabela13[[#This Row],['[10']]]</f>
        <v>0</v>
      </c>
      <c r="M900" s="38"/>
      <c r="N900" s="38"/>
    </row>
    <row r="901" spans="1:14" ht="15" x14ac:dyDescent="0.25">
      <c r="A901" s="39"/>
      <c r="B901" s="83"/>
      <c r="C901" s="83"/>
      <c r="D901" s="83"/>
      <c r="E901" s="40"/>
      <c r="F901" s="40"/>
      <c r="G901" s="39"/>
      <c r="H901" s="39"/>
      <c r="I901" s="39"/>
      <c r="J901" s="38"/>
      <c r="K901" s="38"/>
      <c r="L901" s="97">
        <f>+Tabela13[[#This Row],['[9']]]+Tabela13[[#This Row],['[10']]]</f>
        <v>0</v>
      </c>
      <c r="M901" s="38"/>
      <c r="N901" s="38"/>
    </row>
    <row r="902" spans="1:14" ht="15" x14ac:dyDescent="0.25">
      <c r="A902" s="39"/>
      <c r="B902" s="83"/>
      <c r="C902" s="83"/>
      <c r="D902" s="83"/>
      <c r="E902" s="40"/>
      <c r="F902" s="40"/>
      <c r="G902" s="39"/>
      <c r="H902" s="39"/>
      <c r="I902" s="39"/>
      <c r="J902" s="38"/>
      <c r="K902" s="38"/>
      <c r="L902" s="97">
        <f>+Tabela13[[#This Row],['[9']]]+Tabela13[[#This Row],['[10']]]</f>
        <v>0</v>
      </c>
      <c r="M902" s="38"/>
      <c r="N902" s="38"/>
    </row>
    <row r="903" spans="1:14" ht="15" x14ac:dyDescent="0.25">
      <c r="A903" s="39"/>
      <c r="B903" s="83"/>
      <c r="C903" s="83"/>
      <c r="D903" s="83"/>
      <c r="E903" s="40"/>
      <c r="F903" s="40"/>
      <c r="G903" s="39"/>
      <c r="H903" s="39"/>
      <c r="I903" s="39"/>
      <c r="J903" s="38"/>
      <c r="K903" s="38"/>
      <c r="L903" s="97">
        <f>+Tabela13[[#This Row],['[9']]]+Tabela13[[#This Row],['[10']]]</f>
        <v>0</v>
      </c>
      <c r="M903" s="38"/>
      <c r="N903" s="38"/>
    </row>
    <row r="904" spans="1:14" ht="15" x14ac:dyDescent="0.25">
      <c r="A904" s="39"/>
      <c r="B904" s="83"/>
      <c r="C904" s="83"/>
      <c r="D904" s="83"/>
      <c r="E904" s="40"/>
      <c r="F904" s="40"/>
      <c r="G904" s="39"/>
      <c r="H904" s="39"/>
      <c r="I904" s="39"/>
      <c r="J904" s="38"/>
      <c r="K904" s="38"/>
      <c r="L904" s="97">
        <f>+Tabela13[[#This Row],['[9']]]+Tabela13[[#This Row],['[10']]]</f>
        <v>0</v>
      </c>
      <c r="M904" s="38"/>
      <c r="N904" s="38"/>
    </row>
    <row r="905" spans="1:14" ht="15" x14ac:dyDescent="0.25">
      <c r="A905" s="39"/>
      <c r="B905" s="83"/>
      <c r="C905" s="83"/>
      <c r="D905" s="83"/>
      <c r="E905" s="40"/>
      <c r="F905" s="40"/>
      <c r="G905" s="39"/>
      <c r="H905" s="39"/>
      <c r="I905" s="39"/>
      <c r="J905" s="38"/>
      <c r="K905" s="38"/>
      <c r="L905" s="97">
        <f>+Tabela13[[#This Row],['[9']]]+Tabela13[[#This Row],['[10']]]</f>
        <v>0</v>
      </c>
      <c r="M905" s="38"/>
      <c r="N905" s="38"/>
    </row>
    <row r="906" spans="1:14" ht="15" x14ac:dyDescent="0.25">
      <c r="A906" s="39"/>
      <c r="B906" s="83"/>
      <c r="C906" s="83"/>
      <c r="D906" s="83"/>
      <c r="E906" s="40"/>
      <c r="F906" s="40"/>
      <c r="G906" s="39"/>
      <c r="H906" s="39"/>
      <c r="I906" s="39"/>
      <c r="J906" s="38"/>
      <c r="K906" s="38"/>
      <c r="L906" s="97">
        <f>+Tabela13[[#This Row],['[9']]]+Tabela13[[#This Row],['[10']]]</f>
        <v>0</v>
      </c>
      <c r="M906" s="38"/>
      <c r="N906" s="38"/>
    </row>
    <row r="907" spans="1:14" ht="15" x14ac:dyDescent="0.25">
      <c r="A907" s="39"/>
      <c r="B907" s="83"/>
      <c r="C907" s="83"/>
      <c r="D907" s="83"/>
      <c r="E907" s="40"/>
      <c r="F907" s="40"/>
      <c r="G907" s="39"/>
      <c r="H907" s="39"/>
      <c r="I907" s="39"/>
      <c r="J907" s="38"/>
      <c r="K907" s="38"/>
      <c r="L907" s="97">
        <f>+Tabela13[[#This Row],['[9']]]+Tabela13[[#This Row],['[10']]]</f>
        <v>0</v>
      </c>
      <c r="M907" s="38"/>
      <c r="N907" s="38"/>
    </row>
    <row r="908" spans="1:14" ht="15" x14ac:dyDescent="0.25">
      <c r="A908" s="39"/>
      <c r="B908" s="83"/>
      <c r="C908" s="83"/>
      <c r="D908" s="83"/>
      <c r="E908" s="40"/>
      <c r="F908" s="40"/>
      <c r="G908" s="39"/>
      <c r="H908" s="39"/>
      <c r="I908" s="39"/>
      <c r="J908" s="38"/>
      <c r="K908" s="38"/>
      <c r="L908" s="97">
        <f>+Tabela13[[#This Row],['[9']]]+Tabela13[[#This Row],['[10']]]</f>
        <v>0</v>
      </c>
      <c r="M908" s="38"/>
      <c r="N908" s="38"/>
    </row>
    <row r="909" spans="1:14" ht="15" x14ac:dyDescent="0.25">
      <c r="A909" s="39"/>
      <c r="B909" s="83"/>
      <c r="C909" s="83"/>
      <c r="D909" s="83"/>
      <c r="E909" s="40"/>
      <c r="F909" s="40"/>
      <c r="G909" s="39"/>
      <c r="H909" s="39"/>
      <c r="I909" s="39"/>
      <c r="J909" s="38"/>
      <c r="K909" s="38"/>
      <c r="L909" s="97">
        <f>+Tabela13[[#This Row],['[9']]]+Tabela13[[#This Row],['[10']]]</f>
        <v>0</v>
      </c>
      <c r="M909" s="38"/>
      <c r="N909" s="38"/>
    </row>
    <row r="910" spans="1:14" ht="15" x14ac:dyDescent="0.25">
      <c r="A910" s="39"/>
      <c r="B910" s="83"/>
      <c r="C910" s="83"/>
      <c r="D910" s="83"/>
      <c r="E910" s="40"/>
      <c r="F910" s="40"/>
      <c r="G910" s="39"/>
      <c r="H910" s="39"/>
      <c r="I910" s="39"/>
      <c r="J910" s="38"/>
      <c r="K910" s="38"/>
      <c r="L910" s="97">
        <f>+Tabela13[[#This Row],['[9']]]+Tabela13[[#This Row],['[10']]]</f>
        <v>0</v>
      </c>
      <c r="M910" s="38"/>
      <c r="N910" s="38"/>
    </row>
    <row r="911" spans="1:14" ht="15" x14ac:dyDescent="0.25">
      <c r="A911" s="39"/>
      <c r="B911" s="83"/>
      <c r="C911" s="83"/>
      <c r="D911" s="83"/>
      <c r="E911" s="40"/>
      <c r="F911" s="40"/>
      <c r="G911" s="39"/>
      <c r="H911" s="39"/>
      <c r="I911" s="39"/>
      <c r="J911" s="38"/>
      <c r="K911" s="38"/>
      <c r="L911" s="97">
        <f>+Tabela13[[#This Row],['[9']]]+Tabela13[[#This Row],['[10']]]</f>
        <v>0</v>
      </c>
      <c r="M911" s="38"/>
      <c r="N911" s="38"/>
    </row>
    <row r="912" spans="1:14" ht="15" x14ac:dyDescent="0.25">
      <c r="A912" s="39"/>
      <c r="B912" s="83"/>
      <c r="C912" s="83"/>
      <c r="D912" s="83"/>
      <c r="E912" s="40"/>
      <c r="F912" s="40"/>
      <c r="G912" s="39"/>
      <c r="H912" s="39"/>
      <c r="I912" s="39"/>
      <c r="J912" s="38"/>
      <c r="K912" s="38"/>
      <c r="L912" s="97">
        <f>+Tabela13[[#This Row],['[9']]]+Tabela13[[#This Row],['[10']]]</f>
        <v>0</v>
      </c>
      <c r="M912" s="38"/>
      <c r="N912" s="38"/>
    </row>
    <row r="913" spans="1:14" ht="15" x14ac:dyDescent="0.25">
      <c r="A913" s="39"/>
      <c r="B913" s="83"/>
      <c r="C913" s="83"/>
      <c r="D913" s="83"/>
      <c r="E913" s="40"/>
      <c r="F913" s="40"/>
      <c r="G913" s="39"/>
      <c r="H913" s="39"/>
      <c r="I913" s="39"/>
      <c r="J913" s="38"/>
      <c r="K913" s="38"/>
      <c r="L913" s="97">
        <f>+Tabela13[[#This Row],['[9']]]+Tabela13[[#This Row],['[10']]]</f>
        <v>0</v>
      </c>
      <c r="M913" s="38"/>
      <c r="N913" s="38"/>
    </row>
    <row r="914" spans="1:14" ht="15" x14ac:dyDescent="0.25">
      <c r="A914" s="39"/>
      <c r="B914" s="83"/>
      <c r="C914" s="83"/>
      <c r="D914" s="83"/>
      <c r="E914" s="40"/>
      <c r="F914" s="40"/>
      <c r="G914" s="39"/>
      <c r="H914" s="39"/>
      <c r="I914" s="39"/>
      <c r="J914" s="38"/>
      <c r="K914" s="38"/>
      <c r="L914" s="97">
        <f>+Tabela13[[#This Row],['[9']]]+Tabela13[[#This Row],['[10']]]</f>
        <v>0</v>
      </c>
      <c r="M914" s="38"/>
      <c r="N914" s="38"/>
    </row>
    <row r="915" spans="1:14" ht="15" x14ac:dyDescent="0.25">
      <c r="A915" s="39"/>
      <c r="B915" s="83"/>
      <c r="C915" s="83"/>
      <c r="D915" s="83"/>
      <c r="E915" s="40"/>
      <c r="F915" s="40"/>
      <c r="G915" s="39"/>
      <c r="H915" s="39"/>
      <c r="I915" s="39"/>
      <c r="J915" s="38"/>
      <c r="K915" s="38"/>
      <c r="L915" s="97">
        <f>+Tabela13[[#This Row],['[9']]]+Tabela13[[#This Row],['[10']]]</f>
        <v>0</v>
      </c>
      <c r="M915" s="38"/>
      <c r="N915" s="38"/>
    </row>
    <row r="916" spans="1:14" ht="15" x14ac:dyDescent="0.25">
      <c r="A916" s="39"/>
      <c r="B916" s="83"/>
      <c r="C916" s="83"/>
      <c r="D916" s="83"/>
      <c r="E916" s="40"/>
      <c r="F916" s="40"/>
      <c r="G916" s="39"/>
      <c r="H916" s="39"/>
      <c r="I916" s="39"/>
      <c r="J916" s="38"/>
      <c r="K916" s="38"/>
      <c r="L916" s="97">
        <f>+Tabela13[[#This Row],['[9']]]+Tabela13[[#This Row],['[10']]]</f>
        <v>0</v>
      </c>
      <c r="M916" s="38"/>
      <c r="N916" s="38"/>
    </row>
    <row r="917" spans="1:14" ht="15" x14ac:dyDescent="0.25">
      <c r="A917" s="39"/>
      <c r="B917" s="83"/>
      <c r="C917" s="83"/>
      <c r="D917" s="83"/>
      <c r="E917" s="40"/>
      <c r="F917" s="40"/>
      <c r="G917" s="39"/>
      <c r="H917" s="39"/>
      <c r="I917" s="39"/>
      <c r="J917" s="38"/>
      <c r="K917" s="38"/>
      <c r="L917" s="97">
        <f>+Tabela13[[#This Row],['[9']]]+Tabela13[[#This Row],['[10']]]</f>
        <v>0</v>
      </c>
      <c r="M917" s="38"/>
      <c r="N917" s="38"/>
    </row>
    <row r="918" spans="1:14" ht="15" x14ac:dyDescent="0.25">
      <c r="A918" s="39"/>
      <c r="B918" s="83"/>
      <c r="C918" s="83"/>
      <c r="D918" s="83"/>
      <c r="E918" s="40"/>
      <c r="F918" s="40"/>
      <c r="G918" s="39"/>
      <c r="H918" s="39"/>
      <c r="I918" s="39"/>
      <c r="J918" s="38"/>
      <c r="K918" s="38"/>
      <c r="L918" s="97">
        <f>+Tabela13[[#This Row],['[9']]]+Tabela13[[#This Row],['[10']]]</f>
        <v>0</v>
      </c>
      <c r="M918" s="38"/>
      <c r="N918" s="38"/>
    </row>
    <row r="919" spans="1:14" ht="15" x14ac:dyDescent="0.25">
      <c r="A919" s="39"/>
      <c r="B919" s="83"/>
      <c r="C919" s="83"/>
      <c r="D919" s="83"/>
      <c r="E919" s="40"/>
      <c r="F919" s="40"/>
      <c r="G919" s="39"/>
      <c r="H919" s="39"/>
      <c r="I919" s="39"/>
      <c r="J919" s="38"/>
      <c r="K919" s="38"/>
      <c r="L919" s="97">
        <f>+Tabela13[[#This Row],['[9']]]+Tabela13[[#This Row],['[10']]]</f>
        <v>0</v>
      </c>
      <c r="M919" s="38"/>
      <c r="N919" s="38"/>
    </row>
    <row r="920" spans="1:14" ht="15" x14ac:dyDescent="0.25">
      <c r="A920" s="39"/>
      <c r="B920" s="83"/>
      <c r="C920" s="83"/>
      <c r="D920" s="83"/>
      <c r="E920" s="40"/>
      <c r="F920" s="40"/>
      <c r="G920" s="39"/>
      <c r="H920" s="39"/>
      <c r="I920" s="39"/>
      <c r="J920" s="38"/>
      <c r="K920" s="38"/>
      <c r="L920" s="97">
        <f>+Tabela13[[#This Row],['[9']]]+Tabela13[[#This Row],['[10']]]</f>
        <v>0</v>
      </c>
      <c r="M920" s="38"/>
      <c r="N920" s="38"/>
    </row>
    <row r="921" spans="1:14" ht="15" x14ac:dyDescent="0.25">
      <c r="A921" s="39"/>
      <c r="B921" s="83"/>
      <c r="C921" s="83"/>
      <c r="D921" s="83"/>
      <c r="E921" s="40"/>
      <c r="F921" s="40"/>
      <c r="G921" s="39"/>
      <c r="H921" s="39"/>
      <c r="I921" s="39"/>
      <c r="J921" s="38"/>
      <c r="K921" s="38"/>
      <c r="L921" s="97">
        <f>+Tabela13[[#This Row],['[9']]]+Tabela13[[#This Row],['[10']]]</f>
        <v>0</v>
      </c>
      <c r="M921" s="38"/>
      <c r="N921" s="38"/>
    </row>
    <row r="922" spans="1:14" ht="15" x14ac:dyDescent="0.25">
      <c r="A922" s="39"/>
      <c r="B922" s="83"/>
      <c r="C922" s="83"/>
      <c r="D922" s="83"/>
      <c r="E922" s="40"/>
      <c r="F922" s="40"/>
      <c r="G922" s="39"/>
      <c r="H922" s="39"/>
      <c r="I922" s="39"/>
      <c r="J922" s="38"/>
      <c r="K922" s="38"/>
      <c r="L922" s="97">
        <f>+Tabela13[[#This Row],['[9']]]+Tabela13[[#This Row],['[10']]]</f>
        <v>0</v>
      </c>
      <c r="M922" s="38"/>
      <c r="N922" s="38"/>
    </row>
    <row r="923" spans="1:14" ht="15" x14ac:dyDescent="0.25">
      <c r="A923" s="39"/>
      <c r="B923" s="83"/>
      <c r="C923" s="83"/>
      <c r="D923" s="83"/>
      <c r="E923" s="40"/>
      <c r="F923" s="40"/>
      <c r="G923" s="39"/>
      <c r="H923" s="39"/>
      <c r="I923" s="39"/>
      <c r="J923" s="38"/>
      <c r="K923" s="38"/>
      <c r="L923" s="97">
        <f>+Tabela13[[#This Row],['[9']]]+Tabela13[[#This Row],['[10']]]</f>
        <v>0</v>
      </c>
      <c r="M923" s="38"/>
      <c r="N923" s="38"/>
    </row>
    <row r="924" spans="1:14" ht="15" x14ac:dyDescent="0.25">
      <c r="A924" s="39"/>
      <c r="B924" s="83"/>
      <c r="C924" s="83"/>
      <c r="D924" s="83"/>
      <c r="E924" s="40"/>
      <c r="F924" s="40"/>
      <c r="G924" s="39"/>
      <c r="H924" s="39"/>
      <c r="I924" s="39"/>
      <c r="J924" s="38"/>
      <c r="K924" s="38"/>
      <c r="L924" s="97">
        <f>+Tabela13[[#This Row],['[9']]]+Tabela13[[#This Row],['[10']]]</f>
        <v>0</v>
      </c>
      <c r="M924" s="38"/>
      <c r="N924" s="38"/>
    </row>
    <row r="925" spans="1:14" ht="15" x14ac:dyDescent="0.25">
      <c r="A925" s="39"/>
      <c r="B925" s="83"/>
      <c r="C925" s="83"/>
      <c r="D925" s="83"/>
      <c r="E925" s="40"/>
      <c r="F925" s="40"/>
      <c r="G925" s="39"/>
      <c r="H925" s="39"/>
      <c r="I925" s="39"/>
      <c r="J925" s="38"/>
      <c r="K925" s="38"/>
      <c r="L925" s="97">
        <f>+Tabela13[[#This Row],['[9']]]+Tabela13[[#This Row],['[10']]]</f>
        <v>0</v>
      </c>
      <c r="M925" s="38"/>
      <c r="N925" s="38"/>
    </row>
    <row r="926" spans="1:14" ht="15" x14ac:dyDescent="0.25">
      <c r="A926" s="39"/>
      <c r="B926" s="83"/>
      <c r="C926" s="83"/>
      <c r="D926" s="83"/>
      <c r="E926" s="40"/>
      <c r="F926" s="40"/>
      <c r="G926" s="39"/>
      <c r="H926" s="39"/>
      <c r="I926" s="39"/>
      <c r="J926" s="38"/>
      <c r="K926" s="38"/>
      <c r="L926" s="97">
        <f>+Tabela13[[#This Row],['[9']]]+Tabela13[[#This Row],['[10']]]</f>
        <v>0</v>
      </c>
      <c r="M926" s="38"/>
      <c r="N926" s="38"/>
    </row>
    <row r="927" spans="1:14" ht="15" x14ac:dyDescent="0.25">
      <c r="A927" s="39"/>
      <c r="B927" s="83"/>
      <c r="C927" s="83"/>
      <c r="D927" s="83"/>
      <c r="E927" s="40"/>
      <c r="F927" s="40"/>
      <c r="G927" s="39"/>
      <c r="H927" s="39"/>
      <c r="I927" s="39"/>
      <c r="J927" s="38"/>
      <c r="K927" s="38"/>
      <c r="L927" s="97">
        <f>+Tabela13[[#This Row],['[9']]]+Tabela13[[#This Row],['[10']]]</f>
        <v>0</v>
      </c>
      <c r="M927" s="38"/>
      <c r="N927" s="38"/>
    </row>
    <row r="928" spans="1:14" ht="15" x14ac:dyDescent="0.25">
      <c r="A928" s="39"/>
      <c r="B928" s="83"/>
      <c r="C928" s="83"/>
      <c r="D928" s="83"/>
      <c r="E928" s="40"/>
      <c r="F928" s="40"/>
      <c r="G928" s="39"/>
      <c r="H928" s="39"/>
      <c r="I928" s="39"/>
      <c r="J928" s="38"/>
      <c r="K928" s="38"/>
      <c r="L928" s="97">
        <f>+Tabela13[[#This Row],['[9']]]+Tabela13[[#This Row],['[10']]]</f>
        <v>0</v>
      </c>
      <c r="M928" s="38"/>
      <c r="N928" s="38"/>
    </row>
    <row r="929" spans="1:14" ht="15" x14ac:dyDescent="0.25">
      <c r="A929" s="39"/>
      <c r="B929" s="83"/>
      <c r="C929" s="83"/>
      <c r="D929" s="83"/>
      <c r="E929" s="40"/>
      <c r="F929" s="40"/>
      <c r="G929" s="39"/>
      <c r="H929" s="39"/>
      <c r="I929" s="39"/>
      <c r="J929" s="38"/>
      <c r="K929" s="38"/>
      <c r="L929" s="97">
        <f>+Tabela13[[#This Row],['[9']]]+Tabela13[[#This Row],['[10']]]</f>
        <v>0</v>
      </c>
      <c r="M929" s="38"/>
      <c r="N929" s="38"/>
    </row>
    <row r="930" spans="1:14" ht="15" x14ac:dyDescent="0.25">
      <c r="A930" s="39"/>
      <c r="B930" s="83"/>
      <c r="C930" s="83"/>
      <c r="D930" s="83"/>
      <c r="E930" s="40"/>
      <c r="F930" s="40"/>
      <c r="G930" s="39"/>
      <c r="H930" s="39"/>
      <c r="I930" s="39"/>
      <c r="J930" s="38"/>
      <c r="K930" s="38"/>
      <c r="L930" s="97">
        <f>+Tabela13[[#This Row],['[9']]]+Tabela13[[#This Row],['[10']]]</f>
        <v>0</v>
      </c>
      <c r="M930" s="38"/>
      <c r="N930" s="38"/>
    </row>
    <row r="931" spans="1:14" ht="15" x14ac:dyDescent="0.25">
      <c r="A931" s="39"/>
      <c r="B931" s="83"/>
      <c r="C931" s="83"/>
      <c r="D931" s="83"/>
      <c r="E931" s="40"/>
      <c r="F931" s="40"/>
      <c r="G931" s="39"/>
      <c r="H931" s="39"/>
      <c r="I931" s="39"/>
      <c r="J931" s="38"/>
      <c r="K931" s="38"/>
      <c r="L931" s="97">
        <f>+Tabela13[[#This Row],['[9']]]+Tabela13[[#This Row],['[10']]]</f>
        <v>0</v>
      </c>
      <c r="M931" s="38"/>
      <c r="N931" s="38"/>
    </row>
    <row r="932" spans="1:14" ht="15" x14ac:dyDescent="0.25">
      <c r="A932" s="39"/>
      <c r="B932" s="83"/>
      <c r="C932" s="83"/>
      <c r="D932" s="83"/>
      <c r="E932" s="40"/>
      <c r="F932" s="40"/>
      <c r="G932" s="39"/>
      <c r="H932" s="39"/>
      <c r="I932" s="39"/>
      <c r="J932" s="38"/>
      <c r="K932" s="38"/>
      <c r="L932" s="97">
        <f>+Tabela13[[#This Row],['[9']]]+Tabela13[[#This Row],['[10']]]</f>
        <v>0</v>
      </c>
      <c r="M932" s="38"/>
      <c r="N932" s="38"/>
    </row>
    <row r="933" spans="1:14" ht="15" x14ac:dyDescent="0.25">
      <c r="A933" s="39"/>
      <c r="B933" s="83"/>
      <c r="C933" s="83"/>
      <c r="D933" s="83"/>
      <c r="E933" s="40"/>
      <c r="F933" s="40"/>
      <c r="G933" s="39"/>
      <c r="H933" s="39"/>
      <c r="I933" s="39"/>
      <c r="J933" s="38"/>
      <c r="K933" s="38"/>
      <c r="L933" s="97">
        <f>+Tabela13[[#This Row],['[9']]]+Tabela13[[#This Row],['[10']]]</f>
        <v>0</v>
      </c>
      <c r="M933" s="38"/>
      <c r="N933" s="38"/>
    </row>
    <row r="934" spans="1:14" ht="15" x14ac:dyDescent="0.25">
      <c r="A934" s="39"/>
      <c r="B934" s="83"/>
      <c r="C934" s="83"/>
      <c r="D934" s="83"/>
      <c r="E934" s="40"/>
      <c r="F934" s="40"/>
      <c r="G934" s="39"/>
      <c r="H934" s="39"/>
      <c r="I934" s="39"/>
      <c r="J934" s="38"/>
      <c r="K934" s="38"/>
      <c r="L934" s="97">
        <f>+Tabela13[[#This Row],['[9']]]+Tabela13[[#This Row],['[10']]]</f>
        <v>0</v>
      </c>
      <c r="M934" s="38"/>
      <c r="N934" s="38"/>
    </row>
    <row r="935" spans="1:14" ht="15" x14ac:dyDescent="0.25">
      <c r="A935" s="39"/>
      <c r="B935" s="83"/>
      <c r="C935" s="83"/>
      <c r="D935" s="83"/>
      <c r="E935" s="40"/>
      <c r="F935" s="40"/>
      <c r="G935" s="39"/>
      <c r="H935" s="39"/>
      <c r="I935" s="39"/>
      <c r="J935" s="38"/>
      <c r="K935" s="38"/>
      <c r="L935" s="97">
        <f>+Tabela13[[#This Row],['[9']]]+Tabela13[[#This Row],['[10']]]</f>
        <v>0</v>
      </c>
      <c r="M935" s="38"/>
      <c r="N935" s="38"/>
    </row>
    <row r="936" spans="1:14" ht="15" x14ac:dyDescent="0.25">
      <c r="A936" s="39"/>
      <c r="B936" s="83"/>
      <c r="C936" s="83"/>
      <c r="D936" s="83"/>
      <c r="E936" s="40"/>
      <c r="F936" s="40"/>
      <c r="G936" s="39"/>
      <c r="H936" s="39"/>
      <c r="I936" s="39"/>
      <c r="J936" s="38"/>
      <c r="K936" s="38"/>
      <c r="L936" s="97">
        <f>+Tabela13[[#This Row],['[9']]]+Tabela13[[#This Row],['[10']]]</f>
        <v>0</v>
      </c>
      <c r="M936" s="38"/>
      <c r="N936" s="38"/>
    </row>
    <row r="937" spans="1:14" ht="15" x14ac:dyDescent="0.25">
      <c r="A937" s="39"/>
      <c r="B937" s="83"/>
      <c r="C937" s="83"/>
      <c r="D937" s="83"/>
      <c r="E937" s="40"/>
      <c r="F937" s="40"/>
      <c r="G937" s="39"/>
      <c r="H937" s="39"/>
      <c r="I937" s="39"/>
      <c r="J937" s="38"/>
      <c r="K937" s="38"/>
      <c r="L937" s="97">
        <f>+Tabela13[[#This Row],['[9']]]+Tabela13[[#This Row],['[10']]]</f>
        <v>0</v>
      </c>
      <c r="M937" s="38"/>
      <c r="N937" s="38"/>
    </row>
    <row r="938" spans="1:14" ht="15" x14ac:dyDescent="0.25">
      <c r="A938" s="39"/>
      <c r="B938" s="83"/>
      <c r="C938" s="83"/>
      <c r="D938" s="83"/>
      <c r="E938" s="40"/>
      <c r="F938" s="40"/>
      <c r="G938" s="39"/>
      <c r="H938" s="39"/>
      <c r="I938" s="39"/>
      <c r="J938" s="38"/>
      <c r="K938" s="38"/>
      <c r="L938" s="97">
        <f>+Tabela13[[#This Row],['[9']]]+Tabela13[[#This Row],['[10']]]</f>
        <v>0</v>
      </c>
      <c r="M938" s="38"/>
      <c r="N938" s="38"/>
    </row>
    <row r="939" spans="1:14" ht="15" x14ac:dyDescent="0.25">
      <c r="A939" s="39"/>
      <c r="B939" s="83"/>
      <c r="C939" s="83"/>
      <c r="D939" s="83"/>
      <c r="E939" s="40"/>
      <c r="F939" s="40"/>
      <c r="G939" s="39"/>
      <c r="H939" s="39"/>
      <c r="I939" s="39"/>
      <c r="J939" s="38"/>
      <c r="K939" s="38"/>
      <c r="L939" s="97">
        <f>+Tabela13[[#This Row],['[9']]]+Tabela13[[#This Row],['[10']]]</f>
        <v>0</v>
      </c>
      <c r="M939" s="38"/>
      <c r="N939" s="38"/>
    </row>
    <row r="940" spans="1:14" ht="15" x14ac:dyDescent="0.25">
      <c r="A940" s="39"/>
      <c r="B940" s="83"/>
      <c r="C940" s="83"/>
      <c r="D940" s="83"/>
      <c r="E940" s="40"/>
      <c r="F940" s="40"/>
      <c r="G940" s="39"/>
      <c r="H940" s="39"/>
      <c r="I940" s="39"/>
      <c r="J940" s="38"/>
      <c r="K940" s="38"/>
      <c r="L940" s="97">
        <f>+Tabela13[[#This Row],['[9']]]+Tabela13[[#This Row],['[10']]]</f>
        <v>0</v>
      </c>
      <c r="M940" s="38"/>
      <c r="N940" s="38"/>
    </row>
    <row r="941" spans="1:14" ht="15" x14ac:dyDescent="0.25">
      <c r="A941" s="39"/>
      <c r="B941" s="83"/>
      <c r="C941" s="83"/>
      <c r="D941" s="83"/>
      <c r="E941" s="40"/>
      <c r="F941" s="40"/>
      <c r="G941" s="39"/>
      <c r="H941" s="39"/>
      <c r="I941" s="39"/>
      <c r="J941" s="38"/>
      <c r="K941" s="38"/>
      <c r="L941" s="97">
        <f>+Tabela13[[#This Row],['[9']]]+Tabela13[[#This Row],['[10']]]</f>
        <v>0</v>
      </c>
      <c r="M941" s="38"/>
      <c r="N941" s="38"/>
    </row>
    <row r="942" spans="1:14" x14ac:dyDescent="0.2">
      <c r="H942" s="70"/>
      <c r="I942" s="70"/>
    </row>
    <row r="943" spans="1:14" x14ac:dyDescent="0.2">
      <c r="H943" s="70"/>
      <c r="I943" s="70"/>
    </row>
    <row r="944" spans="1:14" x14ac:dyDescent="0.2">
      <c r="H944" s="70"/>
      <c r="I944" s="70"/>
    </row>
    <row r="945" spans="8:9" x14ac:dyDescent="0.2">
      <c r="H945" s="70"/>
      <c r="I945" s="70"/>
    </row>
    <row r="946" spans="8:9" x14ac:dyDescent="0.2">
      <c r="H946" s="70"/>
      <c r="I946" s="70"/>
    </row>
    <row r="947" spans="8:9" x14ac:dyDescent="0.2">
      <c r="H947" s="70"/>
      <c r="I947" s="70"/>
    </row>
    <row r="948" spans="8:9" x14ac:dyDescent="0.2">
      <c r="H948" s="70"/>
      <c r="I948" s="70"/>
    </row>
    <row r="949" spans="8:9" x14ac:dyDescent="0.2">
      <c r="H949" s="70"/>
      <c r="I949" s="70"/>
    </row>
    <row r="950" spans="8:9" x14ac:dyDescent="0.2">
      <c r="H950" s="70"/>
      <c r="I950" s="70"/>
    </row>
    <row r="951" spans="8:9" x14ac:dyDescent="0.2">
      <c r="H951" s="70"/>
      <c r="I951" s="70"/>
    </row>
    <row r="952" spans="8:9" x14ac:dyDescent="0.2">
      <c r="H952" s="70"/>
      <c r="I952" s="70"/>
    </row>
    <row r="953" spans="8:9" x14ac:dyDescent="0.2">
      <c r="H953" s="70"/>
      <c r="I953" s="70"/>
    </row>
    <row r="954" spans="8:9" x14ac:dyDescent="0.2">
      <c r="H954" s="70"/>
      <c r="I954" s="70"/>
    </row>
    <row r="955" spans="8:9" x14ac:dyDescent="0.2">
      <c r="H955" s="70"/>
      <c r="I955" s="70"/>
    </row>
    <row r="956" spans="8:9" x14ac:dyDescent="0.2">
      <c r="H956" s="70"/>
      <c r="I956" s="70"/>
    </row>
    <row r="957" spans="8:9" x14ac:dyDescent="0.2">
      <c r="H957" s="70"/>
      <c r="I957" s="70"/>
    </row>
    <row r="958" spans="8:9" x14ac:dyDescent="0.2">
      <c r="H958" s="70"/>
      <c r="I958" s="70"/>
    </row>
    <row r="959" spans="8:9" x14ac:dyDescent="0.2">
      <c r="H959" s="70"/>
      <c r="I959" s="70"/>
    </row>
    <row r="960" spans="8:9" x14ac:dyDescent="0.2">
      <c r="H960" s="70"/>
      <c r="I960" s="70"/>
    </row>
    <row r="961" spans="8:9" x14ac:dyDescent="0.2">
      <c r="H961" s="70"/>
      <c r="I961" s="70"/>
    </row>
    <row r="962" spans="8:9" x14ac:dyDescent="0.2">
      <c r="H962" s="70"/>
      <c r="I962" s="70"/>
    </row>
    <row r="963" spans="8:9" x14ac:dyDescent="0.2">
      <c r="H963" s="70"/>
      <c r="I963" s="70"/>
    </row>
    <row r="964" spans="8:9" x14ac:dyDescent="0.2">
      <c r="H964" s="70"/>
      <c r="I964" s="70"/>
    </row>
    <row r="965" spans="8:9" x14ac:dyDescent="0.2">
      <c r="H965" s="70"/>
      <c r="I965" s="70"/>
    </row>
    <row r="966" spans="8:9" x14ac:dyDescent="0.2">
      <c r="H966" s="70"/>
      <c r="I966" s="70"/>
    </row>
    <row r="967" spans="8:9" x14ac:dyDescent="0.2">
      <c r="H967" s="70"/>
      <c r="I967" s="70"/>
    </row>
    <row r="968" spans="8:9" x14ac:dyDescent="0.2">
      <c r="H968" s="70"/>
      <c r="I968" s="70"/>
    </row>
    <row r="969" spans="8:9" x14ac:dyDescent="0.2">
      <c r="H969" s="70"/>
      <c r="I969" s="70"/>
    </row>
    <row r="970" spans="8:9" x14ac:dyDescent="0.2">
      <c r="H970" s="70"/>
      <c r="I970" s="70"/>
    </row>
    <row r="971" spans="8:9" x14ac:dyDescent="0.2">
      <c r="H971" s="70"/>
      <c r="I971" s="70"/>
    </row>
    <row r="972" spans="8:9" x14ac:dyDescent="0.2">
      <c r="H972" s="70"/>
      <c r="I972" s="70"/>
    </row>
    <row r="973" spans="8:9" x14ac:dyDescent="0.2">
      <c r="H973" s="70"/>
      <c r="I973" s="70"/>
    </row>
    <row r="974" spans="8:9" x14ac:dyDescent="0.2">
      <c r="H974" s="70"/>
      <c r="I974" s="70"/>
    </row>
    <row r="975" spans="8:9" x14ac:dyDescent="0.2">
      <c r="H975" s="70"/>
      <c r="I975" s="70"/>
    </row>
    <row r="976" spans="8:9" x14ac:dyDescent="0.2">
      <c r="H976" s="70"/>
      <c r="I976" s="70"/>
    </row>
    <row r="977" spans="8:9" x14ac:dyDescent="0.2">
      <c r="H977" s="70"/>
      <c r="I977" s="70"/>
    </row>
    <row r="978" spans="8:9" x14ac:dyDescent="0.2">
      <c r="H978" s="70"/>
      <c r="I978" s="70"/>
    </row>
    <row r="979" spans="8:9" x14ac:dyDescent="0.2">
      <c r="H979" s="70"/>
      <c r="I979" s="70"/>
    </row>
    <row r="980" spans="8:9" x14ac:dyDescent="0.2">
      <c r="H980" s="70"/>
      <c r="I980" s="70"/>
    </row>
    <row r="981" spans="8:9" x14ac:dyDescent="0.2">
      <c r="H981" s="70"/>
      <c r="I981" s="70"/>
    </row>
    <row r="982" spans="8:9" x14ac:dyDescent="0.2">
      <c r="H982" s="70"/>
      <c r="I982" s="70"/>
    </row>
    <row r="983" spans="8:9" x14ac:dyDescent="0.2">
      <c r="H983" s="70"/>
      <c r="I983" s="70"/>
    </row>
    <row r="984" spans="8:9" x14ac:dyDescent="0.2">
      <c r="H984" s="70"/>
      <c r="I984" s="70"/>
    </row>
    <row r="985" spans="8:9" x14ac:dyDescent="0.2">
      <c r="H985" s="70"/>
      <c r="I985" s="70"/>
    </row>
    <row r="986" spans="8:9" x14ac:dyDescent="0.2">
      <c r="H986" s="70"/>
      <c r="I986" s="70"/>
    </row>
    <row r="987" spans="8:9" x14ac:dyDescent="0.2">
      <c r="H987" s="70"/>
      <c r="I987" s="70"/>
    </row>
    <row r="988" spans="8:9" x14ac:dyDescent="0.2">
      <c r="H988" s="70"/>
      <c r="I988" s="70"/>
    </row>
    <row r="989" spans="8:9" x14ac:dyDescent="0.2">
      <c r="H989" s="70"/>
      <c r="I989" s="70"/>
    </row>
    <row r="990" spans="8:9" x14ac:dyDescent="0.2">
      <c r="H990" s="70"/>
      <c r="I990" s="70"/>
    </row>
    <row r="991" spans="8:9" x14ac:dyDescent="0.2">
      <c r="H991" s="70"/>
      <c r="I991" s="70"/>
    </row>
    <row r="992" spans="8:9" x14ac:dyDescent="0.2">
      <c r="H992" s="70"/>
      <c r="I992" s="70"/>
    </row>
    <row r="993" spans="8:9" x14ac:dyDescent="0.2">
      <c r="H993" s="70"/>
      <c r="I993" s="70"/>
    </row>
    <row r="994" spans="8:9" x14ac:dyDescent="0.2">
      <c r="H994" s="70"/>
      <c r="I994" s="70"/>
    </row>
    <row r="995" spans="8:9" x14ac:dyDescent="0.2">
      <c r="H995" s="70"/>
      <c r="I995" s="70"/>
    </row>
    <row r="996" spans="8:9" x14ac:dyDescent="0.2">
      <c r="H996" s="70"/>
      <c r="I996" s="70"/>
    </row>
    <row r="997" spans="8:9" x14ac:dyDescent="0.2">
      <c r="H997" s="70"/>
      <c r="I997" s="70"/>
    </row>
    <row r="998" spans="8:9" x14ac:dyDescent="0.2">
      <c r="H998" s="70"/>
      <c r="I998" s="70"/>
    </row>
    <row r="999" spans="8:9" x14ac:dyDescent="0.2">
      <c r="H999" s="70"/>
      <c r="I999" s="70"/>
    </row>
    <row r="1000" spans="8:9" x14ac:dyDescent="0.2">
      <c r="H1000" s="70"/>
      <c r="I1000" s="70"/>
    </row>
    <row r="1001" spans="8:9" x14ac:dyDescent="0.2">
      <c r="H1001" s="70"/>
      <c r="I1001" s="70"/>
    </row>
    <row r="1002" spans="8:9" x14ac:dyDescent="0.2">
      <c r="H1002" s="70"/>
      <c r="I1002" s="70"/>
    </row>
    <row r="1003" spans="8:9" x14ac:dyDescent="0.2">
      <c r="H1003" s="70"/>
      <c r="I1003" s="70"/>
    </row>
    <row r="1004" spans="8:9" x14ac:dyDescent="0.2">
      <c r="H1004" s="70"/>
      <c r="I1004" s="70"/>
    </row>
    <row r="1005" spans="8:9" x14ac:dyDescent="0.2">
      <c r="H1005" s="70"/>
      <c r="I1005" s="70"/>
    </row>
    <row r="1006" spans="8:9" x14ac:dyDescent="0.2">
      <c r="H1006" s="70"/>
      <c r="I1006" s="70"/>
    </row>
    <row r="1007" spans="8:9" x14ac:dyDescent="0.2">
      <c r="H1007" s="70"/>
      <c r="I1007" s="70"/>
    </row>
    <row r="1008" spans="8:9" x14ac:dyDescent="0.2">
      <c r="H1008" s="70"/>
      <c r="I1008" s="70"/>
    </row>
    <row r="1009" spans="8:9" x14ac:dyDescent="0.2">
      <c r="H1009" s="70"/>
      <c r="I1009" s="70"/>
    </row>
    <row r="1010" spans="8:9" x14ac:dyDescent="0.2">
      <c r="H1010" s="70"/>
      <c r="I1010" s="70"/>
    </row>
    <row r="1011" spans="8:9" x14ac:dyDescent="0.2">
      <c r="H1011" s="70"/>
      <c r="I1011" s="70"/>
    </row>
    <row r="1012" spans="8:9" x14ac:dyDescent="0.2">
      <c r="H1012" s="70"/>
      <c r="I1012" s="70"/>
    </row>
    <row r="1013" spans="8:9" x14ac:dyDescent="0.2">
      <c r="H1013" s="70"/>
      <c r="I1013" s="70"/>
    </row>
    <row r="1014" spans="8:9" x14ac:dyDescent="0.2">
      <c r="H1014" s="70"/>
      <c r="I1014" s="70"/>
    </row>
    <row r="1015" spans="8:9" x14ac:dyDescent="0.2">
      <c r="H1015" s="70"/>
      <c r="I1015" s="70"/>
    </row>
    <row r="1016" spans="8:9" x14ac:dyDescent="0.2">
      <c r="H1016" s="70"/>
      <c r="I1016" s="70"/>
    </row>
    <row r="1017" spans="8:9" x14ac:dyDescent="0.2">
      <c r="H1017" s="70"/>
      <c r="I1017" s="70"/>
    </row>
    <row r="1018" spans="8:9" x14ac:dyDescent="0.2">
      <c r="H1018" s="70"/>
      <c r="I1018" s="70"/>
    </row>
    <row r="1019" spans="8:9" x14ac:dyDescent="0.2">
      <c r="H1019" s="70"/>
      <c r="I1019" s="70"/>
    </row>
    <row r="1020" spans="8:9" x14ac:dyDescent="0.2">
      <c r="H1020" s="70"/>
      <c r="I1020" s="70"/>
    </row>
    <row r="1021" spans="8:9" x14ac:dyDescent="0.2">
      <c r="H1021" s="70"/>
      <c r="I1021" s="70"/>
    </row>
    <row r="1022" spans="8:9" x14ac:dyDescent="0.2">
      <c r="H1022" s="70"/>
      <c r="I1022" s="70"/>
    </row>
    <row r="1023" spans="8:9" x14ac:dyDescent="0.2">
      <c r="H1023" s="70"/>
      <c r="I1023" s="70"/>
    </row>
    <row r="1024" spans="8:9" x14ac:dyDescent="0.2">
      <c r="H1024" s="70"/>
      <c r="I1024" s="70"/>
    </row>
    <row r="1025" spans="8:9" x14ac:dyDescent="0.2">
      <c r="H1025" s="70"/>
      <c r="I1025" s="70"/>
    </row>
    <row r="1026" spans="8:9" x14ac:dyDescent="0.2">
      <c r="H1026" s="70"/>
      <c r="I1026" s="70"/>
    </row>
    <row r="1027" spans="8:9" x14ac:dyDescent="0.2">
      <c r="H1027" s="70"/>
      <c r="I1027" s="70"/>
    </row>
    <row r="1028" spans="8:9" x14ac:dyDescent="0.2">
      <c r="H1028" s="70"/>
      <c r="I1028" s="70"/>
    </row>
    <row r="1029" spans="8:9" x14ac:dyDescent="0.2">
      <c r="H1029" s="70"/>
      <c r="I1029" s="70"/>
    </row>
    <row r="1030" spans="8:9" x14ac:dyDescent="0.2">
      <c r="H1030" s="70"/>
      <c r="I1030" s="70"/>
    </row>
    <row r="1031" spans="8:9" x14ac:dyDescent="0.2">
      <c r="H1031" s="70"/>
      <c r="I1031" s="70"/>
    </row>
    <row r="1032" spans="8:9" x14ac:dyDescent="0.2">
      <c r="H1032" s="70"/>
      <c r="I1032" s="70"/>
    </row>
    <row r="1033" spans="8:9" x14ac:dyDescent="0.2">
      <c r="H1033" s="70"/>
      <c r="I1033" s="70"/>
    </row>
    <row r="1034" spans="8:9" x14ac:dyDescent="0.2">
      <c r="H1034" s="70"/>
      <c r="I1034" s="70"/>
    </row>
    <row r="1035" spans="8:9" x14ac:dyDescent="0.2">
      <c r="H1035" s="70"/>
      <c r="I1035" s="70"/>
    </row>
    <row r="1036" spans="8:9" x14ac:dyDescent="0.2">
      <c r="H1036" s="70"/>
      <c r="I1036" s="70"/>
    </row>
    <row r="1037" spans="8:9" x14ac:dyDescent="0.2">
      <c r="H1037" s="70"/>
      <c r="I1037" s="70"/>
    </row>
    <row r="1038" spans="8:9" x14ac:dyDescent="0.2">
      <c r="H1038" s="70"/>
      <c r="I1038" s="70"/>
    </row>
    <row r="1039" spans="8:9" x14ac:dyDescent="0.2">
      <c r="H1039" s="70"/>
      <c r="I1039" s="70"/>
    </row>
    <row r="1040" spans="8:9" x14ac:dyDescent="0.2">
      <c r="H1040" s="70"/>
      <c r="I1040" s="70"/>
    </row>
    <row r="1041" spans="8:9" x14ac:dyDescent="0.2">
      <c r="H1041" s="70"/>
      <c r="I1041" s="70"/>
    </row>
    <row r="1042" spans="8:9" x14ac:dyDescent="0.2">
      <c r="H1042" s="70"/>
      <c r="I1042" s="70"/>
    </row>
    <row r="1043" spans="8:9" x14ac:dyDescent="0.2">
      <c r="H1043" s="70"/>
      <c r="I1043" s="70"/>
    </row>
    <row r="1044" spans="8:9" x14ac:dyDescent="0.2">
      <c r="H1044" s="70"/>
      <c r="I1044" s="70"/>
    </row>
    <row r="1045" spans="8:9" x14ac:dyDescent="0.2">
      <c r="H1045" s="70"/>
      <c r="I1045" s="70"/>
    </row>
    <row r="1046" spans="8:9" x14ac:dyDescent="0.2">
      <c r="H1046" s="70"/>
      <c r="I1046" s="70"/>
    </row>
    <row r="1047" spans="8:9" x14ac:dyDescent="0.2">
      <c r="H1047" s="70"/>
      <c r="I1047" s="70"/>
    </row>
    <row r="1048" spans="8:9" x14ac:dyDescent="0.2">
      <c r="H1048" s="70"/>
      <c r="I1048" s="70"/>
    </row>
    <row r="1049" spans="8:9" x14ac:dyDescent="0.2">
      <c r="H1049" s="70"/>
      <c r="I1049" s="70"/>
    </row>
    <row r="1050" spans="8:9" x14ac:dyDescent="0.2">
      <c r="H1050" s="70"/>
      <c r="I1050" s="70"/>
    </row>
    <row r="1051" spans="8:9" x14ac:dyDescent="0.2">
      <c r="H1051" s="70"/>
      <c r="I1051" s="70"/>
    </row>
    <row r="1052" spans="8:9" x14ac:dyDescent="0.2">
      <c r="H1052" s="70"/>
      <c r="I1052" s="70"/>
    </row>
    <row r="1053" spans="8:9" x14ac:dyDescent="0.2">
      <c r="H1053" s="70"/>
      <c r="I1053" s="70"/>
    </row>
    <row r="1054" spans="8:9" x14ac:dyDescent="0.2">
      <c r="H1054" s="70"/>
      <c r="I1054" s="70"/>
    </row>
    <row r="1055" spans="8:9" x14ac:dyDescent="0.2">
      <c r="H1055" s="70"/>
      <c r="I1055" s="70"/>
    </row>
    <row r="1056" spans="8:9" x14ac:dyDescent="0.2">
      <c r="H1056" s="70"/>
      <c r="I1056" s="70"/>
    </row>
    <row r="1057" spans="8:9" x14ac:dyDescent="0.2">
      <c r="H1057" s="70"/>
      <c r="I1057" s="70"/>
    </row>
    <row r="1058" spans="8:9" x14ac:dyDescent="0.2">
      <c r="H1058" s="70"/>
      <c r="I1058" s="70"/>
    </row>
    <row r="1059" spans="8:9" x14ac:dyDescent="0.2">
      <c r="H1059" s="70"/>
      <c r="I1059" s="70"/>
    </row>
    <row r="1060" spans="8:9" x14ac:dyDescent="0.2">
      <c r="H1060" s="70"/>
      <c r="I1060" s="70"/>
    </row>
    <row r="1061" spans="8:9" x14ac:dyDescent="0.2">
      <c r="H1061" s="70"/>
      <c r="I1061" s="70"/>
    </row>
    <row r="1062" spans="8:9" x14ac:dyDescent="0.2">
      <c r="H1062" s="70"/>
      <c r="I1062" s="70"/>
    </row>
    <row r="1063" spans="8:9" x14ac:dyDescent="0.2">
      <c r="H1063" s="70"/>
      <c r="I1063" s="70"/>
    </row>
    <row r="1064" spans="8:9" x14ac:dyDescent="0.2">
      <c r="H1064" s="70"/>
      <c r="I1064" s="70"/>
    </row>
    <row r="1065" spans="8:9" x14ac:dyDescent="0.2">
      <c r="H1065" s="70"/>
      <c r="I1065" s="70"/>
    </row>
    <row r="1066" spans="8:9" x14ac:dyDescent="0.2">
      <c r="H1066" s="70"/>
      <c r="I1066" s="70"/>
    </row>
    <row r="1067" spans="8:9" x14ac:dyDescent="0.2">
      <c r="H1067" s="70"/>
      <c r="I1067" s="70"/>
    </row>
    <row r="1068" spans="8:9" x14ac:dyDescent="0.2">
      <c r="H1068" s="70"/>
      <c r="I1068" s="70"/>
    </row>
    <row r="1069" spans="8:9" x14ac:dyDescent="0.2">
      <c r="H1069" s="70"/>
      <c r="I1069" s="70"/>
    </row>
    <row r="1070" spans="8:9" x14ac:dyDescent="0.2">
      <c r="H1070" s="70"/>
      <c r="I1070" s="70"/>
    </row>
    <row r="1071" spans="8:9" x14ac:dyDescent="0.2">
      <c r="H1071" s="70"/>
      <c r="I1071" s="70"/>
    </row>
    <row r="1072" spans="8:9" x14ac:dyDescent="0.2">
      <c r="H1072" s="70"/>
      <c r="I1072" s="70"/>
    </row>
    <row r="1073" spans="8:9" x14ac:dyDescent="0.2">
      <c r="H1073" s="70"/>
      <c r="I1073" s="70"/>
    </row>
    <row r="1074" spans="8:9" x14ac:dyDescent="0.2">
      <c r="H1074" s="70"/>
      <c r="I1074" s="70"/>
    </row>
    <row r="1075" spans="8:9" x14ac:dyDescent="0.2">
      <c r="H1075" s="70"/>
      <c r="I1075" s="70"/>
    </row>
    <row r="1076" spans="8:9" x14ac:dyDescent="0.2">
      <c r="H1076" s="70"/>
      <c r="I1076" s="70"/>
    </row>
    <row r="1077" spans="8:9" x14ac:dyDescent="0.2">
      <c r="H1077" s="70"/>
      <c r="I1077" s="70"/>
    </row>
    <row r="1078" spans="8:9" x14ac:dyDescent="0.2">
      <c r="H1078" s="70"/>
      <c r="I1078" s="70"/>
    </row>
    <row r="1079" spans="8:9" x14ac:dyDescent="0.2">
      <c r="H1079" s="70"/>
      <c r="I1079" s="70"/>
    </row>
    <row r="1080" spans="8:9" x14ac:dyDescent="0.2">
      <c r="H1080" s="70"/>
      <c r="I1080" s="70"/>
    </row>
    <row r="1081" spans="8:9" x14ac:dyDescent="0.2">
      <c r="H1081" s="70"/>
      <c r="I1081" s="70"/>
    </row>
    <row r="1082" spans="8:9" x14ac:dyDescent="0.2">
      <c r="H1082" s="70"/>
      <c r="I1082" s="70"/>
    </row>
    <row r="1083" spans="8:9" x14ac:dyDescent="0.2">
      <c r="H1083" s="70"/>
      <c r="I1083" s="70"/>
    </row>
    <row r="1084" spans="8:9" x14ac:dyDescent="0.2">
      <c r="H1084" s="70"/>
      <c r="I1084" s="70"/>
    </row>
    <row r="1085" spans="8:9" x14ac:dyDescent="0.2">
      <c r="H1085" s="70"/>
      <c r="I1085" s="70"/>
    </row>
    <row r="1086" spans="8:9" x14ac:dyDescent="0.2">
      <c r="H1086" s="70"/>
      <c r="I1086" s="70"/>
    </row>
    <row r="1087" spans="8:9" x14ac:dyDescent="0.2">
      <c r="H1087" s="70"/>
      <c r="I1087" s="70"/>
    </row>
    <row r="1088" spans="8:9" x14ac:dyDescent="0.2">
      <c r="H1088" s="70"/>
      <c r="I1088" s="70"/>
    </row>
    <row r="1089" spans="8:9" x14ac:dyDescent="0.2">
      <c r="H1089" s="70"/>
      <c r="I1089" s="70"/>
    </row>
    <row r="1090" spans="8:9" x14ac:dyDescent="0.2">
      <c r="H1090" s="70"/>
      <c r="I1090" s="70"/>
    </row>
    <row r="1091" spans="8:9" x14ac:dyDescent="0.2">
      <c r="H1091" s="70"/>
      <c r="I1091" s="70"/>
    </row>
    <row r="1092" spans="8:9" x14ac:dyDescent="0.2">
      <c r="H1092" s="70"/>
      <c r="I1092" s="70"/>
    </row>
    <row r="1093" spans="8:9" x14ac:dyDescent="0.2">
      <c r="H1093" s="70"/>
      <c r="I1093" s="70"/>
    </row>
    <row r="1094" spans="8:9" x14ac:dyDescent="0.2">
      <c r="H1094" s="70"/>
      <c r="I1094" s="70"/>
    </row>
    <row r="1095" spans="8:9" x14ac:dyDescent="0.2">
      <c r="H1095" s="70"/>
      <c r="I1095" s="70"/>
    </row>
    <row r="1096" spans="8:9" x14ac:dyDescent="0.2">
      <c r="H1096" s="70"/>
      <c r="I1096" s="70"/>
    </row>
    <row r="1097" spans="8:9" x14ac:dyDescent="0.2">
      <c r="H1097" s="70"/>
      <c r="I1097" s="70"/>
    </row>
    <row r="1098" spans="8:9" x14ac:dyDescent="0.2">
      <c r="H1098" s="70"/>
      <c r="I1098" s="70"/>
    </row>
    <row r="1099" spans="8:9" x14ac:dyDescent="0.2">
      <c r="H1099" s="70"/>
      <c r="I1099" s="70"/>
    </row>
    <row r="1100" spans="8:9" x14ac:dyDescent="0.2">
      <c r="H1100" s="70"/>
      <c r="I1100" s="70"/>
    </row>
    <row r="1101" spans="8:9" x14ac:dyDescent="0.2">
      <c r="H1101" s="70"/>
      <c r="I1101" s="70"/>
    </row>
    <row r="1102" spans="8:9" x14ac:dyDescent="0.2">
      <c r="H1102" s="70"/>
      <c r="I1102" s="70"/>
    </row>
    <row r="1103" spans="8:9" x14ac:dyDescent="0.2">
      <c r="H1103" s="70"/>
      <c r="I1103" s="70"/>
    </row>
    <row r="1104" spans="8:9" x14ac:dyDescent="0.2">
      <c r="H1104" s="70"/>
      <c r="I1104" s="70"/>
    </row>
    <row r="1105" spans="8:9" x14ac:dyDescent="0.2">
      <c r="H1105" s="70"/>
      <c r="I1105" s="70"/>
    </row>
    <row r="1106" spans="8:9" x14ac:dyDescent="0.2">
      <c r="H1106" s="70"/>
      <c r="I1106" s="70"/>
    </row>
    <row r="1107" spans="8:9" x14ac:dyDescent="0.2">
      <c r="H1107" s="70"/>
      <c r="I1107" s="70"/>
    </row>
    <row r="1108" spans="8:9" x14ac:dyDescent="0.2">
      <c r="H1108" s="70"/>
      <c r="I1108" s="70"/>
    </row>
    <row r="1109" spans="8:9" x14ac:dyDescent="0.2">
      <c r="H1109" s="70"/>
      <c r="I1109" s="70"/>
    </row>
    <row r="1110" spans="8:9" x14ac:dyDescent="0.2">
      <c r="H1110" s="70"/>
      <c r="I1110" s="70"/>
    </row>
    <row r="1111" spans="8:9" x14ac:dyDescent="0.2">
      <c r="H1111" s="70"/>
      <c r="I1111" s="70"/>
    </row>
    <row r="1112" spans="8:9" x14ac:dyDescent="0.2">
      <c r="H1112" s="70"/>
      <c r="I1112" s="70"/>
    </row>
    <row r="1113" spans="8:9" x14ac:dyDescent="0.2">
      <c r="H1113" s="70"/>
      <c r="I1113" s="70"/>
    </row>
    <row r="1114" spans="8:9" x14ac:dyDescent="0.2">
      <c r="H1114" s="70"/>
      <c r="I1114" s="70"/>
    </row>
    <row r="1115" spans="8:9" x14ac:dyDescent="0.2">
      <c r="H1115" s="70"/>
      <c r="I1115" s="70"/>
    </row>
    <row r="1116" spans="8:9" x14ac:dyDescent="0.2">
      <c r="H1116" s="70"/>
      <c r="I1116" s="70"/>
    </row>
    <row r="1117" spans="8:9" x14ac:dyDescent="0.2">
      <c r="H1117" s="70"/>
      <c r="I1117" s="70"/>
    </row>
    <row r="1118" spans="8:9" x14ac:dyDescent="0.2">
      <c r="H1118" s="70"/>
      <c r="I1118" s="70"/>
    </row>
    <row r="1119" spans="8:9" x14ac:dyDescent="0.2">
      <c r="H1119" s="70"/>
      <c r="I1119" s="70"/>
    </row>
    <row r="1120" spans="8:9" x14ac:dyDescent="0.2">
      <c r="H1120" s="70"/>
      <c r="I1120" s="70"/>
    </row>
    <row r="1121" spans="8:9" x14ac:dyDescent="0.2">
      <c r="H1121" s="70"/>
      <c r="I1121" s="70"/>
    </row>
    <row r="1122" spans="8:9" x14ac:dyDescent="0.2">
      <c r="H1122" s="70"/>
      <c r="I1122" s="70"/>
    </row>
    <row r="1123" spans="8:9" x14ac:dyDescent="0.2">
      <c r="H1123" s="70"/>
      <c r="I1123" s="70"/>
    </row>
    <row r="1124" spans="8:9" x14ac:dyDescent="0.2">
      <c r="H1124" s="70"/>
      <c r="I1124" s="70"/>
    </row>
    <row r="1125" spans="8:9" x14ac:dyDescent="0.2">
      <c r="H1125" s="70"/>
      <c r="I1125" s="70"/>
    </row>
    <row r="1126" spans="8:9" x14ac:dyDescent="0.2">
      <c r="H1126" s="70"/>
      <c r="I1126" s="70"/>
    </row>
    <row r="1127" spans="8:9" x14ac:dyDescent="0.2">
      <c r="H1127" s="70"/>
      <c r="I1127" s="70"/>
    </row>
    <row r="1128" spans="8:9" x14ac:dyDescent="0.2">
      <c r="H1128" s="70"/>
      <c r="I1128" s="70"/>
    </row>
    <row r="1129" spans="8:9" x14ac:dyDescent="0.2">
      <c r="H1129" s="70"/>
      <c r="I1129" s="70"/>
    </row>
    <row r="1130" spans="8:9" x14ac:dyDescent="0.2">
      <c r="H1130" s="70"/>
      <c r="I1130" s="70"/>
    </row>
    <row r="1131" spans="8:9" x14ac:dyDescent="0.2">
      <c r="H1131" s="70"/>
      <c r="I1131" s="70"/>
    </row>
    <row r="1132" spans="8:9" x14ac:dyDescent="0.2">
      <c r="H1132" s="70"/>
      <c r="I1132" s="70"/>
    </row>
    <row r="1133" spans="8:9" x14ac:dyDescent="0.2">
      <c r="H1133" s="70"/>
      <c r="I1133" s="70"/>
    </row>
    <row r="1134" spans="8:9" x14ac:dyDescent="0.2">
      <c r="H1134" s="70"/>
      <c r="I1134" s="70"/>
    </row>
    <row r="1135" spans="8:9" x14ac:dyDescent="0.2">
      <c r="H1135" s="70"/>
      <c r="I1135" s="70"/>
    </row>
    <row r="1136" spans="8:9" x14ac:dyDescent="0.2">
      <c r="H1136" s="70"/>
      <c r="I1136" s="70"/>
    </row>
    <row r="1137" spans="8:9" x14ac:dyDescent="0.2">
      <c r="H1137" s="70"/>
      <c r="I1137" s="70"/>
    </row>
    <row r="1138" spans="8:9" x14ac:dyDescent="0.2">
      <c r="H1138" s="70"/>
      <c r="I1138" s="70"/>
    </row>
    <row r="1139" spans="8:9" x14ac:dyDescent="0.2">
      <c r="H1139" s="70"/>
      <c r="I1139" s="70"/>
    </row>
    <row r="1140" spans="8:9" x14ac:dyDescent="0.2">
      <c r="H1140" s="70"/>
      <c r="I1140" s="70"/>
    </row>
    <row r="1141" spans="8:9" x14ac:dyDescent="0.2">
      <c r="H1141" s="70"/>
      <c r="I1141" s="70"/>
    </row>
    <row r="1142" spans="8:9" x14ac:dyDescent="0.2">
      <c r="H1142" s="70"/>
      <c r="I1142" s="70"/>
    </row>
    <row r="1143" spans="8:9" x14ac:dyDescent="0.2">
      <c r="H1143" s="70"/>
      <c r="I1143" s="70"/>
    </row>
    <row r="1144" spans="8:9" x14ac:dyDescent="0.2">
      <c r="H1144" s="70"/>
      <c r="I1144" s="70"/>
    </row>
    <row r="1145" spans="8:9" x14ac:dyDescent="0.2">
      <c r="H1145" s="70"/>
      <c r="I1145" s="70"/>
    </row>
    <row r="1146" spans="8:9" x14ac:dyDescent="0.2">
      <c r="H1146" s="70"/>
      <c r="I1146" s="70"/>
    </row>
    <row r="1147" spans="8:9" x14ac:dyDescent="0.2">
      <c r="H1147" s="70"/>
      <c r="I1147" s="70"/>
    </row>
    <row r="1148" spans="8:9" x14ac:dyDescent="0.2">
      <c r="H1148" s="70"/>
      <c r="I1148" s="70"/>
    </row>
    <row r="1149" spans="8:9" x14ac:dyDescent="0.2">
      <c r="H1149" s="70"/>
      <c r="I1149" s="70"/>
    </row>
    <row r="1150" spans="8:9" x14ac:dyDescent="0.2">
      <c r="H1150" s="70"/>
      <c r="I1150" s="70"/>
    </row>
    <row r="1151" spans="8:9" x14ac:dyDescent="0.2">
      <c r="H1151" s="70"/>
      <c r="I1151" s="70"/>
    </row>
    <row r="1152" spans="8:9" x14ac:dyDescent="0.2">
      <c r="H1152" s="70"/>
      <c r="I1152" s="70"/>
    </row>
    <row r="1153" spans="8:9" x14ac:dyDescent="0.2">
      <c r="H1153" s="70"/>
      <c r="I1153" s="70"/>
    </row>
    <row r="1154" spans="8:9" x14ac:dyDescent="0.2">
      <c r="H1154" s="70"/>
      <c r="I1154" s="70"/>
    </row>
    <row r="1155" spans="8:9" x14ac:dyDescent="0.2">
      <c r="H1155" s="70"/>
      <c r="I1155" s="70"/>
    </row>
    <row r="1156" spans="8:9" x14ac:dyDescent="0.2">
      <c r="H1156" s="70"/>
      <c r="I1156" s="70"/>
    </row>
    <row r="1157" spans="8:9" x14ac:dyDescent="0.2">
      <c r="H1157" s="70"/>
      <c r="I1157" s="70"/>
    </row>
    <row r="1158" spans="8:9" x14ac:dyDescent="0.2">
      <c r="H1158" s="70"/>
      <c r="I1158" s="70"/>
    </row>
    <row r="1159" spans="8:9" x14ac:dyDescent="0.2">
      <c r="H1159" s="70"/>
      <c r="I1159" s="70"/>
    </row>
    <row r="1160" spans="8:9" x14ac:dyDescent="0.2">
      <c r="H1160" s="70"/>
      <c r="I1160" s="70"/>
    </row>
    <row r="1161" spans="8:9" x14ac:dyDescent="0.2">
      <c r="H1161" s="70"/>
      <c r="I1161" s="70"/>
    </row>
    <row r="1162" spans="8:9" x14ac:dyDescent="0.2">
      <c r="H1162" s="70"/>
      <c r="I1162" s="70"/>
    </row>
    <row r="1163" spans="8:9" x14ac:dyDescent="0.2">
      <c r="H1163" s="70"/>
      <c r="I1163" s="70"/>
    </row>
    <row r="1164" spans="8:9" x14ac:dyDescent="0.2">
      <c r="H1164" s="70"/>
      <c r="I1164" s="70"/>
    </row>
    <row r="1165" spans="8:9" x14ac:dyDescent="0.2">
      <c r="H1165" s="70"/>
      <c r="I1165" s="70"/>
    </row>
    <row r="1166" spans="8:9" x14ac:dyDescent="0.2">
      <c r="H1166" s="70"/>
      <c r="I1166" s="70"/>
    </row>
    <row r="1167" spans="8:9" x14ac:dyDescent="0.2">
      <c r="H1167" s="70"/>
      <c r="I1167" s="70"/>
    </row>
    <row r="1168" spans="8:9" x14ac:dyDescent="0.2">
      <c r="H1168" s="70"/>
      <c r="I1168" s="70"/>
    </row>
    <row r="1169" spans="8:9" x14ac:dyDescent="0.2">
      <c r="H1169" s="70"/>
      <c r="I1169" s="70"/>
    </row>
    <row r="1170" spans="8:9" x14ac:dyDescent="0.2">
      <c r="H1170" s="70"/>
      <c r="I1170" s="70"/>
    </row>
    <row r="1171" spans="8:9" x14ac:dyDescent="0.2">
      <c r="H1171" s="70"/>
      <c r="I1171" s="70"/>
    </row>
    <row r="1172" spans="8:9" x14ac:dyDescent="0.2">
      <c r="H1172" s="70"/>
      <c r="I1172" s="70"/>
    </row>
    <row r="1173" spans="8:9" x14ac:dyDescent="0.2">
      <c r="H1173" s="70"/>
      <c r="I1173" s="70"/>
    </row>
    <row r="1174" spans="8:9" x14ac:dyDescent="0.2">
      <c r="H1174" s="70"/>
      <c r="I1174" s="70"/>
    </row>
    <row r="1175" spans="8:9" x14ac:dyDescent="0.2">
      <c r="H1175" s="70"/>
      <c r="I1175" s="70"/>
    </row>
    <row r="1176" spans="8:9" x14ac:dyDescent="0.2">
      <c r="H1176" s="70"/>
      <c r="I1176" s="70"/>
    </row>
    <row r="1177" spans="8:9" x14ac:dyDescent="0.2">
      <c r="H1177" s="70"/>
      <c r="I1177" s="70"/>
    </row>
    <row r="1178" spans="8:9" x14ac:dyDescent="0.2">
      <c r="H1178" s="70"/>
      <c r="I1178" s="70"/>
    </row>
    <row r="1179" spans="8:9" x14ac:dyDescent="0.2">
      <c r="H1179" s="70"/>
      <c r="I1179" s="70"/>
    </row>
    <row r="1180" spans="8:9" x14ac:dyDescent="0.2">
      <c r="H1180" s="70"/>
      <c r="I1180" s="70"/>
    </row>
    <row r="1181" spans="8:9" x14ac:dyDescent="0.2">
      <c r="H1181" s="70"/>
      <c r="I1181" s="70"/>
    </row>
    <row r="1182" spans="8:9" x14ac:dyDescent="0.2">
      <c r="H1182" s="70"/>
      <c r="I1182" s="70"/>
    </row>
    <row r="1183" spans="8:9" x14ac:dyDescent="0.2">
      <c r="H1183" s="70"/>
      <c r="I1183" s="70"/>
    </row>
    <row r="1184" spans="8:9" x14ac:dyDescent="0.2">
      <c r="H1184" s="70"/>
      <c r="I1184" s="70"/>
    </row>
    <row r="1185" spans="8:9" x14ac:dyDescent="0.2">
      <c r="H1185" s="70"/>
      <c r="I1185" s="70"/>
    </row>
    <row r="1186" spans="8:9" x14ac:dyDescent="0.2">
      <c r="H1186" s="70"/>
      <c r="I1186" s="70"/>
    </row>
    <row r="1187" spans="8:9" x14ac:dyDescent="0.2">
      <c r="H1187" s="70"/>
      <c r="I1187" s="70"/>
    </row>
    <row r="1188" spans="8:9" x14ac:dyDescent="0.2">
      <c r="H1188" s="70"/>
      <c r="I1188" s="70"/>
    </row>
    <row r="1189" spans="8:9" x14ac:dyDescent="0.2">
      <c r="H1189" s="70"/>
      <c r="I1189" s="70"/>
    </row>
    <row r="1190" spans="8:9" x14ac:dyDescent="0.2">
      <c r="H1190" s="70"/>
      <c r="I1190" s="70"/>
    </row>
    <row r="1191" spans="8:9" x14ac:dyDescent="0.2">
      <c r="H1191" s="70"/>
      <c r="I1191" s="70"/>
    </row>
    <row r="1192" spans="8:9" x14ac:dyDescent="0.2">
      <c r="H1192" s="70"/>
      <c r="I1192" s="70"/>
    </row>
    <row r="1193" spans="8:9" x14ac:dyDescent="0.2">
      <c r="H1193" s="70"/>
      <c r="I1193" s="70"/>
    </row>
    <row r="1194" spans="8:9" x14ac:dyDescent="0.2">
      <c r="H1194" s="70"/>
      <c r="I1194" s="70"/>
    </row>
    <row r="1195" spans="8:9" x14ac:dyDescent="0.2">
      <c r="H1195" s="70"/>
      <c r="I1195" s="70"/>
    </row>
    <row r="1196" spans="8:9" x14ac:dyDescent="0.2">
      <c r="H1196" s="70"/>
      <c r="I1196" s="70"/>
    </row>
    <row r="1197" spans="8:9" x14ac:dyDescent="0.2">
      <c r="H1197" s="70"/>
      <c r="I1197" s="70"/>
    </row>
    <row r="1198" spans="8:9" x14ac:dyDescent="0.2">
      <c r="H1198" s="70"/>
      <c r="I1198" s="70"/>
    </row>
    <row r="1199" spans="8:9" x14ac:dyDescent="0.2">
      <c r="H1199" s="70"/>
      <c r="I1199" s="70"/>
    </row>
    <row r="1200" spans="8:9" x14ac:dyDescent="0.2">
      <c r="H1200" s="70"/>
      <c r="I1200" s="70"/>
    </row>
    <row r="1201" spans="8:9" x14ac:dyDescent="0.2">
      <c r="H1201" s="70"/>
      <c r="I1201" s="70"/>
    </row>
    <row r="1202" spans="8:9" x14ac:dyDescent="0.2">
      <c r="H1202" s="70"/>
      <c r="I1202" s="70"/>
    </row>
    <row r="1203" spans="8:9" x14ac:dyDescent="0.2">
      <c r="H1203" s="70"/>
      <c r="I1203" s="70"/>
    </row>
    <row r="1204" spans="8:9" x14ac:dyDescent="0.2">
      <c r="H1204" s="70"/>
      <c r="I1204" s="70"/>
    </row>
    <row r="1205" spans="8:9" x14ac:dyDescent="0.2">
      <c r="H1205" s="70"/>
      <c r="I1205" s="70"/>
    </row>
    <row r="1206" spans="8:9" x14ac:dyDescent="0.2">
      <c r="H1206" s="70"/>
      <c r="I1206" s="70"/>
    </row>
    <row r="1207" spans="8:9" x14ac:dyDescent="0.2">
      <c r="H1207" s="70"/>
      <c r="I1207" s="70"/>
    </row>
    <row r="1208" spans="8:9" x14ac:dyDescent="0.2">
      <c r="H1208" s="70"/>
      <c r="I1208" s="70"/>
    </row>
    <row r="1209" spans="8:9" x14ac:dyDescent="0.2">
      <c r="H1209" s="70"/>
      <c r="I1209" s="70"/>
    </row>
    <row r="1210" spans="8:9" x14ac:dyDescent="0.2">
      <c r="H1210" s="70"/>
      <c r="I1210" s="70"/>
    </row>
    <row r="1211" spans="8:9" x14ac:dyDescent="0.2">
      <c r="H1211" s="70"/>
      <c r="I1211" s="70"/>
    </row>
    <row r="1212" spans="8:9" x14ac:dyDescent="0.2">
      <c r="H1212" s="70"/>
      <c r="I1212" s="70"/>
    </row>
    <row r="1213" spans="8:9" x14ac:dyDescent="0.2">
      <c r="H1213" s="70"/>
      <c r="I1213" s="70"/>
    </row>
    <row r="1214" spans="8:9" x14ac:dyDescent="0.2">
      <c r="H1214" s="70"/>
      <c r="I1214" s="70"/>
    </row>
    <row r="1215" spans="8:9" x14ac:dyDescent="0.2">
      <c r="H1215" s="70"/>
      <c r="I1215" s="70"/>
    </row>
    <row r="1216" spans="8:9" x14ac:dyDescent="0.2">
      <c r="H1216" s="70"/>
      <c r="I1216" s="70"/>
    </row>
    <row r="1217" spans="8:9" x14ac:dyDescent="0.2">
      <c r="H1217" s="70"/>
      <c r="I1217" s="70"/>
    </row>
    <row r="1218" spans="8:9" x14ac:dyDescent="0.2">
      <c r="H1218" s="70"/>
      <c r="I1218" s="70"/>
    </row>
    <row r="1219" spans="8:9" x14ac:dyDescent="0.2">
      <c r="H1219" s="70"/>
      <c r="I1219" s="70"/>
    </row>
    <row r="1220" spans="8:9" x14ac:dyDescent="0.2">
      <c r="H1220" s="70"/>
      <c r="I1220" s="70"/>
    </row>
    <row r="1221" spans="8:9" x14ac:dyDescent="0.2">
      <c r="H1221" s="70"/>
      <c r="I1221" s="70"/>
    </row>
    <row r="1222" spans="8:9" x14ac:dyDescent="0.2">
      <c r="H1222" s="70"/>
      <c r="I1222" s="70"/>
    </row>
    <row r="1223" spans="8:9" x14ac:dyDescent="0.2">
      <c r="H1223" s="70"/>
      <c r="I1223" s="70"/>
    </row>
    <row r="1224" spans="8:9" x14ac:dyDescent="0.2">
      <c r="H1224" s="70"/>
      <c r="I1224" s="70"/>
    </row>
    <row r="1225" spans="8:9" x14ac:dyDescent="0.2">
      <c r="H1225" s="70"/>
      <c r="I1225" s="70"/>
    </row>
    <row r="1226" spans="8:9" x14ac:dyDescent="0.2">
      <c r="H1226" s="70"/>
      <c r="I1226" s="70"/>
    </row>
    <row r="1227" spans="8:9" x14ac:dyDescent="0.2">
      <c r="H1227" s="70"/>
      <c r="I1227" s="70"/>
    </row>
    <row r="1228" spans="8:9" x14ac:dyDescent="0.2">
      <c r="H1228" s="70"/>
      <c r="I1228" s="70"/>
    </row>
    <row r="1229" spans="8:9" x14ac:dyDescent="0.2">
      <c r="H1229" s="70"/>
      <c r="I1229" s="70"/>
    </row>
    <row r="1230" spans="8:9" x14ac:dyDescent="0.2">
      <c r="H1230" s="70"/>
      <c r="I1230" s="70"/>
    </row>
    <row r="1231" spans="8:9" x14ac:dyDescent="0.2">
      <c r="H1231" s="70"/>
      <c r="I1231" s="70"/>
    </row>
    <row r="1232" spans="8:9" x14ac:dyDescent="0.2">
      <c r="H1232" s="70"/>
      <c r="I1232" s="70"/>
    </row>
    <row r="1233" spans="8:9" x14ac:dyDescent="0.2">
      <c r="H1233" s="70"/>
      <c r="I1233" s="70"/>
    </row>
    <row r="1234" spans="8:9" x14ac:dyDescent="0.2">
      <c r="H1234" s="70"/>
      <c r="I1234" s="70"/>
    </row>
    <row r="1235" spans="8:9" x14ac:dyDescent="0.2">
      <c r="H1235" s="70"/>
      <c r="I1235" s="70"/>
    </row>
    <row r="1236" spans="8:9" x14ac:dyDescent="0.2">
      <c r="H1236" s="70"/>
      <c r="I1236" s="70"/>
    </row>
    <row r="1237" spans="8:9" x14ac:dyDescent="0.2">
      <c r="H1237" s="70"/>
      <c r="I1237" s="70"/>
    </row>
    <row r="1238" spans="8:9" x14ac:dyDescent="0.2">
      <c r="H1238" s="70"/>
      <c r="I1238" s="70"/>
    </row>
    <row r="1239" spans="8:9" x14ac:dyDescent="0.2">
      <c r="H1239" s="70"/>
      <c r="I1239" s="70"/>
    </row>
    <row r="1240" spans="8:9" x14ac:dyDescent="0.2">
      <c r="H1240" s="70"/>
      <c r="I1240" s="70"/>
    </row>
    <row r="1241" spans="8:9" x14ac:dyDescent="0.2">
      <c r="H1241" s="70"/>
      <c r="I1241" s="70"/>
    </row>
    <row r="1242" spans="8:9" x14ac:dyDescent="0.2">
      <c r="H1242" s="70"/>
      <c r="I1242" s="70"/>
    </row>
    <row r="1243" spans="8:9" x14ac:dyDescent="0.2">
      <c r="H1243" s="70"/>
      <c r="I1243" s="70"/>
    </row>
    <row r="1244" spans="8:9" x14ac:dyDescent="0.2">
      <c r="H1244" s="70"/>
      <c r="I1244" s="70"/>
    </row>
    <row r="1245" spans="8:9" x14ac:dyDescent="0.2">
      <c r="H1245" s="70"/>
      <c r="I1245" s="70"/>
    </row>
    <row r="1246" spans="8:9" x14ac:dyDescent="0.2">
      <c r="H1246" s="70"/>
      <c r="I1246" s="70"/>
    </row>
    <row r="1247" spans="8:9" x14ac:dyDescent="0.2">
      <c r="H1247" s="70"/>
      <c r="I1247" s="70"/>
    </row>
    <row r="1248" spans="8:9" x14ac:dyDescent="0.2">
      <c r="H1248" s="70"/>
      <c r="I1248" s="70"/>
    </row>
    <row r="1249" spans="8:9" x14ac:dyDescent="0.2">
      <c r="H1249" s="70"/>
      <c r="I1249" s="70"/>
    </row>
    <row r="1250" spans="8:9" x14ac:dyDescent="0.2">
      <c r="H1250" s="70"/>
      <c r="I1250" s="70"/>
    </row>
    <row r="1251" spans="8:9" x14ac:dyDescent="0.2">
      <c r="H1251" s="70"/>
      <c r="I1251" s="70"/>
    </row>
    <row r="1252" spans="8:9" x14ac:dyDescent="0.2">
      <c r="H1252" s="70"/>
      <c r="I1252" s="70"/>
    </row>
    <row r="1253" spans="8:9" x14ac:dyDescent="0.2">
      <c r="H1253" s="70"/>
      <c r="I1253" s="70"/>
    </row>
    <row r="1254" spans="8:9" x14ac:dyDescent="0.2">
      <c r="H1254" s="70"/>
      <c r="I1254" s="70"/>
    </row>
    <row r="1255" spans="8:9" x14ac:dyDescent="0.2">
      <c r="H1255" s="70"/>
      <c r="I1255" s="70"/>
    </row>
    <row r="1256" spans="8:9" x14ac:dyDescent="0.2">
      <c r="H1256" s="70"/>
      <c r="I1256" s="70"/>
    </row>
    <row r="1257" spans="8:9" x14ac:dyDescent="0.2">
      <c r="H1257" s="70"/>
      <c r="I1257" s="70"/>
    </row>
    <row r="1258" spans="8:9" x14ac:dyDescent="0.2">
      <c r="H1258" s="70"/>
      <c r="I1258" s="70"/>
    </row>
    <row r="1259" spans="8:9" x14ac:dyDescent="0.2">
      <c r="H1259" s="70"/>
      <c r="I1259" s="70"/>
    </row>
    <row r="1260" spans="8:9" x14ac:dyDescent="0.2">
      <c r="H1260" s="70"/>
      <c r="I1260" s="70"/>
    </row>
    <row r="1261" spans="8:9" x14ac:dyDescent="0.2">
      <c r="H1261" s="70"/>
      <c r="I1261" s="70"/>
    </row>
    <row r="1262" spans="8:9" x14ac:dyDescent="0.2">
      <c r="H1262" s="70"/>
      <c r="I1262" s="70"/>
    </row>
    <row r="1263" spans="8:9" x14ac:dyDescent="0.2">
      <c r="H1263" s="70"/>
      <c r="I1263" s="70"/>
    </row>
    <row r="1264" spans="8:9" x14ac:dyDescent="0.2">
      <c r="H1264" s="70"/>
      <c r="I1264" s="70"/>
    </row>
    <row r="1265" spans="8:9" x14ac:dyDescent="0.2">
      <c r="H1265" s="70"/>
      <c r="I1265" s="70"/>
    </row>
    <row r="1266" spans="8:9" x14ac:dyDescent="0.2">
      <c r="H1266" s="70"/>
      <c r="I1266" s="70"/>
    </row>
  </sheetData>
  <sheetProtection algorithmName="SHA-512" hashValue="QcYWNlzSvfUBWps2Duxr7x+4BxFi6GAyeG8NfuW1f892Ne0AA8+Ew3AT9DWZW573uQU3FkovksNRbWxNYiff5g==" saltValue="1wG7E6amiWYDRpy/BPok0w==" spinCount="100000" sheet="1" objects="1" scenarios="1"/>
  <protectedRanges>
    <protectedRange sqref="E13:G565" name="Intervalo3"/>
    <protectedRange sqref="A4" name="Intervalo1_1_1"/>
    <protectedRange sqref="F4" name="Intervalo1_1"/>
    <protectedRange sqref="H13:I565" name="Intervalo3_1"/>
  </protectedRanges>
  <dataConsolidate/>
  <mergeCells count="14">
    <mergeCell ref="I10:I11"/>
    <mergeCell ref="K10:K11"/>
    <mergeCell ref="L10:L11"/>
    <mergeCell ref="M10:M11"/>
    <mergeCell ref="N10:N11"/>
    <mergeCell ref="J10:J11"/>
    <mergeCell ref="A10:A11"/>
    <mergeCell ref="B10:B11"/>
    <mergeCell ref="C10:C11"/>
    <mergeCell ref="D10:D11"/>
    <mergeCell ref="H10:H11"/>
    <mergeCell ref="F10:F11"/>
    <mergeCell ref="E10:E11"/>
    <mergeCell ref="G10:G11"/>
  </mergeCells>
  <phoneticPr fontId="18" type="noConversion"/>
  <dataValidations count="3">
    <dataValidation allowBlank="1" showInputMessage="1" showErrorMessage="1" errorTitle="Essa escolha não é possível" error="Por favor, escolha um dos programas da lista._x000a__x000a_Obrigado._x000a_Direção-Geral do Orçamento" sqref="F4:F7" xr:uid="{00000000-0002-0000-0000-000002000000}"/>
    <dataValidation type="decimal" allowBlank="1" showInputMessage="1" showErrorMessage="1" errorTitle="Formato não permitido" error="Por favor, digite um número sem separador de milhares e usando a &quot;,&quot; como separador decimal._x000a__x000a_Não digite valores negativos. Queira, por favor, registar o valor de despesa líquida._x000a__x000a_Obrigado._x000a__x000a_Direção-Geral do Orçamento" sqref="M13:N941 J13:K941" xr:uid="{00000000-0002-0000-0000-000000000000}">
      <formula1>0</formula1>
      <formula2>1000000000000</formula2>
    </dataValidation>
    <dataValidation type="list" allowBlank="1" showInputMessage="1" showErrorMessage="1" sqref="E13:F941" xr:uid="{00000000-0002-0000-0000-000004000000}">
      <formula1>#REF!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5" orientation="landscape" verticalDpi="4294967293" r:id="rId1"/>
  <ignoredErrors>
    <ignoredError sqref="B13" unlockedFormula="1"/>
    <ignoredError sqref="J46:J120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6742BA-3E83-47AF-95F6-D1BD85054713}">
          <x14:formula1>
            <xm:f>ComboBox!$D$2:$D$114</xm:f>
          </x14:formula1>
          <xm:sqref>A13:A58 A112:A941</xm:sqref>
        </x14:dataValidation>
        <x14:dataValidation type="list" allowBlank="1" showInputMessage="1" showErrorMessage="1" xr:uid="{95865C9E-F0AE-49AB-8347-B90FDEF1F82D}">
          <x14:formula1>
            <xm:f>ComboBox!$Y$2:$Y$109</xm:f>
          </x14:formula1>
          <xm:sqref>H13:I941</xm:sqref>
        </x14:dataValidation>
        <x14:dataValidation type="list" allowBlank="1" showInputMessage="1" showErrorMessage="1" xr:uid="{19883CC1-EE4B-491A-938A-F0368187FF0D}">
          <x14:formula1>
            <xm:f>ComboBox!$AB$2:$AB$512</xm:f>
          </x14:formula1>
          <xm:sqref>G13:G941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>
    <pageSetUpPr fitToPage="1"/>
  </sheetPr>
  <dimension ref="B6:E102"/>
  <sheetViews>
    <sheetView showGridLines="0" topLeftCell="A21" zoomScaleNormal="100" workbookViewId="0">
      <selection activeCell="D31" sqref="D31"/>
    </sheetView>
  </sheetViews>
  <sheetFormatPr defaultColWidth="9.140625" defaultRowHeight="12.75" x14ac:dyDescent="0.2"/>
  <cols>
    <col min="1" max="1" width="9.140625" style="2"/>
    <col min="2" max="2" width="9.140625" style="36"/>
    <col min="3" max="3" width="95.7109375" style="37" customWidth="1"/>
    <col min="4" max="16384" width="9.140625" style="2"/>
  </cols>
  <sheetData>
    <row r="6" spans="2:5" x14ac:dyDescent="0.2">
      <c r="B6" s="2"/>
      <c r="C6" s="2"/>
    </row>
    <row r="7" spans="2:5" ht="15.75" x14ac:dyDescent="0.2">
      <c r="B7" s="111" t="s">
        <v>2436</v>
      </c>
      <c r="C7" s="111"/>
    </row>
    <row r="8" spans="2:5" ht="12.75" customHeight="1" x14ac:dyDescent="0.2">
      <c r="B8" s="8"/>
      <c r="C8" s="22"/>
    </row>
    <row r="9" spans="2:5" ht="27" customHeight="1" x14ac:dyDescent="0.2">
      <c r="B9" s="23" t="s">
        <v>2437</v>
      </c>
      <c r="C9" s="23" t="s">
        <v>2438</v>
      </c>
    </row>
    <row r="10" spans="2:5" s="34" customFormat="1" ht="16.5" customHeight="1" x14ac:dyDescent="0.25">
      <c r="B10" s="33" t="s">
        <v>2439</v>
      </c>
      <c r="C10" s="33" t="s">
        <v>2440</v>
      </c>
      <c r="E10" s="34" t="str">
        <f>CONCATENATE(Tabela6[[#This Row],[Medida]]," - ",Tabela6[[#This Row],[Designação Medida]])</f>
        <v>001 - SERV. GERAIS DA A.P. - ADMINISTRAÇÃO GERAL</v>
      </c>
    </row>
    <row r="11" spans="2:5" s="34" customFormat="1" ht="16.5" customHeight="1" x14ac:dyDescent="0.25">
      <c r="B11" s="33" t="s">
        <v>2441</v>
      </c>
      <c r="C11" s="33" t="s">
        <v>2442</v>
      </c>
      <c r="E11" s="34" t="str">
        <f>CONCATENATE(Tabela6[[#This Row],[Medida]]," - ",Tabela6[[#This Row],[Designação Medida]])</f>
        <v>002 - SERV. GERAIS DA A.P. - NEGÓCIOS ESTRANGEIROS</v>
      </c>
    </row>
    <row r="12" spans="2:5" s="34" customFormat="1" ht="16.5" customHeight="1" x14ac:dyDescent="0.25">
      <c r="B12" s="33" t="s">
        <v>2443</v>
      </c>
      <c r="C12" s="33" t="s">
        <v>2444</v>
      </c>
      <c r="E12" s="34" t="str">
        <f>CONCATENATE(Tabela6[[#This Row],[Medida]]," - ",Tabela6[[#This Row],[Designação Medida]])</f>
        <v>003 - SERV. GERAIS DA A.P. - COOPERAÇÃO ECONÓMICA EXTERNA</v>
      </c>
    </row>
    <row r="13" spans="2:5" s="34" customFormat="1" ht="16.5" customHeight="1" x14ac:dyDescent="0.25">
      <c r="B13" s="33" t="s">
        <v>2445</v>
      </c>
      <c r="C13" s="33" t="s">
        <v>2446</v>
      </c>
      <c r="E13" s="34" t="str">
        <f>CONCATENATE(Tabela6[[#This Row],[Medida]]," - ",Tabela6[[#This Row],[Designação Medida]])</f>
        <v>004 - SERV. GERAIS DA A.P. - INVESTIGAÇÃO CIENTÍFICA DE CARÁCTER GERAL</v>
      </c>
    </row>
    <row r="14" spans="2:5" s="34" customFormat="1" ht="16.5" customHeight="1" x14ac:dyDescent="0.25">
      <c r="B14" s="33" t="s">
        <v>2447</v>
      </c>
      <c r="C14" s="33" t="s">
        <v>2448</v>
      </c>
      <c r="E14" s="34" t="str">
        <f>CONCATENATE(Tabela6[[#This Row],[Medida]]," - ",Tabela6[[#This Row],[Designação Medida]])</f>
        <v>005 - DEFESA NACIONAL - ADMINISTRAÇÃO E REGULAMENTAÇÃO</v>
      </c>
    </row>
    <row r="15" spans="2:5" s="34" customFormat="1" ht="16.5" customHeight="1" x14ac:dyDescent="0.25">
      <c r="B15" s="33" t="s">
        <v>2449</v>
      </c>
      <c r="C15" s="33" t="s">
        <v>2450</v>
      </c>
      <c r="E15" s="34" t="str">
        <f>CONCATENATE(Tabela6[[#This Row],[Medida]]," - ",Tabela6[[#This Row],[Designação Medida]])</f>
        <v>006 - DEFESA NACIONAL - INVESTIGAÇÃO</v>
      </c>
    </row>
    <row r="16" spans="2:5" s="34" customFormat="1" ht="16.5" customHeight="1" x14ac:dyDescent="0.25">
      <c r="B16" s="33" t="s">
        <v>2451</v>
      </c>
      <c r="C16" s="33" t="s">
        <v>2452</v>
      </c>
      <c r="E16" s="34" t="str">
        <f>CONCATENATE(Tabela6[[#This Row],[Medida]]," - ",Tabela6[[#This Row],[Designação Medida]])</f>
        <v>007 - DEFESA NACIONAL - FORÇAS ARMADAS</v>
      </c>
    </row>
    <row r="17" spans="2:5" s="34" customFormat="1" ht="16.5" customHeight="1" x14ac:dyDescent="0.25">
      <c r="B17" s="33" t="s">
        <v>2453</v>
      </c>
      <c r="C17" s="33" t="s">
        <v>2454</v>
      </c>
      <c r="E17" s="34" t="str">
        <f>CONCATENATE(Tabela6[[#This Row],[Medida]]," - ",Tabela6[[#This Row],[Designação Medida]])</f>
        <v>008 - DEFESA NACIONAL - COOPERAÇÃO MILITAR EXTERNA</v>
      </c>
    </row>
    <row r="18" spans="2:5" s="34" customFormat="1" ht="16.5" customHeight="1" x14ac:dyDescent="0.25">
      <c r="B18" s="33" t="s">
        <v>2455</v>
      </c>
      <c r="C18" s="33" t="s">
        <v>2456</v>
      </c>
      <c r="E18" s="34" t="str">
        <f>CONCATENATE(Tabela6[[#This Row],[Medida]]," - ",Tabela6[[#This Row],[Designação Medida]])</f>
        <v>009 - SEGURANÇA E ORDEM PÚBLICAS - ADMINISTRAÇÃO E REGULAMENTAÇÃO</v>
      </c>
    </row>
    <row r="19" spans="2:5" s="34" customFormat="1" ht="16.5" customHeight="1" x14ac:dyDescent="0.25">
      <c r="B19" s="33" t="s">
        <v>2457</v>
      </c>
      <c r="C19" s="33" t="s">
        <v>2458</v>
      </c>
      <c r="E19" s="34" t="str">
        <f>CONCATENATE(Tabela6[[#This Row],[Medida]]," - ",Tabela6[[#This Row],[Designação Medida]])</f>
        <v>010 - SEGURANÇA E ORDEM PÚBLICAS - INVESTIGAÇÃO</v>
      </c>
    </row>
    <row r="20" spans="2:5" s="34" customFormat="1" ht="16.5" customHeight="1" x14ac:dyDescent="0.25">
      <c r="B20" s="33" t="s">
        <v>2459</v>
      </c>
      <c r="C20" s="33" t="s">
        <v>2460</v>
      </c>
      <c r="E20" s="34" t="str">
        <f>CONCATENATE(Tabela6[[#This Row],[Medida]]," - ",Tabela6[[#This Row],[Designação Medida]])</f>
        <v>011 - SEGURANÇA E ORDEM PÚBLICAS - FORÇAS DE SEGURANÇA</v>
      </c>
    </row>
    <row r="21" spans="2:5" s="34" customFormat="1" ht="16.5" customHeight="1" x14ac:dyDescent="0.25">
      <c r="B21" s="33" t="s">
        <v>2461</v>
      </c>
      <c r="C21" s="33" t="s">
        <v>2462</v>
      </c>
      <c r="E21" s="34" t="str">
        <f>CONCATENATE(Tabela6[[#This Row],[Medida]]," - ",Tabela6[[#This Row],[Designação Medida]])</f>
        <v>012 - SEGURANÇA E ORDEM PÚBLICAS - SISTEMA JUDICIÁRIO</v>
      </c>
    </row>
    <row r="22" spans="2:5" s="34" customFormat="1" ht="16.5" customHeight="1" x14ac:dyDescent="0.25">
      <c r="B22" s="33" t="s">
        <v>2463</v>
      </c>
      <c r="C22" s="33" t="s">
        <v>2464</v>
      </c>
      <c r="E22" s="34" t="str">
        <f>CONCATENATE(Tabela6[[#This Row],[Medida]]," - ",Tabela6[[#This Row],[Designação Medida]])</f>
        <v>013 - SEGURANÇA E ORDEM PÚBLICAS - SISTEMA PRISIONAL, DE REINSERÇÃO SOCIAL E DE MENORES</v>
      </c>
    </row>
    <row r="23" spans="2:5" s="34" customFormat="1" ht="16.5" customHeight="1" x14ac:dyDescent="0.25">
      <c r="B23" s="33" t="s">
        <v>2465</v>
      </c>
      <c r="C23" s="33" t="s">
        <v>2466</v>
      </c>
      <c r="E23" s="34" t="str">
        <f>CONCATENATE(Tabela6[[#This Row],[Medida]]," - ",Tabela6[[#This Row],[Designação Medida]])</f>
        <v>014 - SEGURANÇA E ORDEM PÚBLICAS - PROTECÇÃO CIVIL E LUTA CONTRA INCÊNDIOS</v>
      </c>
    </row>
    <row r="24" spans="2:5" s="34" customFormat="1" ht="16.5" customHeight="1" x14ac:dyDescent="0.25">
      <c r="B24" s="33" t="s">
        <v>2467</v>
      </c>
      <c r="C24" s="33" t="s">
        <v>2468</v>
      </c>
      <c r="E24" s="34" t="str">
        <f>CONCATENATE(Tabela6[[#This Row],[Medida]]," - ",Tabela6[[#This Row],[Designação Medida]])</f>
        <v>015 - EDUCAÇÃO - ADMINISTRAÇÃO E REGULAMENTAÇÃO</v>
      </c>
    </row>
    <row r="25" spans="2:5" s="34" customFormat="1" ht="16.5" customHeight="1" x14ac:dyDescent="0.25">
      <c r="B25" s="33" t="s">
        <v>2469</v>
      </c>
      <c r="C25" s="33" t="s">
        <v>2470</v>
      </c>
      <c r="E25" s="34" t="str">
        <f>CONCATENATE(Tabela6[[#This Row],[Medida]]," - ",Tabela6[[#This Row],[Designação Medida]])</f>
        <v>016 - EDUCAÇÃO - INVESTIGAÇÃO</v>
      </c>
    </row>
    <row r="26" spans="2:5" s="34" customFormat="1" ht="16.5" customHeight="1" x14ac:dyDescent="0.25">
      <c r="B26" s="33" t="s">
        <v>2471</v>
      </c>
      <c r="C26" s="33" t="s">
        <v>2472</v>
      </c>
      <c r="E26" s="34" t="str">
        <f>CONCATENATE(Tabela6[[#This Row],[Medida]]," - ",Tabela6[[#This Row],[Designação Medida]])</f>
        <v>017 - EDUCAÇÃO - ESTABELECIMENTOS DE ENSINO NÃO SUPERIOR</v>
      </c>
    </row>
    <row r="27" spans="2:5" s="34" customFormat="1" ht="16.5" customHeight="1" x14ac:dyDescent="0.25">
      <c r="B27" s="33" t="s">
        <v>2473</v>
      </c>
      <c r="C27" s="33" t="s">
        <v>2474</v>
      </c>
      <c r="E27" s="34" t="str">
        <f>CONCATENATE(Tabela6[[#This Row],[Medida]]," - ",Tabela6[[#This Row],[Designação Medida]])</f>
        <v>018 - EDUCAÇÃO - ESTABELECIMENTOS DE ENSINO SUPERIOR</v>
      </c>
    </row>
    <row r="28" spans="2:5" s="34" customFormat="1" ht="16.5" customHeight="1" x14ac:dyDescent="0.25">
      <c r="B28" s="33" t="s">
        <v>2475</v>
      </c>
      <c r="C28" s="33" t="s">
        <v>2476</v>
      </c>
      <c r="E28" s="34" t="str">
        <f>CONCATENATE(Tabela6[[#This Row],[Medida]]," - ",Tabela6[[#This Row],[Designação Medida]])</f>
        <v>019 - EDUCAÇÃO - SERVIÇOS AUXILIARES DE ENSINO</v>
      </c>
    </row>
    <row r="29" spans="2:5" s="34" customFormat="1" ht="16.5" customHeight="1" x14ac:dyDescent="0.25">
      <c r="B29" s="33" t="s">
        <v>2477</v>
      </c>
      <c r="C29" s="33" t="s">
        <v>2478</v>
      </c>
      <c r="E29" s="34" t="str">
        <f>CONCATENATE(Tabela6[[#This Row],[Medida]]," - ",Tabela6[[#This Row],[Designação Medida]])</f>
        <v>020 - SAÚDE - ADMINISTRAÇÃO E REGULAMENTAÇÃO</v>
      </c>
    </row>
    <row r="30" spans="2:5" s="34" customFormat="1" ht="16.5" customHeight="1" x14ac:dyDescent="0.25">
      <c r="B30" s="33" t="s">
        <v>2479</v>
      </c>
      <c r="C30" s="33" t="s">
        <v>2480</v>
      </c>
      <c r="E30" s="34" t="str">
        <f>CONCATENATE(Tabela6[[#This Row],[Medida]]," - ",Tabela6[[#This Row],[Designação Medida]])</f>
        <v>021 - SAÚDE - INVESTIGAÇÃO</v>
      </c>
    </row>
    <row r="31" spans="2:5" s="34" customFormat="1" ht="16.5" customHeight="1" x14ac:dyDescent="0.25">
      <c r="B31" s="33" t="s">
        <v>2481</v>
      </c>
      <c r="C31" s="33" t="s">
        <v>2482</v>
      </c>
      <c r="E31" s="34" t="str">
        <f>CONCATENATE(Tabela6[[#This Row],[Medida]]," - ",Tabela6[[#This Row],[Designação Medida]])</f>
        <v>022 - SAÚDE - HOSPITAIS E CLÍNICAS</v>
      </c>
    </row>
    <row r="32" spans="2:5" s="34" customFormat="1" ht="16.5" customHeight="1" x14ac:dyDescent="0.25">
      <c r="B32" s="33" t="s">
        <v>2483</v>
      </c>
      <c r="C32" s="33" t="s">
        <v>2484</v>
      </c>
      <c r="E32" s="34" t="str">
        <f>CONCATENATE(Tabela6[[#This Row],[Medida]]," - ",Tabela6[[#This Row],[Designação Medida]])</f>
        <v>023 - SAÚDE - SERVIÇOS INDIVIDUAIS DE SAÚDE</v>
      </c>
    </row>
    <row r="33" spans="2:5" s="34" customFormat="1" ht="16.5" customHeight="1" x14ac:dyDescent="0.25">
      <c r="B33" s="33" t="s">
        <v>2485</v>
      </c>
      <c r="C33" s="33" t="s">
        <v>2486</v>
      </c>
      <c r="E33" s="34" t="str">
        <f>CONCATENATE(Tabela6[[#This Row],[Medida]]," - ",Tabela6[[#This Row],[Designação Medida]])</f>
        <v>024 - SEGURANÇA E ACÇÃO SOCIAL - ADMINISTRAÇÃO E REGULAMENTAÇÃO</v>
      </c>
    </row>
    <row r="34" spans="2:5" s="34" customFormat="1" ht="16.5" customHeight="1" x14ac:dyDescent="0.25">
      <c r="B34" s="33" t="s">
        <v>2487</v>
      </c>
      <c r="C34" s="33" t="s">
        <v>2488</v>
      </c>
      <c r="E34" s="34" t="str">
        <f>CONCATENATE(Tabela6[[#This Row],[Medida]]," - ",Tabela6[[#This Row],[Designação Medida]])</f>
        <v>025 - SEGURANÇA E ACÇÃO SOCIAL - INVESTIGAÇÃO</v>
      </c>
    </row>
    <row r="35" spans="2:5" s="34" customFormat="1" ht="16.5" customHeight="1" x14ac:dyDescent="0.25">
      <c r="B35" s="33" t="s">
        <v>2489</v>
      </c>
      <c r="C35" s="33" t="s">
        <v>2490</v>
      </c>
      <c r="E35" s="34" t="str">
        <f>CONCATENATE(Tabela6[[#This Row],[Medida]]," - ",Tabela6[[#This Row],[Designação Medida]])</f>
        <v>026 - SEGURANÇA E ACÇÃO SOCIAL - SEGURANÇA SOCIAL</v>
      </c>
    </row>
    <row r="36" spans="2:5" s="34" customFormat="1" ht="16.5" customHeight="1" x14ac:dyDescent="0.25">
      <c r="B36" s="33" t="s">
        <v>2491</v>
      </c>
      <c r="C36" s="33" t="s">
        <v>2492</v>
      </c>
      <c r="E36" s="34" t="str">
        <f>CONCATENATE(Tabela6[[#This Row],[Medida]]," - ",Tabela6[[#This Row],[Designação Medida]])</f>
        <v>027 - SEGURANÇA E ACÇÃO SOCIAL - ACÇÃO SOCIAL</v>
      </c>
    </row>
    <row r="37" spans="2:5" s="34" customFormat="1" ht="16.5" customHeight="1" x14ac:dyDescent="0.25">
      <c r="B37" s="33" t="s">
        <v>2493</v>
      </c>
      <c r="C37" s="33" t="s">
        <v>2494</v>
      </c>
      <c r="E37" s="34" t="str">
        <f>CONCATENATE(Tabela6[[#This Row],[Medida]]," - ",Tabela6[[#This Row],[Designação Medida]])</f>
        <v>028 - HABITAÇÃO E SERV. COLECTIVOS - ADMINISTRAÇÃO E REGULAMENTAÇÃO</v>
      </c>
    </row>
    <row r="38" spans="2:5" s="34" customFormat="1" ht="16.5" customHeight="1" x14ac:dyDescent="0.25">
      <c r="B38" s="33" t="s">
        <v>2495</v>
      </c>
      <c r="C38" s="33" t="s">
        <v>2496</v>
      </c>
      <c r="E38" s="34" t="str">
        <f>CONCATENATE(Tabela6[[#This Row],[Medida]]," - ",Tabela6[[#This Row],[Designação Medida]])</f>
        <v>029 - HABITAÇÃO E SERV. COLECTIVOS - INVESTIGAÇÃO</v>
      </c>
    </row>
    <row r="39" spans="2:5" s="34" customFormat="1" ht="16.5" customHeight="1" x14ac:dyDescent="0.25">
      <c r="B39" s="33" t="s">
        <v>2497</v>
      </c>
      <c r="C39" s="33" t="s">
        <v>2498</v>
      </c>
      <c r="E39" s="34" t="str">
        <f>CONCATENATE(Tabela6[[#This Row],[Medida]]," - ",Tabela6[[#This Row],[Designação Medida]])</f>
        <v>030 - HABITAÇÃO E SERV. COLECTIVOS - HABITAÇÃO</v>
      </c>
    </row>
    <row r="40" spans="2:5" s="34" customFormat="1" ht="16.5" customHeight="1" x14ac:dyDescent="0.25">
      <c r="B40" s="33" t="s">
        <v>2499</v>
      </c>
      <c r="C40" s="33" t="s">
        <v>2500</v>
      </c>
      <c r="E40" s="34" t="str">
        <f>CONCATENATE(Tabela6[[#This Row],[Medida]]," - ",Tabela6[[#This Row],[Designação Medida]])</f>
        <v>031 - HABITAÇÃO E SERV. COLECTIVOS - ORDENAMENTO DO TERRITÓRIO</v>
      </c>
    </row>
    <row r="41" spans="2:5" s="34" customFormat="1" ht="16.5" customHeight="1" x14ac:dyDescent="0.25">
      <c r="B41" s="33" t="s">
        <v>2501</v>
      </c>
      <c r="C41" s="33" t="s">
        <v>2502</v>
      </c>
      <c r="E41" s="34" t="str">
        <f>CONCATENATE(Tabela6[[#This Row],[Medida]]," - ",Tabela6[[#This Row],[Designação Medida]])</f>
        <v>032 - HABITAÇÃO E SERV. COLECTIVOS - SANEAMENTO E ABASTECIMENTO DE ÁGUA</v>
      </c>
    </row>
    <row r="42" spans="2:5" s="34" customFormat="1" ht="16.5" customHeight="1" x14ac:dyDescent="0.25">
      <c r="B42" s="33" t="s">
        <v>2503</v>
      </c>
      <c r="C42" s="33" t="s">
        <v>2504</v>
      </c>
      <c r="E42" s="34" t="str">
        <f>CONCATENATE(Tabela6[[#This Row],[Medida]]," - ",Tabela6[[#This Row],[Designação Medida]])</f>
        <v>033 - HABITAÇÃO E SERV. COLECTIVOS - PROTECÇÃO DO MEIO AMBIENTE E CONSERVAÇÃO DA NATUREZA</v>
      </c>
    </row>
    <row r="43" spans="2:5" s="34" customFormat="1" ht="16.5" customHeight="1" x14ac:dyDescent="0.25">
      <c r="B43" s="33" t="s">
        <v>2505</v>
      </c>
      <c r="C43" s="33" t="s">
        <v>2506</v>
      </c>
      <c r="E43" s="34" t="str">
        <f>CONCATENATE(Tabela6[[#This Row],[Medida]]," - ",Tabela6[[#This Row],[Designação Medida]])</f>
        <v>034 - SERVIÇOS CULTURAIS, RECREATIVOS E RELIGIOSOS - ADMINISTRAÇÃO E REGULAMENTAÇÃO</v>
      </c>
    </row>
    <row r="44" spans="2:5" s="34" customFormat="1" ht="16.5" customHeight="1" x14ac:dyDescent="0.25">
      <c r="B44" s="33" t="s">
        <v>2507</v>
      </c>
      <c r="C44" s="33" t="s">
        <v>2508</v>
      </c>
      <c r="E44" s="34" t="str">
        <f>CONCATENATE(Tabela6[[#This Row],[Medida]]," - ",Tabela6[[#This Row],[Designação Medida]])</f>
        <v>035 - SERVIÇOS CULTURAIS, RECREATIVOS E RELIGIOSOS - INVESTIGAÇÃO</v>
      </c>
    </row>
    <row r="45" spans="2:5" s="34" customFormat="1" ht="16.5" customHeight="1" x14ac:dyDescent="0.25">
      <c r="B45" s="33" t="s">
        <v>2509</v>
      </c>
      <c r="C45" s="33" t="s">
        <v>2510</v>
      </c>
      <c r="E45" s="34" t="str">
        <f>CONCATENATE(Tabela6[[#This Row],[Medida]]," - ",Tabela6[[#This Row],[Designação Medida]])</f>
        <v>036 - SERVIÇOS CULTURAIS, RECREATIVOS E RELIGIOSOS - CULTURA</v>
      </c>
    </row>
    <row r="46" spans="2:5" s="34" customFormat="1" ht="16.5" customHeight="1" x14ac:dyDescent="0.25">
      <c r="B46" s="33" t="s">
        <v>2511</v>
      </c>
      <c r="C46" s="33" t="s">
        <v>2512</v>
      </c>
      <c r="E46" s="34" t="str">
        <f>CONCATENATE(Tabela6[[#This Row],[Medida]]," - ",Tabela6[[#This Row],[Designação Medida]])</f>
        <v>037 - SERVIÇOS CULTURAIS, RECREATIVOS E RELIGIOSOS - DESPORTO, RECREIO E LAZER</v>
      </c>
    </row>
    <row r="47" spans="2:5" s="34" customFormat="1" ht="16.5" customHeight="1" x14ac:dyDescent="0.25">
      <c r="B47" s="33" t="s">
        <v>2513</v>
      </c>
      <c r="C47" s="33" t="s">
        <v>2514</v>
      </c>
      <c r="E47" s="34" t="str">
        <f>CONCATENATE(Tabela6[[#This Row],[Medida]]," - ",Tabela6[[#This Row],[Designação Medida]])</f>
        <v>038 - SERVIÇOS CULTURAIS, RECREATIVOS E RELIGIOSOS - COMUNICAÇÃO SOCIAL</v>
      </c>
    </row>
    <row r="48" spans="2:5" s="34" customFormat="1" ht="16.5" customHeight="1" x14ac:dyDescent="0.25">
      <c r="B48" s="33" t="s">
        <v>2515</v>
      </c>
      <c r="C48" s="33" t="s">
        <v>2516</v>
      </c>
      <c r="E48" s="34" t="str">
        <f>CONCATENATE(Tabela6[[#This Row],[Medida]]," - ",Tabela6[[#This Row],[Designação Medida]])</f>
        <v>039 - SERVIÇOS CULTURAIS, RECREATIVOS E RELIGIOSOS - OUTRAS ACTIVIDADES CÍVICAS E RELIGIOSAS</v>
      </c>
    </row>
    <row r="49" spans="2:5" s="34" customFormat="1" ht="16.5" customHeight="1" x14ac:dyDescent="0.25">
      <c r="B49" s="33" t="s">
        <v>2517</v>
      </c>
      <c r="C49" s="33" t="s">
        <v>2518</v>
      </c>
      <c r="E49" s="34" t="str">
        <f>CONCATENATE(Tabela6[[#This Row],[Medida]]," - ",Tabela6[[#This Row],[Designação Medida]])</f>
        <v>040 - AGRICULTURA, PECUÁRIA, SILV, CAÇA, PESCA - ADMINISTRAÇÃO E REGULAMENTAÇÃO</v>
      </c>
    </row>
    <row r="50" spans="2:5" s="34" customFormat="1" ht="16.5" customHeight="1" x14ac:dyDescent="0.25">
      <c r="B50" s="33" t="s">
        <v>2519</v>
      </c>
      <c r="C50" s="33" t="s">
        <v>2520</v>
      </c>
      <c r="E50" s="34" t="str">
        <f>CONCATENATE(Tabela6[[#This Row],[Medida]]," - ",Tabela6[[#This Row],[Designação Medida]])</f>
        <v>041 - AGRICULTURA, PECUÁRIA, SILV, CAÇA, PESCA - INVESTIGAÇÃO</v>
      </c>
    </row>
    <row r="51" spans="2:5" s="34" customFormat="1" ht="16.5" customHeight="1" x14ac:dyDescent="0.25">
      <c r="B51" s="33" t="s">
        <v>2521</v>
      </c>
      <c r="C51" s="33" t="s">
        <v>2522</v>
      </c>
      <c r="E51" s="34" t="str">
        <f>CONCATENATE(Tabela6[[#This Row],[Medida]]," - ",Tabela6[[#This Row],[Designação Medida]])</f>
        <v>042 - AGRICULTURA, PECUÁRIA, SILV, CAÇA, PESCA - AGRICULTURA E PECUÁRIA</v>
      </c>
    </row>
    <row r="52" spans="2:5" s="34" customFormat="1" ht="16.5" customHeight="1" x14ac:dyDescent="0.25">
      <c r="B52" s="33" t="s">
        <v>2523</v>
      </c>
      <c r="C52" s="33" t="s">
        <v>2524</v>
      </c>
      <c r="E52" s="34" t="str">
        <f>CONCATENATE(Tabela6[[#This Row],[Medida]]," - ",Tabela6[[#This Row],[Designação Medida]])</f>
        <v>043 - AGRICULTURA, PECUÁRIA, SILV, CAÇA, PESCA - SILVICULTURA</v>
      </c>
    </row>
    <row r="53" spans="2:5" s="34" customFormat="1" ht="16.5" customHeight="1" x14ac:dyDescent="0.25">
      <c r="B53" s="33" t="s">
        <v>2525</v>
      </c>
      <c r="C53" s="33" t="s">
        <v>2526</v>
      </c>
      <c r="E53" s="34" t="str">
        <f>CONCATENATE(Tabela6[[#This Row],[Medida]]," - ",Tabela6[[#This Row],[Designação Medida]])</f>
        <v>044 - AGRICULTURA, PECUÁRIA, SILV, CAÇA, PESCA - CAÇA</v>
      </c>
    </row>
    <row r="54" spans="2:5" s="34" customFormat="1" ht="16.5" customHeight="1" x14ac:dyDescent="0.25">
      <c r="B54" s="33" t="s">
        <v>2527</v>
      </c>
      <c r="C54" s="33" t="s">
        <v>2528</v>
      </c>
      <c r="E54" s="34" t="str">
        <f>CONCATENATE(Tabela6[[#This Row],[Medida]]," - ",Tabela6[[#This Row],[Designação Medida]])</f>
        <v>045 - AGRICULTURA, PECUÁRIA, SILV, CAÇA, PESCA - PESCA</v>
      </c>
    </row>
    <row r="55" spans="2:5" s="34" customFormat="1" ht="16.5" customHeight="1" x14ac:dyDescent="0.25">
      <c r="B55" s="33" t="s">
        <v>2529</v>
      </c>
      <c r="C55" s="33" t="s">
        <v>2530</v>
      </c>
      <c r="E55" s="34" t="str">
        <f>CONCATENATE(Tabela6[[#This Row],[Medida]]," - ",Tabela6[[#This Row],[Designação Medida]])</f>
        <v>046 - INDUSTRIA E ENERGIA - ADMINISTRAÇÃO E REGULAMENTAÇÃO</v>
      </c>
    </row>
    <row r="56" spans="2:5" s="34" customFormat="1" ht="16.5" customHeight="1" x14ac:dyDescent="0.25">
      <c r="B56" s="33" t="s">
        <v>2531</v>
      </c>
      <c r="C56" s="33" t="s">
        <v>2532</v>
      </c>
      <c r="E56" s="34" t="str">
        <f>CONCATENATE(Tabela6[[#This Row],[Medida]]," - ",Tabela6[[#This Row],[Designação Medida]])</f>
        <v>047 - INDUSTRIA E ENERGIA - INVESTIGAÇÃO</v>
      </c>
    </row>
    <row r="57" spans="2:5" s="34" customFormat="1" ht="16.5" customHeight="1" x14ac:dyDescent="0.25">
      <c r="B57" s="33" t="s">
        <v>2533</v>
      </c>
      <c r="C57" s="33" t="s">
        <v>2534</v>
      </c>
      <c r="E57" s="34" t="str">
        <f>CONCATENATE(Tabela6[[#This Row],[Medida]]," - ",Tabela6[[#This Row],[Designação Medida]])</f>
        <v>048 - INDUSTRIA E ENERGIA - INDÚSTRIAS EXTRACTIVAS</v>
      </c>
    </row>
    <row r="58" spans="2:5" s="34" customFormat="1" ht="16.5" customHeight="1" x14ac:dyDescent="0.25">
      <c r="B58" s="33" t="s">
        <v>2535</v>
      </c>
      <c r="C58" s="33" t="s">
        <v>2536</v>
      </c>
      <c r="E58" s="34" t="str">
        <f>CONCATENATE(Tabela6[[#This Row],[Medida]]," - ",Tabela6[[#This Row],[Designação Medida]])</f>
        <v>049 - INDUSTRIA E ENERGIA - INDÚSTRIAS TRANSFORMADORAS</v>
      </c>
    </row>
    <row r="59" spans="2:5" s="34" customFormat="1" ht="16.5" customHeight="1" x14ac:dyDescent="0.25">
      <c r="B59" s="33" t="s">
        <v>2537</v>
      </c>
      <c r="C59" s="33" t="s">
        <v>2538</v>
      </c>
      <c r="E59" s="34" t="str">
        <f>CONCATENATE(Tabela6[[#This Row],[Medida]]," - ",Tabela6[[#This Row],[Designação Medida]])</f>
        <v>050 - INDUSTRIA E ENERGIA - INDÚSTRIAS DE CONSTRUÇÃO CIVIL</v>
      </c>
    </row>
    <row r="60" spans="2:5" s="34" customFormat="1" ht="16.5" customHeight="1" x14ac:dyDescent="0.25">
      <c r="B60" s="33" t="s">
        <v>2539</v>
      </c>
      <c r="C60" s="33" t="s">
        <v>2540</v>
      </c>
      <c r="E60" s="34" t="str">
        <f>CONCATENATE(Tabela6[[#This Row],[Medida]]," - ",Tabela6[[#This Row],[Designação Medida]])</f>
        <v>051 - INDUSTRIA E ENERGIA - COMBUSTÍVEIS, ELECTRICIDADE E OUTRAS FONTES DE ENERGIA</v>
      </c>
    </row>
    <row r="61" spans="2:5" s="34" customFormat="1" ht="16.5" customHeight="1" x14ac:dyDescent="0.25">
      <c r="B61" s="33" t="s">
        <v>2541</v>
      </c>
      <c r="C61" s="33" t="s">
        <v>2542</v>
      </c>
      <c r="E61" s="34" t="str">
        <f>CONCATENATE(Tabela6[[#This Row],[Medida]]," - ",Tabela6[[#This Row],[Designação Medida]])</f>
        <v>052 - TRANSPORTES E COMUNICAÇÕES - ADMINISTRAÇÃO E REGULAMENTAÇÃO</v>
      </c>
    </row>
    <row r="62" spans="2:5" s="34" customFormat="1" ht="16.5" customHeight="1" x14ac:dyDescent="0.25">
      <c r="B62" s="33" t="s">
        <v>2543</v>
      </c>
      <c r="C62" s="33" t="s">
        <v>2544</v>
      </c>
      <c r="E62" s="34" t="str">
        <f>CONCATENATE(Tabela6[[#This Row],[Medida]]," - ",Tabela6[[#This Row],[Designação Medida]])</f>
        <v>053 - TRANSPORTES E COMUNICAÇÕES - INVESTIGAÇÃO</v>
      </c>
    </row>
    <row r="63" spans="2:5" s="34" customFormat="1" ht="16.5" customHeight="1" x14ac:dyDescent="0.25">
      <c r="B63" s="33" t="s">
        <v>2545</v>
      </c>
      <c r="C63" s="33" t="s">
        <v>2546</v>
      </c>
      <c r="E63" s="34" t="str">
        <f>CONCATENATE(Tabela6[[#This Row],[Medida]]," - ",Tabela6[[#This Row],[Designação Medida]])</f>
        <v>054 - TRANSPORTES E COMUNICAÇÕES - TRANSPORTES RODOVIÁRIOS</v>
      </c>
    </row>
    <row r="64" spans="2:5" s="34" customFormat="1" ht="16.5" customHeight="1" x14ac:dyDescent="0.25">
      <c r="B64" s="33" t="s">
        <v>2547</v>
      </c>
      <c r="C64" s="33" t="s">
        <v>2548</v>
      </c>
      <c r="E64" s="34" t="str">
        <f>CONCATENATE(Tabela6[[#This Row],[Medida]]," - ",Tabela6[[#This Row],[Designação Medida]])</f>
        <v>055 - TRANSPORTES E COMUNICAÇÕES - TRANSPORTES FERROVIÁRIOS</v>
      </c>
    </row>
    <row r="65" spans="2:5" s="34" customFormat="1" ht="16.5" customHeight="1" x14ac:dyDescent="0.25">
      <c r="B65" s="33" t="s">
        <v>2549</v>
      </c>
      <c r="C65" s="33" t="s">
        <v>2550</v>
      </c>
      <c r="E65" s="34" t="str">
        <f>CONCATENATE(Tabela6[[#This Row],[Medida]]," - ",Tabela6[[#This Row],[Designação Medida]])</f>
        <v>056 - TRANSPORTES E COMUNICAÇÕES - TRANSPORTES AÉREOS</v>
      </c>
    </row>
    <row r="66" spans="2:5" s="34" customFormat="1" ht="16.5" customHeight="1" x14ac:dyDescent="0.25">
      <c r="B66" s="33" t="s">
        <v>2551</v>
      </c>
      <c r="C66" s="33" t="s">
        <v>2552</v>
      </c>
      <c r="E66" s="34" t="str">
        <f>CONCATENATE(Tabela6[[#This Row],[Medida]]," - ",Tabela6[[#This Row],[Designação Medida]])</f>
        <v>057 - TRANSPORTES E COMUNICAÇÕES - TRANSPORTES MARÍTIMOS E FLUVIAIS</v>
      </c>
    </row>
    <row r="67" spans="2:5" s="34" customFormat="1" ht="16.5" customHeight="1" x14ac:dyDescent="0.25">
      <c r="B67" s="33" t="s">
        <v>2553</v>
      </c>
      <c r="C67" s="33" t="s">
        <v>2554</v>
      </c>
      <c r="E67" s="34" t="str">
        <f>CONCATENATE(Tabela6[[#This Row],[Medida]]," - ",Tabela6[[#This Row],[Designação Medida]])</f>
        <v>058 - TRANSPORTES E COMUNICAÇÕES - SISTEMAS DE COMUNICAÇÕES</v>
      </c>
    </row>
    <row r="68" spans="2:5" s="34" customFormat="1" ht="16.5" customHeight="1" x14ac:dyDescent="0.25">
      <c r="B68" s="33" t="s">
        <v>2555</v>
      </c>
      <c r="C68" s="33" t="s">
        <v>2556</v>
      </c>
      <c r="E68" s="34" t="str">
        <f>CONCATENATE(Tabela6[[#This Row],[Medida]]," - ",Tabela6[[#This Row],[Designação Medida]])</f>
        <v>059 - COMÉRCIO E TURISMO - ADMINISTRAÇÃO E REGULAMENTAÇÃO</v>
      </c>
    </row>
    <row r="69" spans="2:5" s="34" customFormat="1" ht="16.5" customHeight="1" x14ac:dyDescent="0.25">
      <c r="B69" s="33" t="s">
        <v>2557</v>
      </c>
      <c r="C69" s="33" t="s">
        <v>2558</v>
      </c>
      <c r="E69" s="34" t="str">
        <f>CONCATENATE(Tabela6[[#This Row],[Medida]]," - ",Tabela6[[#This Row],[Designação Medida]])</f>
        <v>060 - COMÉRCIO E TURISMO - INVESTIGAÇÃO</v>
      </c>
    </row>
    <row r="70" spans="2:5" s="34" customFormat="1" ht="16.5" customHeight="1" x14ac:dyDescent="0.25">
      <c r="B70" s="33" t="s">
        <v>2559</v>
      </c>
      <c r="C70" s="33" t="s">
        <v>2560</v>
      </c>
      <c r="E70" s="34" t="str">
        <f>CONCATENATE(Tabela6[[#This Row],[Medida]]," - ",Tabela6[[#This Row],[Designação Medida]])</f>
        <v>061 - COMÉRCIO E TURISMO - COMÉRCIO</v>
      </c>
    </row>
    <row r="71" spans="2:5" s="34" customFormat="1" ht="16.5" customHeight="1" x14ac:dyDescent="0.25">
      <c r="B71" s="33" t="s">
        <v>2561</v>
      </c>
      <c r="C71" s="33" t="s">
        <v>2562</v>
      </c>
      <c r="E71" s="34" t="str">
        <f>CONCATENATE(Tabela6[[#This Row],[Medida]]," - ",Tabela6[[#This Row],[Designação Medida]])</f>
        <v>062 - COMÉRCIO E TURISMO - TURISMO</v>
      </c>
    </row>
    <row r="72" spans="2:5" s="34" customFormat="1" ht="16.5" customHeight="1" x14ac:dyDescent="0.25">
      <c r="B72" s="33" t="s">
        <v>2563</v>
      </c>
      <c r="C72" s="33" t="s">
        <v>2564</v>
      </c>
      <c r="E72" s="34" t="str">
        <f>CONCATENATE(Tabela6[[#This Row],[Medida]]," - ",Tabela6[[#This Row],[Designação Medida]])</f>
        <v>063 - OUTRAS FUNÇÕES ECONÓMICAS - ADMINISTRAÇÃO E REGULAMENTAÇÃO</v>
      </c>
    </row>
    <row r="73" spans="2:5" s="34" customFormat="1" ht="16.5" customHeight="1" x14ac:dyDescent="0.25">
      <c r="B73" s="33" t="s">
        <v>2565</v>
      </c>
      <c r="C73" s="33" t="s">
        <v>2566</v>
      </c>
      <c r="E73" s="34" t="str">
        <f>CONCATENATE(Tabela6[[#This Row],[Medida]]," - ",Tabela6[[#This Row],[Designação Medida]])</f>
        <v>064 - OUTRAS FUNÇÕES ECONÓMICAS - RELAÇÕES GERAIS DO TRABALHO</v>
      </c>
    </row>
    <row r="74" spans="2:5" s="34" customFormat="1" ht="16.5" customHeight="1" x14ac:dyDescent="0.25">
      <c r="B74" s="33" t="s">
        <v>2567</v>
      </c>
      <c r="C74" s="33" t="s">
        <v>2568</v>
      </c>
      <c r="E74" s="34" t="str">
        <f>CONCATENATE(Tabela6[[#This Row],[Medida]]," - ",Tabela6[[#This Row],[Designação Medida]])</f>
        <v>065 - OUTRAS FUNÇÕES ECONÓMICAS - DIVERSAS NÃO ESPECIFICADAS</v>
      </c>
    </row>
    <row r="75" spans="2:5" s="34" customFormat="1" ht="16.5" customHeight="1" x14ac:dyDescent="0.25">
      <c r="B75" s="33" t="s">
        <v>2569</v>
      </c>
      <c r="C75" s="33" t="s">
        <v>2570</v>
      </c>
      <c r="E75" s="34" t="str">
        <f>CONCATENATE(Tabela6[[#This Row],[Medida]]," - ",Tabela6[[#This Row],[Designação Medida]])</f>
        <v>066 - OUTRAS FUNÇÕES - OPERAÇÕES DA DÍVIDA PÚBLICA</v>
      </c>
    </row>
    <row r="76" spans="2:5" s="34" customFormat="1" ht="16.5" customHeight="1" x14ac:dyDescent="0.25">
      <c r="B76" s="33" t="s">
        <v>2571</v>
      </c>
      <c r="C76" s="33" t="s">
        <v>2572</v>
      </c>
      <c r="E76" s="34" t="str">
        <f>CONCATENATE(Tabela6[[#This Row],[Medida]]," - ",Tabela6[[#This Row],[Designação Medida]])</f>
        <v>067 - OUTRAS FUNÇÕES - TRANSFERÊNCIAS ENTRE ADMINISTRAÇÕES</v>
      </c>
    </row>
    <row r="77" spans="2:5" s="34" customFormat="1" ht="16.5" customHeight="1" x14ac:dyDescent="0.25">
      <c r="B77" s="33" t="s">
        <v>2573</v>
      </c>
      <c r="C77" s="33" t="s">
        <v>2574</v>
      </c>
      <c r="E77" s="34" t="str">
        <f>CONCATENATE(Tabela6[[#This Row],[Medida]]," - ",Tabela6[[#This Row],[Designação Medida]])</f>
        <v>068 - OUTRAS FUNÇÕES - DIVERSAS NÃO ESPECIFICADAS</v>
      </c>
    </row>
    <row r="78" spans="2:5" s="34" customFormat="1" ht="16.5" customHeight="1" x14ac:dyDescent="0.25">
      <c r="B78" s="33" t="s">
        <v>2575</v>
      </c>
      <c r="C78" s="33" t="s">
        <v>2576</v>
      </c>
      <c r="E78" s="34" t="str">
        <f>CONCATENATE(Tabela6[[#This Row],[Medida]]," - ",Tabela6[[#This Row],[Designação Medida]])</f>
        <v>069 - SERV. GERAIS DA A.P. - PARCERIAS PÚBLICO PRIVADAS</v>
      </c>
    </row>
    <row r="79" spans="2:5" s="34" customFormat="1" ht="16.5" customHeight="1" x14ac:dyDescent="0.25">
      <c r="B79" s="33" t="s">
        <v>2577</v>
      </c>
      <c r="C79" s="33" t="s">
        <v>2578</v>
      </c>
      <c r="E79" s="34" t="str">
        <f>CONCATENATE(Tabela6[[#This Row],[Medida]]," - ",Tabela6[[#This Row],[Designação Medida]])</f>
        <v>070 - DEFESA NACIONAL - PARCERIAS PÚBLICO PRIVADAS</v>
      </c>
    </row>
    <row r="80" spans="2:5" s="34" customFormat="1" ht="16.5" customHeight="1" x14ac:dyDescent="0.25">
      <c r="B80" s="33" t="s">
        <v>2579</v>
      </c>
      <c r="C80" s="33" t="s">
        <v>2580</v>
      </c>
      <c r="E80" s="34" t="str">
        <f>CONCATENATE(Tabela6[[#This Row],[Medida]]," - ",Tabela6[[#This Row],[Designação Medida]])</f>
        <v>071 - SEGURANÇA E ORDEM PÚBLICAS -  PARCERIAS PÚBLICO PRIVADAS</v>
      </c>
    </row>
    <row r="81" spans="2:5" s="34" customFormat="1" ht="16.5" customHeight="1" x14ac:dyDescent="0.25">
      <c r="B81" s="33" t="s">
        <v>2581</v>
      </c>
      <c r="C81" s="33" t="s">
        <v>2582</v>
      </c>
      <c r="E81" s="34" t="str">
        <f>CONCATENATE(Tabela6[[#This Row],[Medida]]," - ",Tabela6[[#This Row],[Designação Medida]])</f>
        <v>072 - EDUCAÇÃO - PARCERIAS PÚBLICO PRIVADAS</v>
      </c>
    </row>
    <row r="82" spans="2:5" s="34" customFormat="1" ht="16.5" customHeight="1" x14ac:dyDescent="0.25">
      <c r="B82" s="33" t="s">
        <v>2583</v>
      </c>
      <c r="C82" s="33" t="s">
        <v>2584</v>
      </c>
      <c r="E82" s="34" t="str">
        <f>CONCATENATE(Tabela6[[#This Row],[Medida]]," - ",Tabela6[[#This Row],[Designação Medida]])</f>
        <v>073 - SAÚDE - PARCERIAS PÚBLICO PRIVADAS</v>
      </c>
    </row>
    <row r="83" spans="2:5" s="34" customFormat="1" ht="16.5" customHeight="1" x14ac:dyDescent="0.25">
      <c r="B83" s="33" t="s">
        <v>2585</v>
      </c>
      <c r="C83" s="33" t="s">
        <v>2586</v>
      </c>
      <c r="E83" s="34" t="str">
        <f>CONCATENATE(Tabela6[[#This Row],[Medida]]," - ",Tabela6[[#This Row],[Designação Medida]])</f>
        <v>074 - SEGURANÇA E ACÇÃO SOCIAL - PARCERIAS PÚBLICO PRIVADAS</v>
      </c>
    </row>
    <row r="84" spans="2:5" s="34" customFormat="1" ht="16.5" customHeight="1" x14ac:dyDescent="0.25">
      <c r="B84" s="33" t="s">
        <v>2587</v>
      </c>
      <c r="C84" s="33" t="s">
        <v>2588</v>
      </c>
      <c r="E84" s="34" t="str">
        <f>CONCATENATE(Tabela6[[#This Row],[Medida]]," - ",Tabela6[[#This Row],[Designação Medida]])</f>
        <v>075 - HABITAÇÃO E SERV. COLECTIVOS - PARCERIAS PÚBLICO PRIVADAS</v>
      </c>
    </row>
    <row r="85" spans="2:5" s="34" customFormat="1" ht="16.5" customHeight="1" x14ac:dyDescent="0.25">
      <c r="B85" s="33" t="s">
        <v>2589</v>
      </c>
      <c r="C85" s="33" t="s">
        <v>2590</v>
      </c>
      <c r="E85" s="34" t="str">
        <f>CONCATENATE(Tabela6[[#This Row],[Medida]]," - ",Tabela6[[#This Row],[Designação Medida]])</f>
        <v xml:space="preserve">076 - SERVIÇOS CULTURAIS, RECREATIVOS E RELIGIOSOS - PARCERIAS PÚBLICO PRIVADAS </v>
      </c>
    </row>
    <row r="86" spans="2:5" s="34" customFormat="1" ht="16.5" customHeight="1" x14ac:dyDescent="0.25">
      <c r="B86" s="33" t="s">
        <v>2591</v>
      </c>
      <c r="C86" s="33" t="s">
        <v>2592</v>
      </c>
      <c r="E86" s="34" t="str">
        <f>CONCATENATE(Tabela6[[#This Row],[Medida]]," - ",Tabela6[[#This Row],[Designação Medida]])</f>
        <v xml:space="preserve">077 - AGRICULTURA, PECUÁRIA, SILV, CAÇA, PESCA - PARCERIAS PÚBLICO PRIVADAS </v>
      </c>
    </row>
    <row r="87" spans="2:5" s="34" customFormat="1" ht="16.5" customHeight="1" x14ac:dyDescent="0.25">
      <c r="B87" s="33" t="s">
        <v>2593</v>
      </c>
      <c r="C87" s="33" t="s">
        <v>2594</v>
      </c>
      <c r="E87" s="34" t="str">
        <f>CONCATENATE(Tabela6[[#This Row],[Medida]]," - ",Tabela6[[#This Row],[Designação Medida]])</f>
        <v xml:space="preserve">078 - INDUSTRIA E ENERGIA - PARCERIAS PÚBLICO PRIVADAS </v>
      </c>
    </row>
    <row r="88" spans="2:5" s="34" customFormat="1" ht="16.5" customHeight="1" x14ac:dyDescent="0.25">
      <c r="B88" s="33" t="s">
        <v>2595</v>
      </c>
      <c r="C88" s="33" t="s">
        <v>2596</v>
      </c>
      <c r="E88" s="34" t="str">
        <f>CONCATENATE(Tabela6[[#This Row],[Medida]]," - ",Tabela6[[#This Row],[Designação Medida]])</f>
        <v xml:space="preserve">079 - TRANSPORTES E COMUNICAÇÕES - PARCERIAS PÚBLICO PRIVADAS </v>
      </c>
    </row>
    <row r="89" spans="2:5" s="34" customFormat="1" ht="16.5" customHeight="1" x14ac:dyDescent="0.25">
      <c r="B89" s="33" t="s">
        <v>2597</v>
      </c>
      <c r="C89" s="33" t="s">
        <v>2598</v>
      </c>
      <c r="E89" s="34" t="str">
        <f>CONCATENATE(Tabela6[[#This Row],[Medida]]," - ",Tabela6[[#This Row],[Designação Medida]])</f>
        <v xml:space="preserve">080 - COMÉRCIO E TURISMO - PARCERIAS PÚBLICO PRIVADAS </v>
      </c>
    </row>
    <row r="90" spans="2:5" s="34" customFormat="1" ht="16.5" customHeight="1" x14ac:dyDescent="0.25">
      <c r="B90" s="33" t="s">
        <v>2599</v>
      </c>
      <c r="C90" s="33" t="s">
        <v>2600</v>
      </c>
      <c r="E90" s="34" t="str">
        <f>CONCATENATE(Tabela6[[#This Row],[Medida]]," - ",Tabela6[[#This Row],[Designação Medida]])</f>
        <v xml:space="preserve">081 - OUTRAS FUNÇÕES - PARCERIAS PÚBLICO PRIVADAS </v>
      </c>
    </row>
    <row r="91" spans="2:5" s="34" customFormat="1" ht="16.5" customHeight="1" x14ac:dyDescent="0.25">
      <c r="B91" s="33" t="s">
        <v>2601</v>
      </c>
      <c r="C91" s="33" t="s">
        <v>2602</v>
      </c>
      <c r="E91" s="34" t="str">
        <f>CONCATENATE(Tabela6[[#This Row],[Medida]]," - ",Tabela6[[#This Row],[Designação Medida]])</f>
        <v>082 - SEGURANÇA E AÇÃO SOCIAL - VIOLÊNCIA DOMÉSTICA - PREVENÇÃO E PROTEÇÃO À VÍTIMA</v>
      </c>
    </row>
    <row r="92" spans="2:5" s="34" customFormat="1" ht="16.5" customHeight="1" x14ac:dyDescent="0.25">
      <c r="B92" s="33" t="s">
        <v>2603</v>
      </c>
      <c r="C92" s="33" t="s">
        <v>2604</v>
      </c>
      <c r="E92" s="34" t="str">
        <f>CONCATENATE(Tabela6[[#This Row],[Medida]]," - ",Tabela6[[#This Row],[Designação Medida]])</f>
        <v>083 - SEGURANÇA E AÇÃO SOCIAL - INTEGRAÇÃO DA PESSOA COM DEFICIÊNCIA</v>
      </c>
    </row>
    <row r="93" spans="2:5" s="34" customFormat="1" ht="16.5" customHeight="1" x14ac:dyDescent="0.25">
      <c r="B93" s="33" t="s">
        <v>2605</v>
      </c>
      <c r="C93" s="33" t="s">
        <v>2606</v>
      </c>
      <c r="E93" s="34" t="str">
        <f>CONCATENATE(Tabela6[[#This Row],[Medida]]," - ",Tabela6[[#This Row],[Designação Medida]])</f>
        <v>084 - SIMPLEX +</v>
      </c>
    </row>
    <row r="94" spans="2:5" s="34" customFormat="1" ht="16.5" customHeight="1" x14ac:dyDescent="0.25">
      <c r="B94" s="33" t="s">
        <v>2607</v>
      </c>
      <c r="C94" s="33" t="s">
        <v>2608</v>
      </c>
      <c r="E94" s="34" t="str">
        <f>CONCATENATE(Tabela6[[#This Row],[Medida]]," - ",Tabela6[[#This Row],[Designação Medida]])</f>
        <v>086 - COMERCIO E TURISMO - IMPOSTO ESPECIAL DE JOGO</v>
      </c>
    </row>
    <row r="95" spans="2:5" s="34" customFormat="1" ht="16.5" customHeight="1" x14ac:dyDescent="0.25">
      <c r="B95" s="33" t="s">
        <v>2609</v>
      </c>
      <c r="C95" s="33" t="s">
        <v>2610</v>
      </c>
      <c r="E95" s="34" t="str">
        <f>CONCATENATE(Tabela6[[#This Row],[Medida]]," - ",Tabela6[[#This Row],[Designação Medida]])</f>
        <v>087 - SEGURANÇA E ORDEM PUBLICAS - LPIEFSS - SISTEMAS DE TECNOLOGIA DE INFORMAÇAO E COMUNICAÇAO</v>
      </c>
    </row>
    <row r="96" spans="2:5" s="34" customFormat="1" ht="16.5" customHeight="1" x14ac:dyDescent="0.25">
      <c r="B96" s="33" t="s">
        <v>2611</v>
      </c>
      <c r="C96" s="33" t="s">
        <v>2612</v>
      </c>
      <c r="E96" s="34" t="str">
        <f>CONCATENATE(Tabela6[[#This Row],[Medida]]," - ",Tabela6[[#This Row],[Designação Medida]])</f>
        <v>088 - SEGURANÇA E ORDEM PUBLICAS - LPIEFSS - INFRAESTRUTURAS</v>
      </c>
    </row>
    <row r="97" spans="2:5" s="34" customFormat="1" ht="16.5" customHeight="1" x14ac:dyDescent="0.25">
      <c r="B97" s="33" t="s">
        <v>2613</v>
      </c>
      <c r="C97" s="33" t="s">
        <v>2614</v>
      </c>
      <c r="E97" s="34" t="str">
        <f>CONCATENATE(Tabela6[[#This Row],[Medida]]," - ",Tabela6[[#This Row],[Designação Medida]])</f>
        <v>089 - SEGURANÇA E ORDEM PUBLICAS - LPIEFSS - VEICULOS</v>
      </c>
    </row>
    <row r="98" spans="2:5" s="34" customFormat="1" ht="16.5" customHeight="1" x14ac:dyDescent="0.25">
      <c r="B98" s="33" t="s">
        <v>2615</v>
      </c>
      <c r="C98" s="33" t="s">
        <v>2616</v>
      </c>
      <c r="E98" s="34" t="str">
        <f>CONCATENATE(Tabela6[[#This Row],[Medida]]," - ",Tabela6[[#This Row],[Designação Medida]])</f>
        <v>090 - SEGURANÇA E ORDEM PUBLICAS - LPIEFSS - ARMAMENTO</v>
      </c>
    </row>
    <row r="99" spans="2:5" s="34" customFormat="1" ht="16.5" customHeight="1" x14ac:dyDescent="0.25">
      <c r="B99" s="33" t="s">
        <v>2617</v>
      </c>
      <c r="C99" s="35" t="s">
        <v>2618</v>
      </c>
      <c r="E99" s="34" t="str">
        <f>CONCATENATE(Tabela6[[#This Row],[Medida]]," - ",Tabela6[[#This Row],[Designação Medida]])</f>
        <v>091 - SEGURANÇA E ORDEM PUBLICAS - LPIEFSS - EQUIPAMENTO DE PROTEÇAO INDIVIDUAL</v>
      </c>
    </row>
    <row r="100" spans="2:5" s="34" customFormat="1" ht="16.5" customHeight="1" x14ac:dyDescent="0.25">
      <c r="B100" s="33" t="s">
        <v>2619</v>
      </c>
      <c r="C100" s="35" t="s">
        <v>2620</v>
      </c>
      <c r="E100" s="34" t="str">
        <f>CONCATENATE(Tabela6[[#This Row],[Medida]]," - ",Tabela6[[#This Row],[Designação Medida]])</f>
        <v>092 - SEGURANÇA E ORDEM PUBLICAS - LPIEFSS - EQUIPAMENTO DE APOIO ATIVIDADE OPERACIONAL</v>
      </c>
    </row>
    <row r="101" spans="2:5" s="34" customFormat="1" ht="16.5" customHeight="1" x14ac:dyDescent="0.25">
      <c r="B101" s="33" t="s">
        <v>2621</v>
      </c>
      <c r="C101" s="35" t="s">
        <v>2622</v>
      </c>
      <c r="E101" s="34" t="str">
        <f>CONCATENATE(Tabela6[[#This Row],[Medida]]," - ",Tabela6[[#This Row],[Designação Medida]])</f>
        <v>093 - SEGURANÇA E ORDEM PUBLICAS - LPIEFSS - EQUIPAMENTO PARA FUNÇOES ESPECIALIZADAS</v>
      </c>
    </row>
    <row r="102" spans="2:5" s="34" customFormat="1" ht="16.5" customHeight="1" x14ac:dyDescent="0.25">
      <c r="B102" s="33" t="s">
        <v>2623</v>
      </c>
      <c r="C102" s="33" t="s">
        <v>2624</v>
      </c>
      <c r="E102" s="34" t="str">
        <f>CONCATENATE(Tabela6[[#This Row],[Medida]]," - ",Tabela6[[#This Row],[Designação Medida]])</f>
        <v>094 - SEGURANÇA E ORDEM PUBLICAS-LPIEFSS-SIST.TECNOLOGIA INFORMAÇAO COMUNICAÇAO-PARCERIAS PUBLICO PRIVADAS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Footer>&amp;RPág. &amp;P /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7CDA-A0FE-4389-AF21-3D00DEAF37AC}">
  <sheetPr codeName="Folha18"/>
  <dimension ref="A1:AC952"/>
  <sheetViews>
    <sheetView topLeftCell="A67" zoomScale="80" zoomScaleNormal="80" workbookViewId="0">
      <selection activeCell="I95" sqref="I95"/>
    </sheetView>
  </sheetViews>
  <sheetFormatPr defaultColWidth="9.140625" defaultRowHeight="12.75" x14ac:dyDescent="0.2"/>
  <cols>
    <col min="1" max="1" width="13.5703125" style="72" bestFit="1" customWidth="1"/>
    <col min="2" max="2" width="11.140625" style="72" bestFit="1" customWidth="1"/>
    <col min="3" max="3" width="9.140625" style="72"/>
    <col min="4" max="4" width="12.5703125" style="72" bestFit="1" customWidth="1"/>
    <col min="5" max="5" width="100.7109375" style="72" bestFit="1" customWidth="1"/>
    <col min="6" max="6" width="11.42578125" style="72" bestFit="1" customWidth="1"/>
    <col min="7" max="7" width="12.7109375" style="72" bestFit="1" customWidth="1"/>
    <col min="8" max="9" width="12.7109375" style="72" customWidth="1"/>
    <col min="10" max="10" width="9.140625" style="72"/>
    <col min="11" max="11" width="17.140625" style="72" bestFit="1" customWidth="1"/>
    <col min="12" max="12" width="9.140625" style="72"/>
    <col min="13" max="13" width="26.7109375" style="72" customWidth="1"/>
    <col min="14" max="14" width="9.140625" style="72"/>
    <col min="15" max="15" width="11.85546875" style="72" bestFit="1" customWidth="1"/>
    <col min="16" max="16" width="83.85546875" style="72" bestFit="1" customWidth="1"/>
    <col min="17" max="17" width="9.140625" style="72"/>
    <col min="18" max="18" width="36.85546875" style="72" bestFit="1" customWidth="1"/>
    <col min="19" max="19" width="155.85546875" style="72" bestFit="1" customWidth="1"/>
    <col min="20" max="20" width="184.85546875" style="72" bestFit="1" customWidth="1"/>
    <col min="21" max="22" width="9.140625" style="72"/>
    <col min="23" max="23" width="65.140625" style="72" bestFit="1" customWidth="1"/>
    <col min="24" max="25" width="9.140625" style="72"/>
    <col min="26" max="26" width="107.28515625" style="72" bestFit="1" customWidth="1"/>
    <col min="27" max="27" width="9.140625" style="72"/>
    <col min="28" max="28" width="14.85546875" style="72" bestFit="1" customWidth="1"/>
    <col min="29" max="29" width="86.5703125" style="72" bestFit="1" customWidth="1"/>
    <col min="30" max="16384" width="9.140625" style="72"/>
  </cols>
  <sheetData>
    <row r="1" spans="1:29" x14ac:dyDescent="0.2">
      <c r="A1" s="72" t="s">
        <v>3650</v>
      </c>
      <c r="B1" s="72" t="s">
        <v>3651</v>
      </c>
      <c r="D1" s="72" t="s">
        <v>3652</v>
      </c>
      <c r="E1" s="72" t="s">
        <v>5</v>
      </c>
      <c r="F1" s="72" t="s">
        <v>3653</v>
      </c>
      <c r="G1" s="72" t="s">
        <v>3654</v>
      </c>
      <c r="H1" s="72" t="s">
        <v>3655</v>
      </c>
      <c r="I1" s="72" t="s">
        <v>4</v>
      </c>
      <c r="K1" s="72" t="s">
        <v>3656</v>
      </c>
      <c r="M1" s="72" t="s">
        <v>3657</v>
      </c>
      <c r="O1" s="72" t="s">
        <v>3609</v>
      </c>
      <c r="P1" s="72" t="s">
        <v>5</v>
      </c>
      <c r="R1" s="72" t="s">
        <v>3658</v>
      </c>
      <c r="S1" s="72" t="s">
        <v>3659</v>
      </c>
      <c r="T1" s="72" t="s">
        <v>3660</v>
      </c>
      <c r="V1" s="72" t="s">
        <v>2437</v>
      </c>
      <c r="W1" s="72" t="s">
        <v>3659</v>
      </c>
      <c r="Y1" s="73" t="s">
        <v>3661</v>
      </c>
      <c r="Z1" s="73" t="s">
        <v>3659</v>
      </c>
      <c r="AB1" s="82" t="s">
        <v>3608</v>
      </c>
      <c r="AC1" s="82" t="s">
        <v>3659</v>
      </c>
    </row>
    <row r="2" spans="1:29" x14ac:dyDescent="0.2">
      <c r="A2" s="72">
        <v>41</v>
      </c>
      <c r="B2" s="72" t="s">
        <v>3662</v>
      </c>
      <c r="D2" s="72">
        <v>1000</v>
      </c>
      <c r="E2" s="72" t="s">
        <v>3663</v>
      </c>
      <c r="F2" s="72" t="s">
        <v>3664</v>
      </c>
      <c r="G2" s="72">
        <v>41</v>
      </c>
      <c r="H2" s="72" t="str">
        <f>+VLOOKUP(Entidades[[#This Row],[Secretaria]],Tabela3[],2)</f>
        <v>41 - ALM</v>
      </c>
      <c r="I2" s="72" t="s">
        <v>5341</v>
      </c>
      <c r="K2" s="72" t="s">
        <v>3665</v>
      </c>
      <c r="M2" s="72" t="s">
        <v>3666</v>
      </c>
      <c r="O2" s="72" t="s">
        <v>3667</v>
      </c>
      <c r="P2" s="72" t="s">
        <v>3668</v>
      </c>
      <c r="R2" s="72" t="s">
        <v>3669</v>
      </c>
      <c r="S2" s="72" t="s">
        <v>3567</v>
      </c>
      <c r="T2" s="72" t="str">
        <f t="shared" ref="T2:T65" si="0">R2&amp;" - "&amp;S2</f>
        <v>Administração Pública - Aquisição de equipamento informático e serviços conexos</v>
      </c>
      <c r="V2" s="74" t="s">
        <v>2503</v>
      </c>
      <c r="W2" s="72" t="s">
        <v>3670</v>
      </c>
      <c r="Y2" s="72" t="s">
        <v>842</v>
      </c>
      <c r="Z2" s="72" t="s">
        <v>3671</v>
      </c>
      <c r="AB2" s="79" t="s">
        <v>4582</v>
      </c>
      <c r="AC2" s="79" t="s">
        <v>4583</v>
      </c>
    </row>
    <row r="3" spans="1:29" x14ac:dyDescent="0.2">
      <c r="A3" s="72">
        <v>42</v>
      </c>
      <c r="B3" s="72" t="s">
        <v>3672</v>
      </c>
      <c r="D3" s="72">
        <v>1002</v>
      </c>
      <c r="E3" s="72" t="s">
        <v>5237</v>
      </c>
      <c r="F3" s="72" t="s">
        <v>5284</v>
      </c>
      <c r="G3" s="72">
        <v>42</v>
      </c>
      <c r="H3" s="72" t="str">
        <f>+VLOOKUP(Entidades[[#This Row],[Secretaria]],Tabela3[],2)</f>
        <v>42 - PRG</v>
      </c>
      <c r="I3" s="72" t="s">
        <v>5341</v>
      </c>
      <c r="K3" s="72" t="s">
        <v>3673</v>
      </c>
      <c r="M3" s="72" t="s">
        <v>3674</v>
      </c>
      <c r="O3" s="72" t="s">
        <v>3675</v>
      </c>
      <c r="P3" s="72" t="s">
        <v>3676</v>
      </c>
      <c r="R3" s="72" t="s">
        <v>3669</v>
      </c>
      <c r="S3" s="72" t="s">
        <v>3570</v>
      </c>
      <c r="T3" s="72" t="str">
        <f t="shared" si="0"/>
        <v>Administração Pública - Aquisição de material de proteção coletiva</v>
      </c>
      <c r="V3" s="74" t="s">
        <v>2505</v>
      </c>
      <c r="W3" s="72" t="s">
        <v>3677</v>
      </c>
      <c r="Y3" s="72" t="s">
        <v>843</v>
      </c>
      <c r="Z3" s="72" t="s">
        <v>3678</v>
      </c>
      <c r="AB3" s="80" t="s">
        <v>4584</v>
      </c>
      <c r="AC3" s="80" t="s">
        <v>4585</v>
      </c>
    </row>
    <row r="4" spans="1:29" x14ac:dyDescent="0.2">
      <c r="A4" s="72">
        <v>43</v>
      </c>
      <c r="B4" s="72" t="s">
        <v>5230</v>
      </c>
      <c r="D4" s="72">
        <v>1003</v>
      </c>
      <c r="E4" s="72" t="s">
        <v>5238</v>
      </c>
      <c r="F4" s="72" t="s">
        <v>5285</v>
      </c>
      <c r="G4" s="72">
        <v>52</v>
      </c>
      <c r="H4" s="72" t="str">
        <f>+VLOOKUP(Entidades[[#This Row],[Secretaria]],Tabela3[],2)</f>
        <v>52 - SREI</v>
      </c>
      <c r="I4" s="72" t="s">
        <v>5341</v>
      </c>
      <c r="K4" s="72" t="s">
        <v>3680</v>
      </c>
      <c r="M4" s="72" t="s">
        <v>3681</v>
      </c>
      <c r="O4" s="72" t="s">
        <v>3682</v>
      </c>
      <c r="P4" s="72" t="s">
        <v>3683</v>
      </c>
      <c r="R4" s="72" t="s">
        <v>3669</v>
      </c>
      <c r="S4" s="72" t="s">
        <v>3579</v>
      </c>
      <c r="T4" s="72" t="str">
        <f t="shared" si="0"/>
        <v>Administração Pública - Aquisição de serviços de Estudos, Pareceres, Projectos e Consultadoria</v>
      </c>
      <c r="V4" s="74" t="s">
        <v>2507</v>
      </c>
      <c r="W4" s="72" t="s">
        <v>3684</v>
      </c>
      <c r="Y4" s="72" t="s">
        <v>3613</v>
      </c>
      <c r="Z4" s="72" t="s">
        <v>3685</v>
      </c>
      <c r="AB4" s="79" t="s">
        <v>4586</v>
      </c>
      <c r="AC4" s="79" t="s">
        <v>4587</v>
      </c>
    </row>
    <row r="5" spans="1:29" x14ac:dyDescent="0.2">
      <c r="A5" s="72">
        <v>44</v>
      </c>
      <c r="B5" s="72" t="s">
        <v>3686</v>
      </c>
      <c r="D5" s="72">
        <v>1004</v>
      </c>
      <c r="E5" s="72" t="s">
        <v>5239</v>
      </c>
      <c r="F5" s="72" t="s">
        <v>3687</v>
      </c>
      <c r="G5" s="72">
        <v>45</v>
      </c>
      <c r="H5" s="72" t="str">
        <f>+VLOOKUP(Entidades[[#This Row],[Secretaria]],Tabela3[],2)</f>
        <v>45 - SRF</v>
      </c>
      <c r="I5" s="72" t="s">
        <v>5341</v>
      </c>
      <c r="K5" s="72" t="s">
        <v>3688</v>
      </c>
      <c r="O5" s="72" t="s">
        <v>3689</v>
      </c>
      <c r="P5" s="72" t="s">
        <v>3690</v>
      </c>
      <c r="R5" s="72" t="s">
        <v>3669</v>
      </c>
      <c r="S5" s="72" t="s">
        <v>3569</v>
      </c>
      <c r="T5" s="72" t="str">
        <f t="shared" si="0"/>
        <v>Administração Pública - Aquisição de sistemas de informática e de comunicação</v>
      </c>
      <c r="Y5" s="72" t="s">
        <v>844</v>
      </c>
      <c r="Z5" s="72" t="s">
        <v>3691</v>
      </c>
      <c r="AB5" s="80" t="s">
        <v>4588</v>
      </c>
      <c r="AC5" s="80" t="s">
        <v>1130</v>
      </c>
    </row>
    <row r="6" spans="1:29" x14ac:dyDescent="0.2">
      <c r="A6" s="72">
        <v>45</v>
      </c>
      <c r="B6" s="72" t="s">
        <v>5231</v>
      </c>
      <c r="D6" s="72">
        <v>1005</v>
      </c>
      <c r="E6" s="72" t="s">
        <v>5240</v>
      </c>
      <c r="F6" s="72" t="s">
        <v>3973</v>
      </c>
      <c r="G6" s="72">
        <v>45</v>
      </c>
      <c r="H6" s="72" t="str">
        <f>+VLOOKUP(Entidades[[#This Row],[Secretaria]],Tabela3[],2)</f>
        <v>45 - SRF</v>
      </c>
      <c r="I6" s="72" t="s">
        <v>5341</v>
      </c>
      <c r="K6" s="72" t="s">
        <v>3692</v>
      </c>
      <c r="O6" s="72" t="s">
        <v>3693</v>
      </c>
      <c r="P6" s="72" t="s">
        <v>3694</v>
      </c>
      <c r="R6" s="72" t="s">
        <v>3669</v>
      </c>
      <c r="S6" s="72" t="s">
        <v>3577</v>
      </c>
      <c r="T6" s="72" t="str">
        <f t="shared" si="0"/>
        <v>Administração Pública - Despesas com o pessoal</v>
      </c>
      <c r="Y6" s="72" t="s">
        <v>846</v>
      </c>
      <c r="Z6" s="72" t="s">
        <v>3695</v>
      </c>
      <c r="AB6" s="79" t="s">
        <v>4589</v>
      </c>
      <c r="AC6" s="79" t="s">
        <v>1132</v>
      </c>
    </row>
    <row r="7" spans="1:29" x14ac:dyDescent="0.2">
      <c r="A7" s="72">
        <v>46</v>
      </c>
      <c r="B7" s="72" t="s">
        <v>3696</v>
      </c>
      <c r="D7" s="72">
        <v>1006</v>
      </c>
      <c r="E7" s="72" t="s">
        <v>5241</v>
      </c>
      <c r="F7" s="72" t="s">
        <v>5233</v>
      </c>
      <c r="G7" s="72">
        <v>44</v>
      </c>
      <c r="H7" s="72" t="str">
        <f>+VLOOKUP(Entidades[[#This Row],[Secretaria]],Tabela3[],2)</f>
        <v>44 - SREM</v>
      </c>
      <c r="I7" s="72" t="s">
        <v>5341</v>
      </c>
      <c r="O7" s="72" t="s">
        <v>3697</v>
      </c>
      <c r="P7" s="72" t="s">
        <v>3698</v>
      </c>
      <c r="R7" s="72" t="s">
        <v>3669</v>
      </c>
      <c r="S7" s="72" t="s">
        <v>3568</v>
      </c>
      <c r="T7" s="72" t="str">
        <f t="shared" si="0"/>
        <v>Administração Pública - Material publicitário e informativo</v>
      </c>
      <c r="Y7" s="72" t="s">
        <v>848</v>
      </c>
      <c r="Z7" s="72" t="s">
        <v>3699</v>
      </c>
      <c r="AB7" s="80" t="s">
        <v>4590</v>
      </c>
      <c r="AC7" s="80" t="s">
        <v>1134</v>
      </c>
    </row>
    <row r="8" spans="1:29" x14ac:dyDescent="0.2">
      <c r="A8" s="72">
        <v>47</v>
      </c>
      <c r="B8" s="72" t="s">
        <v>3700</v>
      </c>
      <c r="D8" s="72">
        <v>1007</v>
      </c>
      <c r="E8" s="72" t="s">
        <v>5242</v>
      </c>
      <c r="F8" s="72" t="s">
        <v>3701</v>
      </c>
      <c r="G8" s="72">
        <v>52</v>
      </c>
      <c r="H8" s="72" t="str">
        <f>+VLOOKUP(Entidades[[#This Row],[Secretaria]],Tabela3[],2)</f>
        <v>52 - SREI</v>
      </c>
      <c r="I8" s="72" t="s">
        <v>5341</v>
      </c>
      <c r="O8" s="72" t="s">
        <v>3702</v>
      </c>
      <c r="P8" s="72" t="s">
        <v>3703</v>
      </c>
      <c r="R8" s="72" t="s">
        <v>3669</v>
      </c>
      <c r="S8" s="72" t="s">
        <v>3704</v>
      </c>
      <c r="T8" s="72" t="str">
        <f t="shared" si="0"/>
        <v>Administração Pública - Perda de Receita Própria</v>
      </c>
      <c r="Y8" s="72" t="s">
        <v>3614</v>
      </c>
      <c r="Z8" s="72" t="s">
        <v>3705</v>
      </c>
      <c r="AB8" s="79" t="s">
        <v>4591</v>
      </c>
      <c r="AC8" s="79" t="s">
        <v>1136</v>
      </c>
    </row>
    <row r="9" spans="1:29" x14ac:dyDescent="0.2">
      <c r="A9" s="72">
        <v>48</v>
      </c>
      <c r="B9" s="72" t="s">
        <v>3706</v>
      </c>
      <c r="D9" s="72">
        <v>1008</v>
      </c>
      <c r="E9" s="72" t="s">
        <v>5243</v>
      </c>
      <c r="F9" s="72" t="s">
        <v>5234</v>
      </c>
      <c r="G9" s="72">
        <v>45</v>
      </c>
      <c r="H9" s="72" t="str">
        <f>+VLOOKUP(Entidades[[#This Row],[Secretaria]],Tabela3[],2)</f>
        <v>45 - SRF</v>
      </c>
      <c r="I9" s="72" t="s">
        <v>5341</v>
      </c>
      <c r="O9" s="72" t="s">
        <v>3707</v>
      </c>
      <c r="P9" s="72" t="s">
        <v>3708</v>
      </c>
      <c r="R9" s="72" t="s">
        <v>3669</v>
      </c>
      <c r="S9" s="72" t="s">
        <v>3709</v>
      </c>
      <c r="T9" s="72" t="str">
        <f t="shared" si="0"/>
        <v>Administração Pública - Despesas com juros/comissões</v>
      </c>
      <c r="Y9" s="72" t="s">
        <v>3615</v>
      </c>
      <c r="Z9" s="72" t="s">
        <v>3710</v>
      </c>
      <c r="AB9" s="80" t="s">
        <v>4592</v>
      </c>
      <c r="AC9" s="80" t="s">
        <v>4593</v>
      </c>
    </row>
    <row r="10" spans="1:29" x14ac:dyDescent="0.2">
      <c r="A10" s="72">
        <v>49</v>
      </c>
      <c r="B10" s="72" t="s">
        <v>3711</v>
      </c>
      <c r="D10" s="72">
        <v>1010</v>
      </c>
      <c r="E10" s="72" t="s">
        <v>5244</v>
      </c>
      <c r="F10" s="72" t="s">
        <v>3712</v>
      </c>
      <c r="G10" s="72">
        <v>45</v>
      </c>
      <c r="H10" s="72" t="str">
        <f>+VLOOKUP(Entidades[[#This Row],[Secretaria]],Tabela3[],2)</f>
        <v>45 - SRF</v>
      </c>
      <c r="I10" s="72" t="s">
        <v>5341</v>
      </c>
      <c r="O10" s="72" t="s">
        <v>3713</v>
      </c>
      <c r="P10" s="72" t="s">
        <v>3714</v>
      </c>
      <c r="R10" s="72" t="s">
        <v>3669</v>
      </c>
      <c r="S10" s="72" t="s">
        <v>3715</v>
      </c>
      <c r="T10" s="72" t="str">
        <f t="shared" si="0"/>
        <v>Administração Pública - Eixo da Transição Energética/Conetividade Digital</v>
      </c>
      <c r="Y10" s="72" t="s">
        <v>854</v>
      </c>
      <c r="Z10" s="72" t="s">
        <v>3716</v>
      </c>
      <c r="AB10" s="79" t="s">
        <v>4594</v>
      </c>
      <c r="AC10" s="79" t="s">
        <v>4595</v>
      </c>
    </row>
    <row r="11" spans="1:29" x14ac:dyDescent="0.2">
      <c r="A11" s="72">
        <v>50</v>
      </c>
      <c r="B11" s="72" t="s">
        <v>3717</v>
      </c>
      <c r="D11" s="72">
        <v>1012</v>
      </c>
      <c r="E11" s="72" t="s">
        <v>3723</v>
      </c>
      <c r="F11" s="72" t="s">
        <v>3724</v>
      </c>
      <c r="G11" s="72">
        <v>45</v>
      </c>
      <c r="H11" s="72" t="str">
        <f>+VLOOKUP(Entidades[[#This Row],[Secretaria]],Tabela3[],2)</f>
        <v>45 - SRF</v>
      </c>
      <c r="I11" s="72" t="s">
        <v>5341</v>
      </c>
      <c r="O11" s="72" t="s">
        <v>3718</v>
      </c>
      <c r="P11" s="72" t="s">
        <v>3719</v>
      </c>
      <c r="R11" s="72" t="s">
        <v>3669</v>
      </c>
      <c r="S11" s="72" t="s">
        <v>3720</v>
      </c>
      <c r="T11" s="72" t="str">
        <f t="shared" si="0"/>
        <v xml:space="preserve">Administração Pública - Publicação de atos em jornais oficiais </v>
      </c>
      <c r="Y11" s="72" t="s">
        <v>855</v>
      </c>
      <c r="Z11" s="72" t="s">
        <v>3721</v>
      </c>
      <c r="AB11" s="80" t="s">
        <v>4596</v>
      </c>
      <c r="AC11" s="80" t="s">
        <v>4597</v>
      </c>
    </row>
    <row r="12" spans="1:29" x14ac:dyDescent="0.2">
      <c r="A12" s="72">
        <v>51</v>
      </c>
      <c r="B12" s="72" t="s">
        <v>3722</v>
      </c>
      <c r="D12" s="72">
        <v>1013</v>
      </c>
      <c r="E12" s="72" t="s">
        <v>5245</v>
      </c>
      <c r="F12" s="72" t="s">
        <v>3730</v>
      </c>
      <c r="G12" s="72">
        <v>45</v>
      </c>
      <c r="H12" s="72" t="str">
        <f>+VLOOKUP(Entidades[[#This Row],[Secretaria]],Tabela3[],2)</f>
        <v>45 - SRF</v>
      </c>
      <c r="I12" s="72" t="s">
        <v>5341</v>
      </c>
      <c r="O12" s="72" t="s">
        <v>3725</v>
      </c>
      <c r="P12" s="72" t="s">
        <v>3726</v>
      </c>
      <c r="R12" s="72" t="s">
        <v>3727</v>
      </c>
      <c r="S12" s="72" t="s">
        <v>3728</v>
      </c>
      <c r="T12" s="72" t="str">
        <f t="shared" si="0"/>
        <v>Apoio Social - Criação de um Fundo de Emergência para Apoio Social</v>
      </c>
      <c r="Y12" s="72" t="s">
        <v>856</v>
      </c>
      <c r="Z12" s="72" t="s">
        <v>3729</v>
      </c>
      <c r="AB12" s="79" t="s">
        <v>4598</v>
      </c>
      <c r="AC12" s="79" t="s">
        <v>4599</v>
      </c>
    </row>
    <row r="13" spans="1:29" x14ac:dyDescent="0.2">
      <c r="A13" s="72">
        <v>52</v>
      </c>
      <c r="B13" s="72" t="s">
        <v>3679</v>
      </c>
      <c r="D13" s="72">
        <v>1015</v>
      </c>
      <c r="E13" s="72" t="s">
        <v>5246</v>
      </c>
      <c r="F13" s="72" t="s">
        <v>3735</v>
      </c>
      <c r="G13" s="72">
        <v>45</v>
      </c>
      <c r="H13" s="72" t="str">
        <f>+VLOOKUP(Entidades[[#This Row],[Secretaria]],Tabela3[],2)</f>
        <v>45 - SRF</v>
      </c>
      <c r="I13" s="72" t="s">
        <v>5341</v>
      </c>
      <c r="O13" s="72" t="s">
        <v>3731</v>
      </c>
      <c r="P13" s="72" t="s">
        <v>3732</v>
      </c>
      <c r="R13" s="72" t="s">
        <v>3727</v>
      </c>
      <c r="S13" s="72" t="s">
        <v>3733</v>
      </c>
      <c r="T13" s="72" t="str">
        <f t="shared" si="0"/>
        <v>Apoio Social - Fundo de Apoio às Entidades da Economia Social</v>
      </c>
      <c r="Y13" s="72" t="s">
        <v>857</v>
      </c>
      <c r="Z13" s="72" t="s">
        <v>3734</v>
      </c>
      <c r="AB13" s="80" t="s">
        <v>4600</v>
      </c>
      <c r="AC13" s="80" t="s">
        <v>4601</v>
      </c>
    </row>
    <row r="14" spans="1:29" x14ac:dyDescent="0.2">
      <c r="D14" s="72">
        <v>1016</v>
      </c>
      <c r="E14" s="72" t="s">
        <v>5247</v>
      </c>
      <c r="F14" s="72" t="s">
        <v>5286</v>
      </c>
      <c r="G14" s="72">
        <v>49</v>
      </c>
      <c r="H14" s="72" t="str">
        <f>+VLOOKUP(Entidades[[#This Row],[Secretaria]],Tabela3[],2)</f>
        <v>49 - SRAAC</v>
      </c>
      <c r="I14" s="72" t="s">
        <v>5341</v>
      </c>
      <c r="O14" s="72" t="s">
        <v>3736</v>
      </c>
      <c r="P14" s="72" t="s">
        <v>3737</v>
      </c>
      <c r="R14" s="72" t="s">
        <v>3727</v>
      </c>
      <c r="S14" s="72" t="s">
        <v>3704</v>
      </c>
      <c r="T14" s="72" t="str">
        <f t="shared" si="0"/>
        <v>Apoio Social - Perda de Receita Própria</v>
      </c>
      <c r="Y14" s="72" t="s">
        <v>858</v>
      </c>
      <c r="Z14" s="72" t="s">
        <v>3738</v>
      </c>
      <c r="AB14" s="79" t="s">
        <v>4602</v>
      </c>
      <c r="AC14" s="79" t="s">
        <v>4603</v>
      </c>
    </row>
    <row r="15" spans="1:29" x14ac:dyDescent="0.2">
      <c r="D15" s="72">
        <v>1017</v>
      </c>
      <c r="E15" s="72" t="s">
        <v>5248</v>
      </c>
      <c r="F15" s="72" t="s">
        <v>3742</v>
      </c>
      <c r="G15" s="72">
        <v>51</v>
      </c>
      <c r="H15" s="72" t="str">
        <f>+VLOOKUP(Entidades[[#This Row],[Secretaria]],Tabela3[],2)</f>
        <v>51 - SRA</v>
      </c>
      <c r="I15" s="72" t="s">
        <v>5341</v>
      </c>
      <c r="O15" s="72" t="s">
        <v>3739</v>
      </c>
      <c r="P15" s="72" t="s">
        <v>3740</v>
      </c>
      <c r="R15" s="72" t="s">
        <v>3727</v>
      </c>
      <c r="S15" s="75" t="s">
        <v>3580</v>
      </c>
      <c r="T15" s="72" t="str">
        <f t="shared" si="0"/>
        <v>Apoio Social - Reforço dos apoios a famílias carenciadas, nomeadamente alimentação e medicamentos</v>
      </c>
      <c r="Y15" s="72" t="s">
        <v>859</v>
      </c>
      <c r="Z15" s="72" t="s">
        <v>3741</v>
      </c>
      <c r="AB15" s="80" t="s">
        <v>4604</v>
      </c>
      <c r="AC15" s="80" t="s">
        <v>1150</v>
      </c>
    </row>
    <row r="16" spans="1:29" x14ac:dyDescent="0.2">
      <c r="D16" s="72">
        <v>1019</v>
      </c>
      <c r="E16" s="72" t="s">
        <v>3747</v>
      </c>
      <c r="F16" s="72" t="s">
        <v>3748</v>
      </c>
      <c r="G16" s="72">
        <v>50</v>
      </c>
      <c r="H16" s="72" t="str">
        <f>+VLOOKUP(Entidades[[#This Row],[Secretaria]],Tabela3[],2)</f>
        <v>50 - SRMar</v>
      </c>
      <c r="I16" s="72" t="s">
        <v>5341</v>
      </c>
      <c r="O16" s="72" t="s">
        <v>3743</v>
      </c>
      <c r="P16" s="72" t="s">
        <v>3744</v>
      </c>
      <c r="R16" s="72" t="s">
        <v>3727</v>
      </c>
      <c r="S16" s="72" t="s">
        <v>3745</v>
      </c>
      <c r="T16" s="72" t="str">
        <f t="shared" si="0"/>
        <v>Apoio Social - Reforço dos técnicos da Linha Maior 65</v>
      </c>
      <c r="Y16" s="72" t="s">
        <v>860</v>
      </c>
      <c r="Z16" s="72" t="s">
        <v>3746</v>
      </c>
      <c r="AB16" s="79" t="s">
        <v>4605</v>
      </c>
      <c r="AC16" s="79" t="s">
        <v>4606</v>
      </c>
    </row>
    <row r="17" spans="4:29" x14ac:dyDescent="0.2">
      <c r="D17" s="72">
        <v>1021</v>
      </c>
      <c r="E17" s="72" t="s">
        <v>5249</v>
      </c>
      <c r="F17" s="72" t="s">
        <v>5287</v>
      </c>
      <c r="G17" s="72">
        <v>47</v>
      </c>
      <c r="H17" s="72" t="str">
        <f>+VLOOKUP(Entidades[[#This Row],[Secretaria]],Tabela3[],2)</f>
        <v>47 - SRTC</v>
      </c>
      <c r="I17" s="72" t="s">
        <v>5341</v>
      </c>
      <c r="O17" s="72" t="s">
        <v>3749</v>
      </c>
      <c r="P17" s="72" t="s">
        <v>3750</v>
      </c>
      <c r="R17" s="72" t="s">
        <v>3751</v>
      </c>
      <c r="S17" s="72" t="s">
        <v>3752</v>
      </c>
      <c r="T17" s="72" t="str">
        <f t="shared" si="0"/>
        <v>Apoios às empresas - ADAPTAR-RAM</v>
      </c>
      <c r="Y17" s="72" t="s">
        <v>861</v>
      </c>
      <c r="Z17" s="72" t="s">
        <v>3753</v>
      </c>
      <c r="AB17" s="80" t="s">
        <v>4607</v>
      </c>
      <c r="AC17" s="80" t="s">
        <v>4608</v>
      </c>
    </row>
    <row r="18" spans="4:29" x14ac:dyDescent="0.2">
      <c r="D18" s="72">
        <v>1022</v>
      </c>
      <c r="E18" s="72" t="s">
        <v>5250</v>
      </c>
      <c r="F18" s="72" t="s">
        <v>3762</v>
      </c>
      <c r="G18" s="72">
        <v>47</v>
      </c>
      <c r="H18" s="72" t="str">
        <f>+VLOOKUP(Entidades[[#This Row],[Secretaria]],Tabela3[],2)</f>
        <v>47 - SRTC</v>
      </c>
      <c r="I18" s="72" t="s">
        <v>5341</v>
      </c>
      <c r="O18" s="72" t="s">
        <v>3754</v>
      </c>
      <c r="P18" s="72" t="s">
        <v>3755</v>
      </c>
      <c r="R18" s="72" t="s">
        <v>3751</v>
      </c>
      <c r="S18" s="72" t="s">
        <v>3756</v>
      </c>
      <c r="T18" s="72" t="str">
        <f t="shared" si="0"/>
        <v>Apoios às empresas - Criação da Linha Invest RAM 2020 COVID-19 (100 milhões de euros que podem ser convertidos em fundo perdido mediante determinadas condições)</v>
      </c>
      <c r="Y18" s="72" t="s">
        <v>862</v>
      </c>
      <c r="Z18" s="72" t="s">
        <v>3757</v>
      </c>
      <c r="AB18" s="79" t="s">
        <v>4609</v>
      </c>
      <c r="AC18" s="79" t="s">
        <v>4610</v>
      </c>
    </row>
    <row r="19" spans="4:29" x14ac:dyDescent="0.2">
      <c r="D19" s="72">
        <v>1023</v>
      </c>
      <c r="E19" s="72" t="s">
        <v>3767</v>
      </c>
      <c r="F19" s="72" t="s">
        <v>5288</v>
      </c>
      <c r="G19" s="72">
        <v>47</v>
      </c>
      <c r="H19" s="72" t="str">
        <f>+VLOOKUP(Entidades[[#This Row],[Secretaria]],Tabela3[],2)</f>
        <v>47 - SRTC</v>
      </c>
      <c r="I19" s="72" t="s">
        <v>5341</v>
      </c>
      <c r="O19" s="72" t="s">
        <v>3758</v>
      </c>
      <c r="P19" s="72" t="s">
        <v>3759</v>
      </c>
      <c r="R19" s="72" t="s">
        <v>3751</v>
      </c>
      <c r="S19" s="72" t="s">
        <v>3760</v>
      </c>
      <c r="T19" s="72" t="str">
        <f t="shared" si="0"/>
        <v>Apoios às empresas - Isenção de pagamento das rendas dos meses de Abril, Maio e Junho de 2020 para as empresas localizadas nos parques empresariais</v>
      </c>
      <c r="Y19" s="72" t="s">
        <v>864</v>
      </c>
      <c r="Z19" s="72" t="s">
        <v>3761</v>
      </c>
      <c r="AB19" s="80" t="s">
        <v>4611</v>
      </c>
      <c r="AC19" s="80" t="s">
        <v>4240</v>
      </c>
    </row>
    <row r="20" spans="4:29" x14ac:dyDescent="0.2">
      <c r="D20" s="72">
        <v>1025</v>
      </c>
      <c r="E20" s="72" t="s">
        <v>5251</v>
      </c>
      <c r="F20" s="72" t="s">
        <v>5289</v>
      </c>
      <c r="G20" s="72">
        <v>48</v>
      </c>
      <c r="H20" s="72" t="str">
        <f>+VLOOKUP(Entidades[[#This Row],[Secretaria]],Tabela3[],2)</f>
        <v>48 - SRIC</v>
      </c>
      <c r="I20" s="72" t="s">
        <v>5341</v>
      </c>
      <c r="O20" s="72" t="s">
        <v>3763</v>
      </c>
      <c r="P20" s="72" t="s">
        <v>3764</v>
      </c>
      <c r="R20" s="72" t="s">
        <v>3751</v>
      </c>
      <c r="S20" s="72" t="s">
        <v>3765</v>
      </c>
      <c r="T20" s="72" t="str">
        <f t="shared" si="0"/>
        <v>Apoios às empresas - Isenção de pagamento das rendas dos meses de Julho, Agosto e Setembro de 2020 para as empresas localizadas nos parques empresariais</v>
      </c>
      <c r="Y20" s="72" t="s">
        <v>865</v>
      </c>
      <c r="Z20" s="72" t="s">
        <v>3766</v>
      </c>
      <c r="AB20" s="79" t="s">
        <v>4612</v>
      </c>
      <c r="AC20" s="79" t="s">
        <v>1162</v>
      </c>
    </row>
    <row r="21" spans="4:29" x14ac:dyDescent="0.2">
      <c r="D21" s="72">
        <v>1026</v>
      </c>
      <c r="E21" s="72" t="s">
        <v>3775</v>
      </c>
      <c r="F21" s="72" t="s">
        <v>3776</v>
      </c>
      <c r="G21" s="72">
        <v>44</v>
      </c>
      <c r="H21" s="72" t="str">
        <f>+VLOOKUP(Entidades[[#This Row],[Secretaria]],Tabela3[],2)</f>
        <v>44 - SREM</v>
      </c>
      <c r="I21" s="72" t="s">
        <v>5341</v>
      </c>
      <c r="O21" s="72" t="s">
        <v>3768</v>
      </c>
      <c r="P21" s="72" t="s">
        <v>3769</v>
      </c>
      <c r="R21" s="72" t="s">
        <v>3751</v>
      </c>
      <c r="S21" s="72" t="s">
        <v>3770</v>
      </c>
      <c r="T21" s="72" t="str">
        <f t="shared" si="0"/>
        <v>Apoios às empresas - Isenção de pagamento das rendas dos meses de outubro, novembro e dezembro de 2020 para as empresas localizadas nos parques empresariais</v>
      </c>
      <c r="Y21" s="72" t="s">
        <v>866</v>
      </c>
      <c r="Z21" s="72" t="s">
        <v>3771</v>
      </c>
      <c r="AB21" s="80" t="s">
        <v>4613</v>
      </c>
      <c r="AC21" s="80" t="s">
        <v>1164</v>
      </c>
    </row>
    <row r="22" spans="4:29" x14ac:dyDescent="0.2">
      <c r="D22" s="72">
        <v>1027</v>
      </c>
      <c r="E22" s="72" t="s">
        <v>3781</v>
      </c>
      <c r="F22" s="72" t="s">
        <v>5290</v>
      </c>
      <c r="G22" s="72">
        <v>43</v>
      </c>
      <c r="H22" s="72" t="str">
        <f>+VLOOKUP(Entidades[[#This Row],[Secretaria]],Tabela3[],2)</f>
        <v>43 - SRE</v>
      </c>
      <c r="I22" s="72" t="s">
        <v>5341</v>
      </c>
      <c r="O22" s="72" t="s">
        <v>3772</v>
      </c>
      <c r="P22" s="72" t="s">
        <v>3773</v>
      </c>
      <c r="R22" s="72" t="s">
        <v>3751</v>
      </c>
      <c r="S22" s="72" t="s">
        <v>3573</v>
      </c>
      <c r="T22" s="72" t="str">
        <f t="shared" si="0"/>
        <v>Apoios às empresas - Isenção do pagamento das rendas/taxas dos espaços arrendados/concessionados para os estabelecimentos ou empresas com concessões atribuídas pelo Governo Regional</v>
      </c>
      <c r="Y22" s="72" t="s">
        <v>867</v>
      </c>
      <c r="Z22" s="72" t="s">
        <v>3774</v>
      </c>
      <c r="AB22" s="79" t="s">
        <v>4614</v>
      </c>
      <c r="AC22" s="79" t="s">
        <v>4615</v>
      </c>
    </row>
    <row r="23" spans="4:29" x14ac:dyDescent="0.2">
      <c r="D23" s="72">
        <v>1028</v>
      </c>
      <c r="E23" s="72" t="s">
        <v>5252</v>
      </c>
      <c r="F23" s="72" t="s">
        <v>5291</v>
      </c>
      <c r="G23" s="72">
        <v>43</v>
      </c>
      <c r="H23" s="72" t="str">
        <f>+VLOOKUP(Entidades[[#This Row],[Secretaria]],Tabela3[],2)</f>
        <v>43 - SRE</v>
      </c>
      <c r="I23" s="72" t="s">
        <v>5341</v>
      </c>
      <c r="O23" s="72" t="s">
        <v>3777</v>
      </c>
      <c r="P23" s="72" t="s">
        <v>3778</v>
      </c>
      <c r="R23" s="72" t="s">
        <v>3751</v>
      </c>
      <c r="S23" s="72" t="s">
        <v>3779</v>
      </c>
      <c r="T23" s="72" t="str">
        <f t="shared" si="0"/>
        <v>Apoios às empresas - Isenção do pagamento das rendas/taxas dos espaços arrendados/concessionados para os estabelecimentos ou empresas com concessões atribuídas por terceiros</v>
      </c>
      <c r="Y23" s="72" t="s">
        <v>868</v>
      </c>
      <c r="Z23" s="72" t="s">
        <v>3780</v>
      </c>
      <c r="AB23" s="80" t="s">
        <v>4616</v>
      </c>
      <c r="AC23" s="80" t="s">
        <v>4617</v>
      </c>
    </row>
    <row r="24" spans="4:29" x14ac:dyDescent="0.2">
      <c r="D24" s="72">
        <v>1029</v>
      </c>
      <c r="E24" s="72" t="s">
        <v>3790</v>
      </c>
      <c r="F24" s="72" t="s">
        <v>3791</v>
      </c>
      <c r="G24" s="72">
        <v>43</v>
      </c>
      <c r="H24" s="72" t="str">
        <f>+VLOOKUP(Entidades[[#This Row],[Secretaria]],Tabela3[],2)</f>
        <v>43 - SRE</v>
      </c>
      <c r="I24" s="72" t="s">
        <v>5341</v>
      </c>
      <c r="O24" s="72" t="s">
        <v>3782</v>
      </c>
      <c r="P24" s="72" t="s">
        <v>3783</v>
      </c>
      <c r="R24" s="72" t="s">
        <v>3751</v>
      </c>
      <c r="S24" s="72" t="s">
        <v>3784</v>
      </c>
      <c r="T24" s="72" t="str">
        <f t="shared" si="0"/>
        <v>Apoios às empresas - Linha de Crédito Apoiar Madeira</v>
      </c>
      <c r="Y24" s="72" t="s">
        <v>869</v>
      </c>
      <c r="Z24" s="72" t="s">
        <v>3785</v>
      </c>
      <c r="AB24" s="79" t="s">
        <v>4618</v>
      </c>
      <c r="AC24" s="79" t="s">
        <v>4619</v>
      </c>
    </row>
    <row r="25" spans="4:29" x14ac:dyDescent="0.2">
      <c r="D25" s="72">
        <v>1030</v>
      </c>
      <c r="E25" s="72" t="s">
        <v>5253</v>
      </c>
      <c r="F25" s="72" t="s">
        <v>3973</v>
      </c>
      <c r="G25" s="72">
        <v>43</v>
      </c>
      <c r="H25" s="72" t="str">
        <f>+VLOOKUP(Entidades[[#This Row],[Secretaria]],Tabela3[],2)</f>
        <v>43 - SRE</v>
      </c>
      <c r="I25" s="72" t="s">
        <v>5341</v>
      </c>
      <c r="O25" s="72" t="s">
        <v>3786</v>
      </c>
      <c r="P25" s="72" t="s">
        <v>3787</v>
      </c>
      <c r="R25" s="72" t="s">
        <v>3751</v>
      </c>
      <c r="S25" s="72" t="s">
        <v>3788</v>
      </c>
      <c r="T25" s="72" t="str">
        <f t="shared" si="0"/>
        <v>Apoios às empresas - Moratórias  rembolsáveis do IDE no âmbito das medidas COVID-19.</v>
      </c>
      <c r="Y25" s="72" t="s">
        <v>870</v>
      </c>
      <c r="Z25" s="72" t="s">
        <v>3789</v>
      </c>
      <c r="AB25" s="80" t="s">
        <v>4620</v>
      </c>
      <c r="AC25" s="80" t="s">
        <v>4621</v>
      </c>
    </row>
    <row r="26" spans="4:29" x14ac:dyDescent="0.2">
      <c r="D26" s="72">
        <v>1031</v>
      </c>
      <c r="E26" s="72" t="s">
        <v>5254</v>
      </c>
      <c r="F26" s="72" t="s">
        <v>3799</v>
      </c>
      <c r="G26" s="72">
        <v>43</v>
      </c>
      <c r="H26" s="72" t="str">
        <f>+VLOOKUP(Entidades[[#This Row],[Secretaria]],Tabela3[],2)</f>
        <v>43 - SRE</v>
      </c>
      <c r="I26" s="72" t="s">
        <v>5341</v>
      </c>
      <c r="O26" s="72" t="s">
        <v>3792</v>
      </c>
      <c r="P26" s="72" t="s">
        <v>3793</v>
      </c>
      <c r="R26" s="72" t="s">
        <v>3751</v>
      </c>
      <c r="S26" s="72" t="s">
        <v>3704</v>
      </c>
      <c r="T26" s="72" t="str">
        <f t="shared" si="0"/>
        <v>Apoios às empresas - Perda de Receita Própria</v>
      </c>
      <c r="Y26" s="72" t="s">
        <v>871</v>
      </c>
      <c r="Z26" s="72" t="s">
        <v>3794</v>
      </c>
      <c r="AB26" s="79" t="s">
        <v>4622</v>
      </c>
      <c r="AC26" s="79" t="s">
        <v>4623</v>
      </c>
    </row>
    <row r="27" spans="4:29" x14ac:dyDescent="0.2">
      <c r="D27" s="72">
        <v>1034</v>
      </c>
      <c r="E27" s="72" t="s">
        <v>3803</v>
      </c>
      <c r="F27" s="72" t="s">
        <v>3804</v>
      </c>
      <c r="G27" s="72">
        <v>43</v>
      </c>
      <c r="H27" s="72" t="str">
        <f>+VLOOKUP(Entidades[[#This Row],[Secretaria]],Tabela3[],2)</f>
        <v>43 - SRE</v>
      </c>
      <c r="I27" s="72" t="s">
        <v>5341</v>
      </c>
      <c r="O27" s="72" t="s">
        <v>3795</v>
      </c>
      <c r="P27" s="72" t="s">
        <v>3796</v>
      </c>
      <c r="R27" s="72" t="s">
        <v>3751</v>
      </c>
      <c r="S27" s="72" t="s">
        <v>3797</v>
      </c>
      <c r="T27" s="72" t="str">
        <f t="shared" si="0"/>
        <v>Apoios às empresas - PRERAM - Plano de Relançamento da Economia da RAM</v>
      </c>
      <c r="Y27" s="72" t="s">
        <v>872</v>
      </c>
      <c r="Z27" s="72" t="s">
        <v>3798</v>
      </c>
      <c r="AB27" s="80" t="s">
        <v>4624</v>
      </c>
      <c r="AC27" s="80" t="s">
        <v>1176</v>
      </c>
    </row>
    <row r="28" spans="4:29" x14ac:dyDescent="0.2">
      <c r="D28" s="72">
        <v>1037</v>
      </c>
      <c r="E28" s="72" t="s">
        <v>3812</v>
      </c>
      <c r="F28" s="72" t="s">
        <v>3813</v>
      </c>
      <c r="G28" s="72">
        <v>43</v>
      </c>
      <c r="H28" s="72" t="str">
        <f>+VLOOKUP(Entidades[[#This Row],[Secretaria]],Tabela3[],2)</f>
        <v>43 - SRE</v>
      </c>
      <c r="I28" s="72" t="s">
        <v>5341</v>
      </c>
      <c r="O28" s="72" t="s">
        <v>3800</v>
      </c>
      <c r="P28" s="72" t="s">
        <v>1444</v>
      </c>
      <c r="R28" s="72" t="s">
        <v>3751</v>
      </c>
      <c r="S28" s="72" t="s">
        <v>3801</v>
      </c>
      <c r="T28" s="72" t="str">
        <f t="shared" si="0"/>
        <v>Apoios às empresas - SI Funcionamento 5A</v>
      </c>
      <c r="Y28" s="72" t="s">
        <v>874</v>
      </c>
      <c r="Z28" s="72" t="s">
        <v>3802</v>
      </c>
      <c r="AB28" s="79" t="s">
        <v>4625</v>
      </c>
      <c r="AC28" s="79" t="s">
        <v>4626</v>
      </c>
    </row>
    <row r="29" spans="4:29" x14ac:dyDescent="0.2">
      <c r="D29" s="72">
        <v>1039</v>
      </c>
      <c r="E29" s="72" t="s">
        <v>5255</v>
      </c>
      <c r="F29" s="72" t="s">
        <v>3820</v>
      </c>
      <c r="G29" s="72">
        <v>43</v>
      </c>
      <c r="H29" s="72" t="str">
        <f>+VLOOKUP(Entidades[[#This Row],[Secretaria]],Tabela3[],2)</f>
        <v>43 - SRE</v>
      </c>
      <c r="I29" s="72" t="s">
        <v>5341</v>
      </c>
      <c r="O29" s="72" t="s">
        <v>3805</v>
      </c>
      <c r="P29" s="72" t="s">
        <v>1446</v>
      </c>
      <c r="R29" s="72" t="s">
        <v>3751</v>
      </c>
      <c r="S29" s="72" t="s">
        <v>3806</v>
      </c>
      <c r="T29" s="72" t="str">
        <f t="shared" si="0"/>
        <v>Apoios às empresas - SI Funcionamento COVID - 19</v>
      </c>
      <c r="Y29" s="72" t="s">
        <v>875</v>
      </c>
      <c r="Z29" s="72" t="s">
        <v>3807</v>
      </c>
      <c r="AB29" s="80" t="s">
        <v>4627</v>
      </c>
      <c r="AC29" s="80" t="s">
        <v>4628</v>
      </c>
    </row>
    <row r="30" spans="4:29" x14ac:dyDescent="0.2">
      <c r="D30" s="72">
        <v>1040</v>
      </c>
      <c r="E30" s="72" t="s">
        <v>5256</v>
      </c>
      <c r="F30" s="72" t="s">
        <v>3824</v>
      </c>
      <c r="G30" s="72">
        <v>43</v>
      </c>
      <c r="H30" s="72" t="str">
        <f>+VLOOKUP(Entidades[[#This Row],[Secretaria]],Tabela3[],2)</f>
        <v>43 - SRE</v>
      </c>
      <c r="I30" s="72" t="s">
        <v>5341</v>
      </c>
      <c r="O30" s="72" t="s">
        <v>3808</v>
      </c>
      <c r="P30" s="72" t="s">
        <v>3809</v>
      </c>
      <c r="R30" s="72" t="s">
        <v>3751</v>
      </c>
      <c r="S30" s="72" t="s">
        <v>3810</v>
      </c>
      <c r="T30" s="72" t="str">
        <f t="shared" si="0"/>
        <v>Apoios às empresas - Garantir +</v>
      </c>
      <c r="Y30" s="72" t="s">
        <v>876</v>
      </c>
      <c r="Z30" s="72" t="s">
        <v>3811</v>
      </c>
      <c r="AB30" s="79" t="s">
        <v>4629</v>
      </c>
      <c r="AC30" s="79" t="s">
        <v>4630</v>
      </c>
    </row>
    <row r="31" spans="4:29" x14ac:dyDescent="0.2">
      <c r="D31" s="72">
        <v>1041</v>
      </c>
      <c r="E31" s="72" t="s">
        <v>3829</v>
      </c>
      <c r="F31" s="72" t="s">
        <v>3830</v>
      </c>
      <c r="G31" s="72">
        <v>43</v>
      </c>
      <c r="H31" s="72" t="str">
        <f>+VLOOKUP(Entidades[[#This Row],[Secretaria]],Tabela3[],2)</f>
        <v>43 - SRE</v>
      </c>
      <c r="I31" s="72" t="s">
        <v>5341</v>
      </c>
      <c r="O31" s="72" t="s">
        <v>3814</v>
      </c>
      <c r="P31" s="72" t="s">
        <v>3815</v>
      </c>
      <c r="R31" s="72" t="s">
        <v>3751</v>
      </c>
      <c r="S31" s="72" t="s">
        <v>3611</v>
      </c>
      <c r="T31" s="72" t="str">
        <f t="shared" si="0"/>
        <v xml:space="preserve">Apoios às empresas - Apoio financeiro ao serviço público de transporte em táxi </v>
      </c>
      <c r="Y31" s="72" t="s">
        <v>877</v>
      </c>
      <c r="Z31" s="72" t="s">
        <v>3816</v>
      </c>
      <c r="AB31" s="80" t="s">
        <v>4631</v>
      </c>
      <c r="AC31" s="80" t="s">
        <v>4632</v>
      </c>
    </row>
    <row r="32" spans="4:29" x14ac:dyDescent="0.2">
      <c r="D32" s="72">
        <v>1042</v>
      </c>
      <c r="E32" s="72" t="s">
        <v>3835</v>
      </c>
      <c r="F32" s="72" t="s">
        <v>3836</v>
      </c>
      <c r="G32" s="72">
        <v>43</v>
      </c>
      <c r="H32" s="72" t="str">
        <f>+VLOOKUP(Entidades[[#This Row],[Secretaria]],Tabela3[],2)</f>
        <v>43 - SRE</v>
      </c>
      <c r="I32" s="72" t="s">
        <v>5341</v>
      </c>
      <c r="O32" s="72" t="s">
        <v>3817</v>
      </c>
      <c r="P32" s="72" t="s">
        <v>834</v>
      </c>
      <c r="R32" s="72" t="s">
        <v>3818</v>
      </c>
      <c r="S32" s="72" t="s">
        <v>3577</v>
      </c>
      <c r="T32" s="72" t="str">
        <f t="shared" si="0"/>
        <v>Consumo de eletricidade e de água - Despesas com o pessoal</v>
      </c>
      <c r="Y32" s="72" t="s">
        <v>3616</v>
      </c>
      <c r="Z32" s="72" t="s">
        <v>3819</v>
      </c>
      <c r="AB32" s="79" t="s">
        <v>4633</v>
      </c>
      <c r="AC32" s="79" t="s">
        <v>4634</v>
      </c>
    </row>
    <row r="33" spans="4:29" x14ac:dyDescent="0.2">
      <c r="D33" s="72">
        <v>1043</v>
      </c>
      <c r="E33" s="72" t="s">
        <v>5257</v>
      </c>
      <c r="F33" s="72" t="s">
        <v>3840</v>
      </c>
      <c r="G33" s="72">
        <v>43</v>
      </c>
      <c r="H33" s="72" t="str">
        <f>+VLOOKUP(Entidades[[#This Row],[Secretaria]],Tabela3[],2)</f>
        <v>43 - SRE</v>
      </c>
      <c r="I33" s="72" t="s">
        <v>5341</v>
      </c>
      <c r="O33" s="72" t="s">
        <v>3821</v>
      </c>
      <c r="P33" s="72" t="s">
        <v>834</v>
      </c>
      <c r="R33" s="72" t="s">
        <v>3818</v>
      </c>
      <c r="S33" s="72" t="s">
        <v>3822</v>
      </c>
      <c r="T33" s="72" t="str">
        <f t="shared" si="0"/>
        <v>Consumo de eletricidade e de água - Encerramento da Unidade do Porto Santo</v>
      </c>
      <c r="Y33" s="72" t="s">
        <v>3617</v>
      </c>
      <c r="Z33" s="72" t="s">
        <v>3823</v>
      </c>
      <c r="AB33" s="80" t="s">
        <v>4635</v>
      </c>
      <c r="AC33" s="80" t="s">
        <v>4636</v>
      </c>
    </row>
    <row r="34" spans="4:29" x14ac:dyDescent="0.2">
      <c r="D34" s="72">
        <v>1044</v>
      </c>
      <c r="E34" s="72" t="s">
        <v>5258</v>
      </c>
      <c r="F34" s="72" t="s">
        <v>3845</v>
      </c>
      <c r="G34" s="72">
        <v>43</v>
      </c>
      <c r="H34" s="72" t="str">
        <f>+VLOOKUP(Entidades[[#This Row],[Secretaria]],Tabela3[],2)</f>
        <v>43 - SRE</v>
      </c>
      <c r="I34" s="72" t="s">
        <v>5341</v>
      </c>
      <c r="O34" s="72" t="s">
        <v>3825</v>
      </c>
      <c r="P34" s="72" t="s">
        <v>3826</v>
      </c>
      <c r="R34" s="72" t="s">
        <v>3818</v>
      </c>
      <c r="S34" s="72" t="s">
        <v>3827</v>
      </c>
      <c r="T34" s="72" t="str">
        <f t="shared" si="0"/>
        <v>Consumo de eletricidade e de água - Isenção de pagamento de 50% nos valores dos consumos de água, águas residuais e recolha de resíduos fornecida aos municípios aderentes</v>
      </c>
      <c r="Y34" s="72" t="s">
        <v>3618</v>
      </c>
      <c r="Z34" s="72" t="s">
        <v>3828</v>
      </c>
      <c r="AB34" s="79" t="s">
        <v>4637</v>
      </c>
      <c r="AC34" s="79" t="s">
        <v>4638</v>
      </c>
    </row>
    <row r="35" spans="4:29" x14ac:dyDescent="0.2">
      <c r="D35" s="72">
        <v>1045</v>
      </c>
      <c r="E35" s="72" t="s">
        <v>3850</v>
      </c>
      <c r="F35" s="72" t="s">
        <v>3851</v>
      </c>
      <c r="G35" s="72">
        <v>43</v>
      </c>
      <c r="H35" s="72" t="str">
        <f>+VLOOKUP(Entidades[[#This Row],[Secretaria]],Tabela3[],2)</f>
        <v>43 - SRE</v>
      </c>
      <c r="I35" s="72" t="s">
        <v>5341</v>
      </c>
      <c r="O35" s="72" t="s">
        <v>3831</v>
      </c>
      <c r="P35" s="72" t="s">
        <v>3832</v>
      </c>
      <c r="R35" s="72" t="s">
        <v>3818</v>
      </c>
      <c r="S35" s="72" t="s">
        <v>3833</v>
      </c>
      <c r="T35" s="72" t="str">
        <f t="shared" si="0"/>
        <v>Consumo de eletricidade e de água - Isenção do pagamento entre 16 e 31 de março</v>
      </c>
      <c r="Y35" s="72" t="s">
        <v>3619</v>
      </c>
      <c r="Z35" s="72" t="s">
        <v>3834</v>
      </c>
      <c r="AB35" s="80" t="s">
        <v>4639</v>
      </c>
      <c r="AC35" s="80" t="s">
        <v>4640</v>
      </c>
    </row>
    <row r="36" spans="4:29" x14ac:dyDescent="0.2">
      <c r="D36" s="72">
        <v>1046</v>
      </c>
      <c r="E36" s="72" t="s">
        <v>5259</v>
      </c>
      <c r="F36" s="72" t="s">
        <v>3856</v>
      </c>
      <c r="G36" s="72">
        <v>43</v>
      </c>
      <c r="H36" s="72" t="str">
        <f>+VLOOKUP(Entidades[[#This Row],[Secretaria]],Tabela3[],2)</f>
        <v>43 - SRE</v>
      </c>
      <c r="I36" s="72" t="s">
        <v>5341</v>
      </c>
      <c r="O36" s="72" t="s">
        <v>3837</v>
      </c>
      <c r="P36" s="72" t="s">
        <v>3838</v>
      </c>
      <c r="R36" s="72" t="s">
        <v>3818</v>
      </c>
      <c r="S36" s="72" t="s">
        <v>3704</v>
      </c>
      <c r="T36" s="72" t="str">
        <f t="shared" si="0"/>
        <v>Consumo de eletricidade e de água - Perda de Receita Própria</v>
      </c>
      <c r="Y36" s="72" t="s">
        <v>3620</v>
      </c>
      <c r="Z36" s="72" t="s">
        <v>3839</v>
      </c>
      <c r="AB36" s="79" t="s">
        <v>4641</v>
      </c>
      <c r="AC36" s="79" t="s">
        <v>4642</v>
      </c>
    </row>
    <row r="37" spans="4:29" x14ac:dyDescent="0.2">
      <c r="D37" s="72">
        <v>1047</v>
      </c>
      <c r="E37" s="72" t="s">
        <v>3862</v>
      </c>
      <c r="F37" s="72" t="s">
        <v>3863</v>
      </c>
      <c r="G37" s="72">
        <v>43</v>
      </c>
      <c r="H37" s="72" t="str">
        <f>+VLOOKUP(Entidades[[#This Row],[Secretaria]],Tabela3[],2)</f>
        <v>43 - SRE</v>
      </c>
      <c r="I37" s="72" t="s">
        <v>5341</v>
      </c>
      <c r="O37" s="72" t="s">
        <v>3841</v>
      </c>
      <c r="P37" s="72" t="s">
        <v>3842</v>
      </c>
      <c r="R37" s="72" t="s">
        <v>3818</v>
      </c>
      <c r="S37" s="72" t="s">
        <v>3843</v>
      </c>
      <c r="T37" s="72" t="str">
        <f t="shared" si="0"/>
        <v>Consumo de eletricidade e de água - Prorrogação do prazo do vencimento de faturas de vencem entre 16/03 e 16/04</v>
      </c>
      <c r="Y37" s="72" t="s">
        <v>3621</v>
      </c>
      <c r="Z37" s="72" t="s">
        <v>3844</v>
      </c>
      <c r="AB37" s="80" t="s">
        <v>4643</v>
      </c>
      <c r="AC37" s="80" t="s">
        <v>4644</v>
      </c>
    </row>
    <row r="38" spans="4:29" x14ac:dyDescent="0.2">
      <c r="D38" s="72">
        <v>1048</v>
      </c>
      <c r="E38" s="72" t="s">
        <v>5260</v>
      </c>
      <c r="F38" s="72" t="s">
        <v>5292</v>
      </c>
      <c r="G38" s="72">
        <v>43</v>
      </c>
      <c r="H38" s="72" t="str">
        <f>+VLOOKUP(Entidades[[#This Row],[Secretaria]],Tabela3[],2)</f>
        <v>43 - SRE</v>
      </c>
      <c r="I38" s="72" t="s">
        <v>5341</v>
      </c>
      <c r="O38" s="72" t="s">
        <v>3846</v>
      </c>
      <c r="P38" s="72" t="s">
        <v>3847</v>
      </c>
      <c r="R38" s="72" t="s">
        <v>3818</v>
      </c>
      <c r="S38" s="72" t="s">
        <v>3848</v>
      </c>
      <c r="T38" s="72" t="str">
        <f t="shared" si="0"/>
        <v>Consumo de eletricidade e de água - Redução da potência contratada para empresas em regime de Layoff</v>
      </c>
      <c r="Y38" s="72" t="s">
        <v>3622</v>
      </c>
      <c r="Z38" s="72" t="s">
        <v>3849</v>
      </c>
      <c r="AB38" s="79" t="s">
        <v>4645</v>
      </c>
      <c r="AC38" s="79" t="s">
        <v>4646</v>
      </c>
    </row>
    <row r="39" spans="4:29" x14ac:dyDescent="0.2">
      <c r="D39" s="72">
        <v>1049</v>
      </c>
      <c r="E39" s="72" t="s">
        <v>5261</v>
      </c>
      <c r="F39" s="72" t="s">
        <v>3871</v>
      </c>
      <c r="G39" s="72">
        <v>43</v>
      </c>
      <c r="H39" s="72" t="str">
        <f>+VLOOKUP(Entidades[[#This Row],[Secretaria]],Tabela3[],2)</f>
        <v>43 - SRE</v>
      </c>
      <c r="I39" s="72" t="s">
        <v>5341</v>
      </c>
      <c r="O39" s="72" t="s">
        <v>3852</v>
      </c>
      <c r="P39" s="72" t="s">
        <v>3853</v>
      </c>
      <c r="R39" s="72" t="s">
        <v>3818</v>
      </c>
      <c r="S39" s="72" t="s">
        <v>3854</v>
      </c>
      <c r="T39" s="72" t="str">
        <f t="shared" si="0"/>
        <v>Consumo de eletricidade e de água - Redução no valor do pagamento do consumo da água fornecida aos municípios não aderentes, bem como ao tratamento de resíduos, no valor de 50% na fatura de março</v>
      </c>
      <c r="Y39" s="72" t="s">
        <v>3623</v>
      </c>
      <c r="Z39" s="72" t="s">
        <v>3855</v>
      </c>
      <c r="AB39" s="80" t="s">
        <v>4647</v>
      </c>
      <c r="AC39" s="80" t="s">
        <v>4648</v>
      </c>
    </row>
    <row r="40" spans="4:29" x14ac:dyDescent="0.2">
      <c r="D40" s="72">
        <v>1050</v>
      </c>
      <c r="E40" s="72" t="s">
        <v>5262</v>
      </c>
      <c r="F40" s="72" t="s">
        <v>3877</v>
      </c>
      <c r="G40" s="72">
        <v>43</v>
      </c>
      <c r="H40" s="72" t="str">
        <f>+VLOOKUP(Entidades[[#This Row],[Secretaria]],Tabela3[],2)</f>
        <v>43 - SRE</v>
      </c>
      <c r="I40" s="72" t="s">
        <v>5341</v>
      </c>
      <c r="O40" s="72" t="s">
        <v>3857</v>
      </c>
      <c r="P40" s="72" t="s">
        <v>3858</v>
      </c>
      <c r="R40" s="72" t="s">
        <v>3859</v>
      </c>
      <c r="S40" s="72" t="s">
        <v>3860</v>
      </c>
      <c r="T40" s="72" t="str">
        <f t="shared" si="0"/>
        <v>Cultura - Diminuição de receita devido ao encerramento ao público de espaços visitáveis</v>
      </c>
      <c r="Y40" s="72" t="s">
        <v>3624</v>
      </c>
      <c r="Z40" s="72" t="s">
        <v>3861</v>
      </c>
      <c r="AB40" s="79" t="s">
        <v>4649</v>
      </c>
      <c r="AC40" s="79" t="s">
        <v>4650</v>
      </c>
    </row>
    <row r="41" spans="4:29" x14ac:dyDescent="0.2">
      <c r="D41" s="72">
        <v>1051</v>
      </c>
      <c r="E41" s="72" t="s">
        <v>5263</v>
      </c>
      <c r="F41" s="72" t="s">
        <v>3882</v>
      </c>
      <c r="G41" s="72">
        <v>43</v>
      </c>
      <c r="H41" s="72" t="str">
        <f>+VLOOKUP(Entidades[[#This Row],[Secretaria]],Tabela3[],2)</f>
        <v>43 - SRE</v>
      </c>
      <c r="I41" s="72" t="s">
        <v>5341</v>
      </c>
      <c r="O41" s="72" t="s">
        <v>3864</v>
      </c>
      <c r="P41" s="72" t="s">
        <v>3865</v>
      </c>
      <c r="R41" s="72" t="s">
        <v>3859</v>
      </c>
      <c r="S41" s="72" t="s">
        <v>3866</v>
      </c>
      <c r="T41" s="72" t="str">
        <f t="shared" si="0"/>
        <v>Cultura - Linha de Apoio de Emergência ao Sector das Artes e da Cultura (200 mil euros)</v>
      </c>
      <c r="Y41" s="72" t="s">
        <v>3625</v>
      </c>
      <c r="Z41" s="72" t="s">
        <v>3867</v>
      </c>
      <c r="AB41" s="80" t="s">
        <v>4651</v>
      </c>
      <c r="AC41" s="80" t="s">
        <v>1202</v>
      </c>
    </row>
    <row r="42" spans="4:29" x14ac:dyDescent="0.2">
      <c r="D42" s="72">
        <v>1052</v>
      </c>
      <c r="E42" s="72" t="s">
        <v>5264</v>
      </c>
      <c r="F42" s="72" t="s">
        <v>3886</v>
      </c>
      <c r="G42" s="72">
        <v>43</v>
      </c>
      <c r="H42" s="72" t="str">
        <f>+VLOOKUP(Entidades[[#This Row],[Secretaria]],Tabela3[],2)</f>
        <v>43 - SRE</v>
      </c>
      <c r="I42" s="72" t="s">
        <v>5341</v>
      </c>
      <c r="O42" s="72" t="s">
        <v>3868</v>
      </c>
      <c r="P42" s="72" t="s">
        <v>3869</v>
      </c>
      <c r="R42" s="72" t="s">
        <v>3859</v>
      </c>
      <c r="S42" s="72" t="s">
        <v>3704</v>
      </c>
      <c r="T42" s="72" t="str">
        <f t="shared" si="0"/>
        <v>Cultura - Perda de Receita Própria</v>
      </c>
      <c r="Y42" s="72" t="s">
        <v>3626</v>
      </c>
      <c r="Z42" s="72" t="s">
        <v>3870</v>
      </c>
      <c r="AB42" s="79" t="s">
        <v>4652</v>
      </c>
      <c r="AC42" s="79" t="s">
        <v>4653</v>
      </c>
    </row>
    <row r="43" spans="4:29" x14ac:dyDescent="0.2">
      <c r="D43" s="72">
        <v>1053</v>
      </c>
      <c r="E43" s="72" t="s">
        <v>5265</v>
      </c>
      <c r="F43" s="72" t="s">
        <v>5293</v>
      </c>
      <c r="G43" s="72">
        <v>43</v>
      </c>
      <c r="H43" s="72" t="str">
        <f>+VLOOKUP(Entidades[[#This Row],[Secretaria]],Tabela3[],2)</f>
        <v>43 - SRE</v>
      </c>
      <c r="I43" s="72" t="s">
        <v>5341</v>
      </c>
      <c r="O43" s="72" t="s">
        <v>3872</v>
      </c>
      <c r="P43" s="72" t="s">
        <v>3873</v>
      </c>
      <c r="R43" s="72" t="s">
        <v>3874</v>
      </c>
      <c r="S43" s="72" t="s">
        <v>3875</v>
      </c>
      <c r="T43" s="72" t="str">
        <f t="shared" si="0"/>
        <v>Desporto - Apoios no âmbito do COVID-19   </v>
      </c>
      <c r="Y43" s="72" t="s">
        <v>3627</v>
      </c>
      <c r="Z43" s="72" t="s">
        <v>3876</v>
      </c>
      <c r="AB43" s="80" t="s">
        <v>4654</v>
      </c>
      <c r="AC43" s="80" t="s">
        <v>1210</v>
      </c>
    </row>
    <row r="44" spans="4:29" x14ac:dyDescent="0.2">
      <c r="D44" s="72">
        <v>1055</v>
      </c>
      <c r="E44" s="72" t="s">
        <v>5266</v>
      </c>
      <c r="F44" s="72" t="s">
        <v>3894</v>
      </c>
      <c r="G44" s="72">
        <v>43</v>
      </c>
      <c r="H44" s="72" t="str">
        <f>+VLOOKUP(Entidades[[#This Row],[Secretaria]],Tabela3[],2)</f>
        <v>43 - SRE</v>
      </c>
      <c r="I44" s="72" t="s">
        <v>5341</v>
      </c>
      <c r="O44" s="72" t="s">
        <v>3878</v>
      </c>
      <c r="P44" s="72" t="s">
        <v>3879</v>
      </c>
      <c r="R44" s="72" t="s">
        <v>3880</v>
      </c>
      <c r="S44" s="72" t="s">
        <v>3581</v>
      </c>
      <c r="T44" s="72" t="str">
        <f t="shared" si="0"/>
        <v>Educação e estabelecimentos de ensino - Apoio aos estabelecimentos de ensino particular</v>
      </c>
      <c r="Y44" s="72" t="s">
        <v>3628</v>
      </c>
      <c r="Z44" s="72" t="s">
        <v>3881</v>
      </c>
      <c r="AB44" s="79" t="s">
        <v>4655</v>
      </c>
      <c r="AC44" s="79" t="s">
        <v>4656</v>
      </c>
    </row>
    <row r="45" spans="4:29" x14ac:dyDescent="0.2">
      <c r="D45" s="72">
        <v>1056</v>
      </c>
      <c r="E45" s="72" t="s">
        <v>5267</v>
      </c>
      <c r="F45" s="72" t="s">
        <v>3899</v>
      </c>
      <c r="G45" s="72">
        <v>43</v>
      </c>
      <c r="H45" s="72" t="str">
        <f>+VLOOKUP(Entidades[[#This Row],[Secretaria]],Tabela3[],2)</f>
        <v>43 - SRE</v>
      </c>
      <c r="I45" s="72" t="s">
        <v>5341</v>
      </c>
      <c r="O45" s="72" t="s">
        <v>3883</v>
      </c>
      <c r="P45" s="72" t="s">
        <v>3884</v>
      </c>
      <c r="R45" s="72" t="s">
        <v>3880</v>
      </c>
      <c r="S45" s="72" t="s">
        <v>3567</v>
      </c>
      <c r="T45" s="72" t="str">
        <f t="shared" si="0"/>
        <v>Educação e estabelecimentos de ensino - Aquisição de equipamento informático e serviços conexos</v>
      </c>
      <c r="Y45" s="72" t="s">
        <v>880</v>
      </c>
      <c r="Z45" s="72" t="s">
        <v>3885</v>
      </c>
      <c r="AB45" s="80" t="s">
        <v>4657</v>
      </c>
      <c r="AC45" s="80" t="s">
        <v>4658</v>
      </c>
    </row>
    <row r="46" spans="4:29" x14ac:dyDescent="0.2">
      <c r="D46" s="72">
        <v>1057</v>
      </c>
      <c r="E46" s="72" t="s">
        <v>5268</v>
      </c>
      <c r="F46" s="72" t="s">
        <v>3903</v>
      </c>
      <c r="G46" s="72">
        <v>43</v>
      </c>
      <c r="H46" s="72" t="str">
        <f>+VLOOKUP(Entidades[[#This Row],[Secretaria]],Tabela3[],2)</f>
        <v>43 - SRE</v>
      </c>
      <c r="I46" s="72" t="s">
        <v>5341</v>
      </c>
      <c r="O46" s="72" t="s">
        <v>3887</v>
      </c>
      <c r="P46" s="72" t="s">
        <v>3888</v>
      </c>
      <c r="R46" s="72" t="s">
        <v>3880</v>
      </c>
      <c r="S46" s="72" t="s">
        <v>3577</v>
      </c>
      <c r="T46" s="72" t="str">
        <f t="shared" si="0"/>
        <v>Educação e estabelecimentos de ensino - Despesas com o pessoal</v>
      </c>
      <c r="Y46" s="72" t="s">
        <v>881</v>
      </c>
      <c r="Z46" s="72" t="s">
        <v>3889</v>
      </c>
      <c r="AB46" s="79" t="s">
        <v>4659</v>
      </c>
      <c r="AC46" s="79" t="s">
        <v>1216</v>
      </c>
    </row>
    <row r="47" spans="4:29" x14ac:dyDescent="0.2">
      <c r="D47" s="72">
        <v>1058</v>
      </c>
      <c r="E47" s="72" t="s">
        <v>5269</v>
      </c>
      <c r="F47" s="72" t="s">
        <v>3907</v>
      </c>
      <c r="G47" s="72">
        <v>43</v>
      </c>
      <c r="H47" s="72" t="str">
        <f>+VLOOKUP(Entidades[[#This Row],[Secretaria]],Tabela3[],2)</f>
        <v>43 - SRE</v>
      </c>
      <c r="I47" s="72" t="s">
        <v>5341</v>
      </c>
      <c r="O47" s="72" t="s">
        <v>3890</v>
      </c>
      <c r="P47" s="72" t="s">
        <v>3891</v>
      </c>
      <c r="R47" s="72" t="s">
        <v>3880</v>
      </c>
      <c r="S47" s="72" t="s">
        <v>3892</v>
      </c>
      <c r="T47" s="72" t="str">
        <f t="shared" si="0"/>
        <v>Educação e estabelecimentos de ensino - Diminuição da despesa devido ao encerramento dos estabelecimentos de ensino público</v>
      </c>
      <c r="Y47" s="72" t="s">
        <v>882</v>
      </c>
      <c r="Z47" s="72" t="s">
        <v>3893</v>
      </c>
      <c r="AB47" s="80" t="s">
        <v>4660</v>
      </c>
      <c r="AC47" s="80" t="s">
        <v>1218</v>
      </c>
    </row>
    <row r="48" spans="4:29" x14ac:dyDescent="0.2">
      <c r="D48" s="72">
        <v>1059</v>
      </c>
      <c r="E48" s="72" t="s">
        <v>5270</v>
      </c>
      <c r="F48" s="72" t="s">
        <v>5294</v>
      </c>
      <c r="G48" s="72">
        <v>43</v>
      </c>
      <c r="H48" s="72" t="str">
        <f>+VLOOKUP(Entidades[[#This Row],[Secretaria]],Tabela3[],2)</f>
        <v>43 - SRE</v>
      </c>
      <c r="I48" s="72" t="s">
        <v>5341</v>
      </c>
      <c r="O48" s="72" t="s">
        <v>3895</v>
      </c>
      <c r="P48" s="72" t="s">
        <v>3896</v>
      </c>
      <c r="R48" s="72" t="s">
        <v>3880</v>
      </c>
      <c r="S48" s="76" t="s">
        <v>3897</v>
      </c>
      <c r="T48" s="72" t="str">
        <f t="shared" si="0"/>
        <v>Educação e estabelecimentos de ensino - Diminuição da receita devido ao encerramento dos estabelecimentos de ensino público</v>
      </c>
      <c r="Y48" s="72" t="s">
        <v>883</v>
      </c>
      <c r="Z48" s="72" t="s">
        <v>3898</v>
      </c>
      <c r="AB48" s="79" t="s">
        <v>4661</v>
      </c>
      <c r="AC48" s="79" t="s">
        <v>1220</v>
      </c>
    </row>
    <row r="49" spans="4:29" x14ac:dyDescent="0.2">
      <c r="D49" s="72">
        <v>1060</v>
      </c>
      <c r="E49" s="72" t="s">
        <v>5271</v>
      </c>
      <c r="F49" s="72" t="s">
        <v>3915</v>
      </c>
      <c r="G49" s="72">
        <v>43</v>
      </c>
      <c r="H49" s="72" t="str">
        <f>+VLOOKUP(Entidades[[#This Row],[Secretaria]],Tabela3[],2)</f>
        <v>43 - SRE</v>
      </c>
      <c r="I49" s="72" t="s">
        <v>5341</v>
      </c>
      <c r="O49" s="72" t="s">
        <v>3900</v>
      </c>
      <c r="P49" s="72" t="s">
        <v>3901</v>
      </c>
      <c r="R49" s="72" t="s">
        <v>3880</v>
      </c>
      <c r="S49" s="72" t="s">
        <v>3582</v>
      </c>
      <c r="T49" s="72" t="str">
        <f t="shared" si="0"/>
        <v>Educação e estabelecimentos de ensino - Isenção de pagamentos de mensalidades ou propinas</v>
      </c>
      <c r="Y49" s="72" t="s">
        <v>884</v>
      </c>
      <c r="Z49" s="72" t="s">
        <v>3902</v>
      </c>
      <c r="AB49" s="80" t="s">
        <v>4662</v>
      </c>
      <c r="AC49" s="80" t="s">
        <v>4663</v>
      </c>
    </row>
    <row r="50" spans="4:29" x14ac:dyDescent="0.2">
      <c r="D50" s="72">
        <v>1061</v>
      </c>
      <c r="E50" s="72" t="s">
        <v>5272</v>
      </c>
      <c r="F50" s="72" t="s">
        <v>5295</v>
      </c>
      <c r="G50" s="72">
        <v>43</v>
      </c>
      <c r="H50" s="72" t="str">
        <f>+VLOOKUP(Entidades[[#This Row],[Secretaria]],Tabela3[],2)</f>
        <v>43 - SRE</v>
      </c>
      <c r="I50" s="72" t="s">
        <v>5341</v>
      </c>
      <c r="O50" s="72" t="s">
        <v>3904</v>
      </c>
      <c r="P50" s="72" t="s">
        <v>3905</v>
      </c>
      <c r="R50" s="72" t="s">
        <v>3880</v>
      </c>
      <c r="S50" s="72" t="s">
        <v>3704</v>
      </c>
      <c r="T50" s="72" t="str">
        <f t="shared" si="0"/>
        <v>Educação e estabelecimentos de ensino - Perda de Receita Própria</v>
      </c>
      <c r="Y50" s="72" t="s">
        <v>885</v>
      </c>
      <c r="Z50" s="72" t="s">
        <v>3906</v>
      </c>
      <c r="AB50" s="79" t="s">
        <v>4664</v>
      </c>
      <c r="AC50" s="79" t="s">
        <v>4204</v>
      </c>
    </row>
    <row r="51" spans="4:29" x14ac:dyDescent="0.2">
      <c r="D51" s="72">
        <v>1062</v>
      </c>
      <c r="E51" s="72" t="s">
        <v>5273</v>
      </c>
      <c r="F51" s="72" t="s">
        <v>5296</v>
      </c>
      <c r="G51" s="72">
        <v>43</v>
      </c>
      <c r="H51" s="72" t="str">
        <f>+VLOOKUP(Entidades[[#This Row],[Secretaria]],Tabela3[],2)</f>
        <v>43 - SRE</v>
      </c>
      <c r="I51" s="72" t="s">
        <v>5341</v>
      </c>
      <c r="O51" s="72" t="s">
        <v>3908</v>
      </c>
      <c r="P51" s="72" t="s">
        <v>3909</v>
      </c>
      <c r="R51" s="72" t="s">
        <v>3880</v>
      </c>
      <c r="S51" s="72" t="s">
        <v>3572</v>
      </c>
      <c r="T51" s="72" t="str">
        <f t="shared" si="0"/>
        <v>Educação e estabelecimentos de ensino - Produção do Telensino</v>
      </c>
      <c r="Y51" s="72" t="s">
        <v>886</v>
      </c>
      <c r="Z51" s="72" t="s">
        <v>3910</v>
      </c>
      <c r="AB51" s="80" t="s">
        <v>4665</v>
      </c>
      <c r="AC51" s="80" t="s">
        <v>4666</v>
      </c>
    </row>
    <row r="52" spans="4:29" x14ac:dyDescent="0.2">
      <c r="D52" s="72">
        <v>1063</v>
      </c>
      <c r="E52" s="72" t="s">
        <v>5274</v>
      </c>
      <c r="F52" s="72" t="s">
        <v>3903</v>
      </c>
      <c r="G52" s="72">
        <v>43</v>
      </c>
      <c r="H52" s="72" t="str">
        <f>+VLOOKUP(Entidades[[#This Row],[Secretaria]],Tabela3[],2)</f>
        <v>43 - SRE</v>
      </c>
      <c r="I52" s="72" t="s">
        <v>5341</v>
      </c>
      <c r="O52" s="72" t="s">
        <v>3911</v>
      </c>
      <c r="P52" s="72" t="s">
        <v>3912</v>
      </c>
      <c r="R52" s="72" t="s">
        <v>3880</v>
      </c>
      <c r="S52" s="72" t="s">
        <v>3913</v>
      </c>
      <c r="T52" s="72" t="str">
        <f t="shared" si="0"/>
        <v>Educação e estabelecimentos de ensino - Recuperação/Reformulação do edifício do Madeira Tecnopolo</v>
      </c>
      <c r="Y52" s="72" t="s">
        <v>887</v>
      </c>
      <c r="Z52" s="72" t="s">
        <v>3914</v>
      </c>
      <c r="AB52" s="79" t="s">
        <v>4667</v>
      </c>
      <c r="AC52" s="79" t="s">
        <v>4668</v>
      </c>
    </row>
    <row r="53" spans="4:29" x14ac:dyDescent="0.2">
      <c r="D53" s="72">
        <v>1064</v>
      </c>
      <c r="E53" s="72" t="s">
        <v>5275</v>
      </c>
      <c r="F53" s="72" t="s">
        <v>3932</v>
      </c>
      <c r="G53" s="72">
        <v>43</v>
      </c>
      <c r="H53" s="72" t="str">
        <f>+VLOOKUP(Entidades[[#This Row],[Secretaria]],Tabela3[],2)</f>
        <v>43 - SRE</v>
      </c>
      <c r="I53" s="72" t="s">
        <v>5341</v>
      </c>
      <c r="O53" s="72" t="s">
        <v>3916</v>
      </c>
      <c r="P53" s="72" t="s">
        <v>3917</v>
      </c>
      <c r="R53" s="72" t="s">
        <v>3918</v>
      </c>
      <c r="S53" s="72" t="s">
        <v>3919</v>
      </c>
      <c r="T53" s="72" t="str">
        <f t="shared" si="0"/>
        <v>Habitação Social - Isenção de todas as rendas sociais habitacionais ou não habitacionais referentes aos meses de Abril, Maio e Junho de 2020</v>
      </c>
      <c r="Y53" s="72" t="s">
        <v>3629</v>
      </c>
      <c r="Z53" s="72" t="s">
        <v>3920</v>
      </c>
      <c r="AB53" s="80" t="s">
        <v>4669</v>
      </c>
      <c r="AC53" s="80" t="s">
        <v>1230</v>
      </c>
    </row>
    <row r="54" spans="4:29" x14ac:dyDescent="0.2">
      <c r="D54" s="72">
        <v>1066</v>
      </c>
      <c r="E54" s="72" t="s">
        <v>5276</v>
      </c>
      <c r="F54" s="72" t="s">
        <v>3938</v>
      </c>
      <c r="G54" s="72">
        <v>43</v>
      </c>
      <c r="H54" s="72" t="str">
        <f>+VLOOKUP(Entidades[[#This Row],[Secretaria]],Tabela3[],2)</f>
        <v>43 - SRE</v>
      </c>
      <c r="I54" s="72" t="s">
        <v>5341</v>
      </c>
      <c r="O54" s="72" t="s">
        <v>3921</v>
      </c>
      <c r="P54" s="72" t="s">
        <v>3922</v>
      </c>
      <c r="R54" s="72" t="s">
        <v>3918</v>
      </c>
      <c r="S54" s="72" t="s">
        <v>3923</v>
      </c>
      <c r="T54" s="72" t="str">
        <f t="shared" si="0"/>
        <v>Habitação Social - Isenção de todas as rendas sociais habitacionais ou não habitacionais referentes aos meses de Julho, Agosto e Setembro de 2020</v>
      </c>
      <c r="Y54" s="72" t="s">
        <v>889</v>
      </c>
      <c r="Z54" s="72" t="s">
        <v>3924</v>
      </c>
      <c r="AB54" s="79" t="s">
        <v>4670</v>
      </c>
      <c r="AC54" s="79" t="s">
        <v>1232</v>
      </c>
    </row>
    <row r="55" spans="4:29" x14ac:dyDescent="0.2">
      <c r="D55" s="72">
        <v>1070</v>
      </c>
      <c r="E55" s="72" t="s">
        <v>3942</v>
      </c>
      <c r="F55" s="72" t="s">
        <v>3813</v>
      </c>
      <c r="G55" s="72">
        <v>52</v>
      </c>
      <c r="H55" s="72" t="str">
        <f>+VLOOKUP(Entidades[[#This Row],[Secretaria]],Tabela3[],2)</f>
        <v>52 - SREI</v>
      </c>
      <c r="I55" s="72" t="s">
        <v>5341</v>
      </c>
      <c r="O55" s="72" t="s">
        <v>3925</v>
      </c>
      <c r="P55" s="72" t="s">
        <v>3926</v>
      </c>
      <c r="R55" s="72" t="s">
        <v>3918</v>
      </c>
      <c r="S55" s="72" t="s">
        <v>3704</v>
      </c>
      <c r="T55" s="72" t="str">
        <f t="shared" si="0"/>
        <v>Habitação Social - Perda de Receita Própria</v>
      </c>
      <c r="Y55" s="72" t="s">
        <v>890</v>
      </c>
      <c r="Z55" s="72" t="s">
        <v>3927</v>
      </c>
      <c r="AB55" s="80" t="s">
        <v>4671</v>
      </c>
      <c r="AC55" s="80" t="s">
        <v>1234</v>
      </c>
    </row>
    <row r="56" spans="4:29" x14ac:dyDescent="0.2">
      <c r="D56" s="72">
        <v>1071</v>
      </c>
      <c r="E56" s="72" t="s">
        <v>5277</v>
      </c>
      <c r="F56" s="72" t="s">
        <v>3947</v>
      </c>
      <c r="G56" s="72">
        <v>52</v>
      </c>
      <c r="H56" s="72" t="str">
        <f>+VLOOKUP(Entidades[[#This Row],[Secretaria]],Tabela3[],2)</f>
        <v>52 - SREI</v>
      </c>
      <c r="I56" s="72" t="s">
        <v>5341</v>
      </c>
      <c r="O56" s="72" t="s">
        <v>3928</v>
      </c>
      <c r="P56" s="72" t="s">
        <v>3929</v>
      </c>
      <c r="R56" s="72" t="s">
        <v>3918</v>
      </c>
      <c r="S56" s="72" t="s">
        <v>3930</v>
      </c>
      <c r="T56" s="72" t="str">
        <f t="shared" si="0"/>
        <v>Habitação Social - Suspensão da cobrança de planos de pagamento ou acordo de regularização da divida rendas sociais habitacionais ou não habitacionais</v>
      </c>
      <c r="Y56" s="72" t="s">
        <v>891</v>
      </c>
      <c r="Z56" s="72" t="s">
        <v>3931</v>
      </c>
      <c r="AB56" s="79" t="s">
        <v>4672</v>
      </c>
      <c r="AC56" s="79" t="s">
        <v>1236</v>
      </c>
    </row>
    <row r="57" spans="4:29" x14ac:dyDescent="0.2">
      <c r="D57" s="72">
        <v>1074</v>
      </c>
      <c r="E57" s="72" t="s">
        <v>3951</v>
      </c>
      <c r="F57" s="72" t="s">
        <v>5297</v>
      </c>
      <c r="G57" s="72">
        <v>48</v>
      </c>
      <c r="H57" s="72" t="str">
        <f>+VLOOKUP(Entidades[[#This Row],[Secretaria]],Tabela3[],2)</f>
        <v>48 - SRIC</v>
      </c>
      <c r="I57" s="72" t="s">
        <v>5341</v>
      </c>
      <c r="O57" s="72" t="s">
        <v>3933</v>
      </c>
      <c r="P57" s="72" t="s">
        <v>3934</v>
      </c>
      <c r="R57" s="72" t="s">
        <v>3935</v>
      </c>
      <c r="S57" s="72" t="s">
        <v>3936</v>
      </c>
      <c r="T57" s="72" t="str">
        <f t="shared" si="0"/>
        <v>Pescas - Apoio financeiro extraordinário aos armadores, pescadores e  compradores pela Direção-Regional de Pescas (1,25 milhões de euros)</v>
      </c>
      <c r="Y57" s="72" t="s">
        <v>3630</v>
      </c>
      <c r="Z57" s="72" t="s">
        <v>3937</v>
      </c>
      <c r="AB57" s="80" t="s">
        <v>4673</v>
      </c>
      <c r="AC57" s="80" t="s">
        <v>4674</v>
      </c>
    </row>
    <row r="58" spans="4:29" x14ac:dyDescent="0.2">
      <c r="D58" s="72">
        <v>1076</v>
      </c>
      <c r="E58" s="72" t="s">
        <v>5278</v>
      </c>
      <c r="F58" s="72" t="s">
        <v>5235</v>
      </c>
      <c r="G58" s="72">
        <v>46</v>
      </c>
      <c r="H58" s="72" t="str">
        <f>+VLOOKUP(Entidades[[#This Row],[Secretaria]],Tabela3[],2)</f>
        <v>46 - SRS</v>
      </c>
      <c r="I58" s="72" t="s">
        <v>5341</v>
      </c>
      <c r="O58" s="72" t="s">
        <v>3939</v>
      </c>
      <c r="P58" s="72" t="s">
        <v>3940</v>
      </c>
      <c r="R58" s="72" t="s">
        <v>3935</v>
      </c>
      <c r="S58" s="72" t="s">
        <v>3704</v>
      </c>
      <c r="T58" s="72" t="str">
        <f t="shared" si="0"/>
        <v>Pescas - Perda de Receita Própria</v>
      </c>
      <c r="Y58" s="72" t="s">
        <v>893</v>
      </c>
      <c r="Z58" s="72" t="s">
        <v>3941</v>
      </c>
      <c r="AB58" s="79" t="s">
        <v>4675</v>
      </c>
      <c r="AC58" s="79" t="s">
        <v>1240</v>
      </c>
    </row>
    <row r="59" spans="4:29" x14ac:dyDescent="0.2">
      <c r="D59" s="72">
        <v>1077</v>
      </c>
      <c r="E59" s="72" t="s">
        <v>5279</v>
      </c>
      <c r="F59" s="72" t="s">
        <v>5298</v>
      </c>
      <c r="G59" s="72">
        <v>51</v>
      </c>
      <c r="H59" s="72" t="str">
        <f>+VLOOKUP(Entidades[[#This Row],[Secretaria]],Tabela3[],2)</f>
        <v>51 - SRA</v>
      </c>
      <c r="I59" s="72" t="s">
        <v>5341</v>
      </c>
      <c r="O59" s="72" t="s">
        <v>3943</v>
      </c>
      <c r="P59" s="72" t="s">
        <v>3944</v>
      </c>
      <c r="R59" s="72" t="s">
        <v>3935</v>
      </c>
      <c r="S59" s="72" t="s">
        <v>3945</v>
      </c>
      <c r="T59" s="72" t="str">
        <f t="shared" si="0"/>
        <v>Pescas - Suspensão do pagamento das taxas relativas à primeira venda de pescado fresco, pelo período de 90 dias</v>
      </c>
      <c r="Y59" s="72" t="s">
        <v>894</v>
      </c>
      <c r="Z59" s="72" t="s">
        <v>3946</v>
      </c>
      <c r="AB59" s="80" t="s">
        <v>4676</v>
      </c>
      <c r="AC59" s="80" t="s">
        <v>4677</v>
      </c>
    </row>
    <row r="60" spans="4:29" x14ac:dyDescent="0.2">
      <c r="D60" s="72">
        <v>1078</v>
      </c>
      <c r="E60" s="72" t="s">
        <v>5280</v>
      </c>
      <c r="F60" s="72" t="s">
        <v>5299</v>
      </c>
      <c r="G60" s="72">
        <v>48</v>
      </c>
      <c r="H60" s="72" t="str">
        <f>+VLOOKUP(Entidades[[#This Row],[Secretaria]],Tabela3[],2)</f>
        <v>48 - SRIC</v>
      </c>
      <c r="I60" s="72" t="s">
        <v>5341</v>
      </c>
      <c r="O60" s="72" t="s">
        <v>3948</v>
      </c>
      <c r="P60" s="72" t="s">
        <v>3949</v>
      </c>
      <c r="R60" s="72" t="s">
        <v>3935</v>
      </c>
      <c r="S60" s="72" t="s">
        <v>3583</v>
      </c>
      <c r="T60" s="72" t="str">
        <f t="shared" si="0"/>
        <v>Pescas - Suspensão do pagamento de taxas e de outros serviços prestados pelas lotas, entrepostos e postos de receção de pescado</v>
      </c>
      <c r="Y60" s="72" t="s">
        <v>895</v>
      </c>
      <c r="Z60" s="72" t="s">
        <v>3950</v>
      </c>
      <c r="AB60" s="79" t="s">
        <v>4678</v>
      </c>
      <c r="AC60" s="79" t="s">
        <v>4206</v>
      </c>
    </row>
    <row r="61" spans="4:29" x14ac:dyDescent="0.2">
      <c r="D61" s="72">
        <v>1079</v>
      </c>
      <c r="E61" s="72" t="s">
        <v>5281</v>
      </c>
      <c r="F61" s="72" t="s">
        <v>3964</v>
      </c>
      <c r="G61" s="72">
        <v>52</v>
      </c>
      <c r="H61" s="72" t="str">
        <f>+VLOOKUP(Entidades[[#This Row],[Secretaria]],Tabela3[],2)</f>
        <v>52 - SREI</v>
      </c>
      <c r="I61" s="72" t="s">
        <v>5341</v>
      </c>
      <c r="O61" s="72" t="s">
        <v>3952</v>
      </c>
      <c r="P61" s="72" t="s">
        <v>3953</v>
      </c>
      <c r="R61" s="72" t="s">
        <v>3935</v>
      </c>
      <c r="S61" s="72" t="s">
        <v>3612</v>
      </c>
      <c r="T61" s="72" t="str">
        <f t="shared" si="0"/>
        <v>Pescas - Isenção do pagamento de taxas aos titulares de licenças de aquacultura</v>
      </c>
      <c r="Y61" s="72" t="s">
        <v>3631</v>
      </c>
      <c r="Z61" s="72" t="s">
        <v>3954</v>
      </c>
      <c r="AB61" s="80" t="s">
        <v>4679</v>
      </c>
      <c r="AC61" s="80" t="s">
        <v>4680</v>
      </c>
    </row>
    <row r="62" spans="4:29" x14ac:dyDescent="0.2">
      <c r="D62" s="72">
        <v>1082</v>
      </c>
      <c r="E62" s="72" t="s">
        <v>3977</v>
      </c>
      <c r="F62" s="72" t="s">
        <v>3978</v>
      </c>
      <c r="G62" s="72">
        <v>43</v>
      </c>
      <c r="H62" s="72" t="str">
        <f>+VLOOKUP(Entidades[[#This Row],[Secretaria]],Tabela3[],2)</f>
        <v>43 - SRE</v>
      </c>
      <c r="I62" s="72" t="s">
        <v>5341</v>
      </c>
      <c r="O62" s="72" t="s">
        <v>3955</v>
      </c>
      <c r="P62" s="72" t="s">
        <v>3956</v>
      </c>
      <c r="R62" s="72" t="s">
        <v>3957</v>
      </c>
      <c r="S62" s="72" t="s">
        <v>3958</v>
      </c>
      <c r="T62" s="72" t="str">
        <f t="shared" si="0"/>
        <v>Portos da Madeira - Isenção das penalizações devidas ao cancelamento de escalas de navios de cruzeiros</v>
      </c>
      <c r="Y62" s="72" t="s">
        <v>897</v>
      </c>
      <c r="Z62" s="72" t="s">
        <v>3959</v>
      </c>
      <c r="AB62" s="79" t="s">
        <v>4681</v>
      </c>
      <c r="AC62" s="79" t="s">
        <v>4682</v>
      </c>
    </row>
    <row r="63" spans="4:29" x14ac:dyDescent="0.2">
      <c r="D63" s="72">
        <v>1083</v>
      </c>
      <c r="E63" s="72" t="s">
        <v>3983</v>
      </c>
      <c r="F63" s="72" t="s">
        <v>3984</v>
      </c>
      <c r="G63" s="72">
        <v>44</v>
      </c>
      <c r="H63" s="72" t="str">
        <f>+VLOOKUP(Entidades[[#This Row],[Secretaria]],Tabela3[],2)</f>
        <v>44 - SREM</v>
      </c>
      <c r="I63" s="72" t="s">
        <v>5341</v>
      </c>
      <c r="O63" s="72" t="s">
        <v>3960</v>
      </c>
      <c r="P63" s="72" t="s">
        <v>1375</v>
      </c>
      <c r="R63" s="72" t="s">
        <v>3957</v>
      </c>
      <c r="S63" s="72" t="s">
        <v>3574</v>
      </c>
      <c r="T63" s="72" t="str">
        <f t="shared" si="0"/>
        <v>Portos da Madeira - Isenção do pagamento das taxas dos titulares de licenças</v>
      </c>
      <c r="Y63" s="72" t="s">
        <v>898</v>
      </c>
      <c r="Z63" s="72" t="s">
        <v>3961</v>
      </c>
      <c r="AB63" s="80" t="s">
        <v>4683</v>
      </c>
      <c r="AC63" s="80" t="s">
        <v>1250</v>
      </c>
    </row>
    <row r="64" spans="4:29" x14ac:dyDescent="0.2">
      <c r="D64" s="72">
        <v>1084</v>
      </c>
      <c r="E64" s="72" t="s">
        <v>3988</v>
      </c>
      <c r="F64" s="72" t="s">
        <v>3989</v>
      </c>
      <c r="G64" s="72">
        <v>50</v>
      </c>
      <c r="H64" s="72" t="str">
        <f>+VLOOKUP(Entidades[[#This Row],[Secretaria]],Tabela3[],2)</f>
        <v>50 - SRMar</v>
      </c>
      <c r="I64" s="72" t="s">
        <v>5341</v>
      </c>
      <c r="O64" s="72" t="s">
        <v>3962</v>
      </c>
      <c r="P64" s="72" t="s">
        <v>1377</v>
      </c>
      <c r="R64" s="72" t="s">
        <v>3957</v>
      </c>
      <c r="S64" s="72" t="s">
        <v>3704</v>
      </c>
      <c r="T64" s="72" t="str">
        <f t="shared" si="0"/>
        <v>Portos da Madeira - Perda de Receita Própria</v>
      </c>
      <c r="Y64" s="72" t="s">
        <v>899</v>
      </c>
      <c r="Z64" s="72" t="s">
        <v>3963</v>
      </c>
      <c r="AB64" s="79" t="s">
        <v>4684</v>
      </c>
      <c r="AC64" s="79" t="s">
        <v>4685</v>
      </c>
    </row>
    <row r="65" spans="4:29" x14ac:dyDescent="0.2">
      <c r="D65" s="72">
        <v>1085</v>
      </c>
      <c r="E65" s="72" t="s">
        <v>3994</v>
      </c>
      <c r="F65" s="72" t="s">
        <v>3995</v>
      </c>
      <c r="G65" s="72">
        <v>50</v>
      </c>
      <c r="H65" s="72" t="str">
        <f>+VLOOKUP(Entidades[[#This Row],[Secretaria]],Tabela3[],2)</f>
        <v>50 - SRMar</v>
      </c>
      <c r="I65" s="72" t="s">
        <v>5341</v>
      </c>
      <c r="O65" s="72" t="s">
        <v>3965</v>
      </c>
      <c r="P65" s="72" t="s">
        <v>3966</v>
      </c>
      <c r="R65" s="72" t="s">
        <v>3957</v>
      </c>
      <c r="S65" s="72" t="s">
        <v>3967</v>
      </c>
      <c r="T65" s="72" t="str">
        <f t="shared" si="0"/>
        <v>Portos da Madeira - Prorrogação dos prazos de pagamentos</v>
      </c>
      <c r="Y65" s="72" t="s">
        <v>900</v>
      </c>
      <c r="Z65" s="72" t="s">
        <v>3968</v>
      </c>
      <c r="AB65" s="80" t="s">
        <v>4686</v>
      </c>
      <c r="AC65" s="80" t="s">
        <v>1216</v>
      </c>
    </row>
    <row r="66" spans="4:29" x14ac:dyDescent="0.2">
      <c r="D66" s="72">
        <v>1087</v>
      </c>
      <c r="E66" s="72" t="s">
        <v>4002</v>
      </c>
      <c r="F66" s="72" t="s">
        <v>4003</v>
      </c>
      <c r="G66" s="72">
        <v>43</v>
      </c>
      <c r="H66" s="72" t="str">
        <f>+VLOOKUP(Entidades[[#This Row],[Secretaria]],Tabela3[],2)</f>
        <v>43 - SRE</v>
      </c>
      <c r="I66" s="72" t="s">
        <v>5341</v>
      </c>
      <c r="O66" s="72" t="s">
        <v>3969</v>
      </c>
      <c r="P66" s="72" t="s">
        <v>3970</v>
      </c>
      <c r="R66" s="72" t="s">
        <v>3971</v>
      </c>
      <c r="S66" s="72" t="s">
        <v>3704</v>
      </c>
      <c r="T66" s="72" t="str">
        <f t="shared" ref="T66:T115" si="1">R66&amp;" - "&amp;S66</f>
        <v>Recursos Humanos - Perda de Receita Própria</v>
      </c>
      <c r="Y66" s="72" t="s">
        <v>901</v>
      </c>
      <c r="Z66" s="72" t="s">
        <v>3972</v>
      </c>
      <c r="AB66" s="79" t="s">
        <v>4687</v>
      </c>
      <c r="AC66" s="79" t="s">
        <v>4688</v>
      </c>
    </row>
    <row r="67" spans="4:29" x14ac:dyDescent="0.2">
      <c r="D67" s="72">
        <v>1088</v>
      </c>
      <c r="E67" s="72" t="s">
        <v>4007</v>
      </c>
      <c r="F67" s="72" t="s">
        <v>4008</v>
      </c>
      <c r="G67" s="72">
        <v>42</v>
      </c>
      <c r="H67" s="72" t="str">
        <f>+VLOOKUP(Entidades[[#This Row],[Secretaria]],Tabela3[],2)</f>
        <v>42 - PRG</v>
      </c>
      <c r="I67" s="72" t="s">
        <v>5341</v>
      </c>
      <c r="O67" s="72" t="s">
        <v>3974</v>
      </c>
      <c r="P67" s="72" t="s">
        <v>3975</v>
      </c>
      <c r="R67" s="72" t="s">
        <v>3971</v>
      </c>
      <c r="S67" s="72" t="s">
        <v>3584</v>
      </c>
      <c r="T67" s="72" t="str">
        <f t="shared" si="1"/>
        <v>Recursos Humanos - Serviços de Segurança e Higiene no trabalho</v>
      </c>
      <c r="Y67" s="72" t="s">
        <v>902</v>
      </c>
      <c r="Z67" s="72" t="s">
        <v>3976</v>
      </c>
      <c r="AB67" s="80" t="s">
        <v>4689</v>
      </c>
      <c r="AC67" s="80" t="s">
        <v>4690</v>
      </c>
    </row>
    <row r="68" spans="4:29" x14ac:dyDescent="0.2">
      <c r="D68" s="72">
        <v>1089</v>
      </c>
      <c r="E68" s="72" t="s">
        <v>4012</v>
      </c>
      <c r="F68" s="72" t="s">
        <v>4013</v>
      </c>
      <c r="G68" s="72">
        <v>49</v>
      </c>
      <c r="H68" s="72" t="str">
        <f>+VLOOKUP(Entidades[[#This Row],[Secretaria]],Tabela3[],2)</f>
        <v>49 - SRAAC</v>
      </c>
      <c r="I68" s="72" t="s">
        <v>5341</v>
      </c>
      <c r="O68" s="72" t="s">
        <v>3979</v>
      </c>
      <c r="P68" s="72" t="s">
        <v>3980</v>
      </c>
      <c r="R68" s="72" t="s">
        <v>3981</v>
      </c>
      <c r="S68" s="72" t="s">
        <v>3589</v>
      </c>
      <c r="T68" s="72" t="str">
        <f t="shared" si="1"/>
        <v>Saúde - Adaptação das condições físicas dos espaços</v>
      </c>
      <c r="Y68" s="72" t="s">
        <v>903</v>
      </c>
      <c r="Z68" s="72" t="s">
        <v>3982</v>
      </c>
      <c r="AB68" s="79" t="s">
        <v>4691</v>
      </c>
      <c r="AC68" s="79" t="s">
        <v>4692</v>
      </c>
    </row>
    <row r="69" spans="4:29" x14ac:dyDescent="0.2">
      <c r="D69" s="72">
        <v>1091</v>
      </c>
      <c r="E69" s="72" t="s">
        <v>4020</v>
      </c>
      <c r="F69" s="72" t="s">
        <v>4021</v>
      </c>
      <c r="G69" s="72">
        <v>47</v>
      </c>
      <c r="H69" s="72" t="str">
        <f>+VLOOKUP(Entidades[[#This Row],[Secretaria]],Tabela3[],2)</f>
        <v>47 - SRTC</v>
      </c>
      <c r="I69" s="72" t="s">
        <v>5341</v>
      </c>
      <c r="O69" s="72" t="s">
        <v>3985</v>
      </c>
      <c r="P69" s="72" t="s">
        <v>3986</v>
      </c>
      <c r="R69" s="72" t="s">
        <v>3981</v>
      </c>
      <c r="S69" s="72" t="s">
        <v>3565</v>
      </c>
      <c r="T69" s="72" t="str">
        <f t="shared" si="1"/>
        <v>Saúde - Alojamento dos cidadãos em quarentena compulsiva</v>
      </c>
      <c r="Y69" s="72" t="s">
        <v>904</v>
      </c>
      <c r="Z69" s="72" t="s">
        <v>3987</v>
      </c>
      <c r="AB69" s="80" t="s">
        <v>4693</v>
      </c>
      <c r="AC69" s="80" t="s">
        <v>4694</v>
      </c>
    </row>
    <row r="70" spans="4:29" x14ac:dyDescent="0.2">
      <c r="D70" s="72">
        <v>1092</v>
      </c>
      <c r="E70" s="72" t="s">
        <v>4025</v>
      </c>
      <c r="F70" s="72" t="s">
        <v>4026</v>
      </c>
      <c r="G70" s="72">
        <v>45</v>
      </c>
      <c r="H70" s="72" t="str">
        <f>+VLOOKUP(Entidades[[#This Row],[Secretaria]],Tabela3[],2)</f>
        <v>45 - SRF</v>
      </c>
      <c r="I70" s="72" t="s">
        <v>5341</v>
      </c>
      <c r="O70" s="72" t="s">
        <v>3990</v>
      </c>
      <c r="P70" s="72" t="s">
        <v>3991</v>
      </c>
      <c r="R70" s="72" t="s">
        <v>3981</v>
      </c>
      <c r="S70" s="72" t="s">
        <v>3992</v>
      </c>
      <c r="T70" s="72" t="str">
        <f t="shared" si="1"/>
        <v>Saúde - Aluguer de viaturas </v>
      </c>
      <c r="Y70" s="72" t="s">
        <v>905</v>
      </c>
      <c r="Z70" s="72" t="s">
        <v>3993</v>
      </c>
      <c r="AB70" s="79" t="s">
        <v>4695</v>
      </c>
      <c r="AC70" s="79" t="s">
        <v>4696</v>
      </c>
    </row>
    <row r="71" spans="4:29" x14ac:dyDescent="0.2">
      <c r="D71" s="72">
        <v>1093</v>
      </c>
      <c r="E71" s="72" t="s">
        <v>5282</v>
      </c>
      <c r="F71" s="72" t="s">
        <v>3748</v>
      </c>
      <c r="G71" s="72">
        <v>45</v>
      </c>
      <c r="H71" s="72" t="str">
        <f>+VLOOKUP(Entidades[[#This Row],[Secretaria]],Tabela3[],2)</f>
        <v>45 - SRF</v>
      </c>
      <c r="I71" s="72" t="s">
        <v>5341</v>
      </c>
      <c r="O71" s="72" t="s">
        <v>3996</v>
      </c>
      <c r="P71" s="72" t="s">
        <v>3997</v>
      </c>
      <c r="R71" s="72" t="s">
        <v>3981</v>
      </c>
      <c r="S71" s="72" t="s">
        <v>3561</v>
      </c>
      <c r="T71" s="72" t="str">
        <f t="shared" si="1"/>
        <v>Saúde - Aquisição de dispensadores/doseadores de desinfetante</v>
      </c>
      <c r="Y71" s="72" t="s">
        <v>907</v>
      </c>
      <c r="Z71" s="72" t="s">
        <v>3998</v>
      </c>
      <c r="AB71" s="80" t="s">
        <v>4697</v>
      </c>
      <c r="AC71" s="80" t="s">
        <v>4698</v>
      </c>
    </row>
    <row r="72" spans="4:29" x14ac:dyDescent="0.2">
      <c r="D72" s="72">
        <v>1094</v>
      </c>
      <c r="E72" s="72" t="s">
        <v>4035</v>
      </c>
      <c r="F72" s="72" t="s">
        <v>5300</v>
      </c>
      <c r="G72" s="72">
        <v>49</v>
      </c>
      <c r="H72" s="72" t="str">
        <f>+VLOOKUP(Entidades[[#This Row],[Secretaria]],Tabela3[],2)</f>
        <v>49 - SRAAC</v>
      </c>
      <c r="I72" s="72" t="s">
        <v>5341</v>
      </c>
      <c r="O72" s="72" t="s">
        <v>3999</v>
      </c>
      <c r="P72" s="72" t="s">
        <v>4000</v>
      </c>
      <c r="R72" s="72" t="s">
        <v>3981</v>
      </c>
      <c r="S72" s="72" t="s">
        <v>3559</v>
      </c>
      <c r="T72" s="72" t="str">
        <f t="shared" si="1"/>
        <v>Saúde - Aquisição de equipamentos de proteção individual</v>
      </c>
      <c r="Y72" s="72" t="s">
        <v>908</v>
      </c>
      <c r="Z72" s="72" t="s">
        <v>4001</v>
      </c>
      <c r="AB72" s="79" t="s">
        <v>4699</v>
      </c>
      <c r="AC72" s="79" t="s">
        <v>4700</v>
      </c>
    </row>
    <row r="73" spans="4:29" x14ac:dyDescent="0.2">
      <c r="D73" s="72">
        <v>1095</v>
      </c>
      <c r="E73" s="72" t="s">
        <v>4040</v>
      </c>
      <c r="F73" s="72" t="s">
        <v>4041</v>
      </c>
      <c r="G73" s="72">
        <v>52</v>
      </c>
      <c r="H73" s="72" t="str">
        <f>+VLOOKUP(Entidades[[#This Row],[Secretaria]],Tabela3[],2)</f>
        <v>52 - SREI</v>
      </c>
      <c r="I73" s="72" t="s">
        <v>5341</v>
      </c>
      <c r="O73" s="72" t="s">
        <v>4004</v>
      </c>
      <c r="P73" s="72" t="s">
        <v>4005</v>
      </c>
      <c r="R73" s="72" t="s">
        <v>3981</v>
      </c>
      <c r="S73" s="72" t="s">
        <v>3587</v>
      </c>
      <c r="T73" s="72" t="str">
        <f t="shared" si="1"/>
        <v>Saúde - Aquisição de gel desinfetante para as mãos</v>
      </c>
      <c r="Y73" s="72" t="s">
        <v>3632</v>
      </c>
      <c r="Z73" s="72" t="s">
        <v>4006</v>
      </c>
      <c r="AB73" s="80" t="s">
        <v>4701</v>
      </c>
      <c r="AC73" s="80" t="s">
        <v>1271</v>
      </c>
    </row>
    <row r="74" spans="4:29" x14ac:dyDescent="0.2">
      <c r="D74" s="72">
        <v>1096</v>
      </c>
      <c r="E74" s="72" t="s">
        <v>4044</v>
      </c>
      <c r="F74" s="72" t="s">
        <v>4045</v>
      </c>
      <c r="G74" s="72">
        <v>46</v>
      </c>
      <c r="H74" s="72" t="str">
        <f>+VLOOKUP(Entidades[[#This Row],[Secretaria]],Tabela3[],2)</f>
        <v>46 - SRS</v>
      </c>
      <c r="I74" s="72" t="s">
        <v>5341</v>
      </c>
      <c r="O74" s="72" t="s">
        <v>4009</v>
      </c>
      <c r="P74" s="72" t="s">
        <v>4010</v>
      </c>
      <c r="R74" s="72" t="s">
        <v>3981</v>
      </c>
      <c r="S74" s="72" t="s">
        <v>3560</v>
      </c>
      <c r="T74" s="72" t="str">
        <f t="shared" si="1"/>
        <v>Saúde - Aquisição de material de limpeza (álcool, desinfetante, lixívia, …)</v>
      </c>
      <c r="Y74" s="72" t="s">
        <v>910</v>
      </c>
      <c r="Z74" s="72" t="s">
        <v>4011</v>
      </c>
      <c r="AB74" s="79" t="s">
        <v>4702</v>
      </c>
      <c r="AC74" s="79" t="s">
        <v>4703</v>
      </c>
    </row>
    <row r="75" spans="4:29" x14ac:dyDescent="0.2">
      <c r="D75" s="72">
        <v>1097</v>
      </c>
      <c r="E75" s="72" t="s">
        <v>5283</v>
      </c>
      <c r="F75" s="72" t="s">
        <v>5301</v>
      </c>
      <c r="G75" s="72">
        <v>48</v>
      </c>
      <c r="H75" s="72" t="str">
        <f>+VLOOKUP(Entidades[[#This Row],[Secretaria]],Tabela3[],2)</f>
        <v>48 - SRIC</v>
      </c>
      <c r="I75" s="72" t="s">
        <v>5341</v>
      </c>
      <c r="O75" s="72" t="s">
        <v>4014</v>
      </c>
      <c r="P75" s="72" t="s">
        <v>4015</v>
      </c>
      <c r="R75" s="72" t="s">
        <v>3981</v>
      </c>
      <c r="S75" s="72" t="s">
        <v>3555</v>
      </c>
      <c r="T75" s="72" t="str">
        <f t="shared" si="1"/>
        <v>Saúde - Aquisição de medicamentos</v>
      </c>
      <c r="Y75" s="72" t="s">
        <v>912</v>
      </c>
      <c r="Z75" s="72" t="s">
        <v>4016</v>
      </c>
      <c r="AB75" s="80" t="s">
        <v>4704</v>
      </c>
      <c r="AC75" s="80" t="s">
        <v>1202</v>
      </c>
    </row>
    <row r="76" spans="4:29" x14ac:dyDescent="0.2">
      <c r="D76" s="94">
        <v>5001</v>
      </c>
      <c r="E76" s="72" t="s">
        <v>4049</v>
      </c>
      <c r="F76" s="72" t="s">
        <v>4050</v>
      </c>
      <c r="G76" s="72">
        <v>45</v>
      </c>
      <c r="H76" s="72" t="str">
        <f>+VLOOKUP(Entidades[[#This Row],[Secretaria]],Tabela3[],2)</f>
        <v>45 - SRF</v>
      </c>
      <c r="I76" s="72" t="s">
        <v>12</v>
      </c>
      <c r="O76" s="72" t="s">
        <v>4017</v>
      </c>
      <c r="P76" s="72" t="s">
        <v>4018</v>
      </c>
      <c r="R76" s="72" t="s">
        <v>3981</v>
      </c>
      <c r="S76" s="72" t="s">
        <v>3585</v>
      </c>
      <c r="T76" s="72" t="str">
        <f t="shared" si="1"/>
        <v>Saúde - Aquisição de sinalética e afins</v>
      </c>
      <c r="Y76" s="72" t="s">
        <v>914</v>
      </c>
      <c r="Z76" s="72" t="s">
        <v>4019</v>
      </c>
      <c r="AB76" s="79" t="s">
        <v>4705</v>
      </c>
      <c r="AC76" s="79" t="s">
        <v>4706</v>
      </c>
    </row>
    <row r="77" spans="4:29" x14ac:dyDescent="0.2">
      <c r="D77" s="72">
        <v>5002</v>
      </c>
      <c r="E77" s="72" t="s">
        <v>5302</v>
      </c>
      <c r="F77" s="72" t="s">
        <v>4054</v>
      </c>
      <c r="G77" s="72">
        <v>44</v>
      </c>
      <c r="H77" s="72" t="str">
        <f>+VLOOKUP(Entidades[[#This Row],[Secretaria]],Tabela3[],2)</f>
        <v>44 - SREM</v>
      </c>
      <c r="I77" s="72" t="s">
        <v>12</v>
      </c>
      <c r="O77" s="72" t="s">
        <v>4022</v>
      </c>
      <c r="P77" s="72" t="s">
        <v>4023</v>
      </c>
      <c r="R77" s="72" t="s">
        <v>3981</v>
      </c>
      <c r="S77" s="72" t="s">
        <v>3569</v>
      </c>
      <c r="T77" s="72" t="str">
        <f t="shared" si="1"/>
        <v>Saúde - Aquisição de sistemas de informática e de comunicação</v>
      </c>
      <c r="Y77" s="72" t="s">
        <v>916</v>
      </c>
      <c r="Z77" s="72" t="s">
        <v>4024</v>
      </c>
      <c r="AB77" s="80" t="s">
        <v>4707</v>
      </c>
      <c r="AC77" s="80" t="s">
        <v>4230</v>
      </c>
    </row>
    <row r="78" spans="4:29" x14ac:dyDescent="0.2">
      <c r="D78" s="72">
        <v>5004</v>
      </c>
      <c r="E78" s="72" t="s">
        <v>5303</v>
      </c>
      <c r="F78" s="72" t="s">
        <v>4058</v>
      </c>
      <c r="G78" s="72">
        <v>45</v>
      </c>
      <c r="H78" s="72" t="str">
        <f>+VLOOKUP(Entidades[[#This Row],[Secretaria]],Tabela3[],2)</f>
        <v>45 - SRF</v>
      </c>
      <c r="I78" s="72" t="s">
        <v>12</v>
      </c>
      <c r="O78" s="72" t="s">
        <v>4027</v>
      </c>
      <c r="P78" s="72" t="s">
        <v>4028</v>
      </c>
      <c r="R78" s="72" t="s">
        <v>3981</v>
      </c>
      <c r="S78" s="72" t="s">
        <v>4029</v>
      </c>
      <c r="T78" s="72" t="str">
        <f t="shared" si="1"/>
        <v>Saúde - Aquisição de reagentes e testes de diagnóstico de COVID-19</v>
      </c>
      <c r="Y78" s="72" t="s">
        <v>917</v>
      </c>
      <c r="Z78" s="72" t="s">
        <v>4030</v>
      </c>
      <c r="AB78" s="79" t="s">
        <v>4708</v>
      </c>
      <c r="AC78" s="79" t="s">
        <v>4615</v>
      </c>
    </row>
    <row r="79" spans="4:29" x14ac:dyDescent="0.2">
      <c r="D79" s="72">
        <v>5005</v>
      </c>
      <c r="E79" s="72" t="s">
        <v>5304</v>
      </c>
      <c r="F79" s="72" t="s">
        <v>4062</v>
      </c>
      <c r="G79" s="72">
        <v>45</v>
      </c>
      <c r="H79" s="72" t="str">
        <f>+VLOOKUP(Entidades[[#This Row],[Secretaria]],Tabela3[],2)</f>
        <v>45 - SRF</v>
      </c>
      <c r="I79" s="72" t="s">
        <v>12</v>
      </c>
      <c r="O79" s="72" t="s">
        <v>4031</v>
      </c>
      <c r="P79" s="72" t="s">
        <v>4032</v>
      </c>
      <c r="R79" s="72" t="s">
        <v>3981</v>
      </c>
      <c r="S79" s="72" t="s">
        <v>4033</v>
      </c>
      <c r="T79" s="72" t="str">
        <f t="shared" si="1"/>
        <v>Saúde - Aquisição de ventiladores e outro equipamento básico</v>
      </c>
      <c r="Y79" s="72" t="s">
        <v>3633</v>
      </c>
      <c r="Z79" s="72" t="s">
        <v>4034</v>
      </c>
      <c r="AB79" s="80" t="s">
        <v>4709</v>
      </c>
      <c r="AC79" s="80" t="s">
        <v>4710</v>
      </c>
    </row>
    <row r="80" spans="4:29" x14ac:dyDescent="0.2">
      <c r="D80" s="72">
        <v>5008</v>
      </c>
      <c r="E80" s="72" t="s">
        <v>5305</v>
      </c>
      <c r="F80" s="72" t="s">
        <v>4066</v>
      </c>
      <c r="G80" s="72">
        <v>51</v>
      </c>
      <c r="H80" s="72" t="str">
        <f>+VLOOKUP(Entidades[[#This Row],[Secretaria]],Tabela3[],2)</f>
        <v>51 - SRA</v>
      </c>
      <c r="I80" s="72" t="s">
        <v>12</v>
      </c>
      <c r="O80" s="72" t="s">
        <v>4036</v>
      </c>
      <c r="P80" s="72" t="s">
        <v>4037</v>
      </c>
      <c r="R80" s="72" t="s">
        <v>3981</v>
      </c>
      <c r="S80" s="72" t="s">
        <v>4038</v>
      </c>
      <c r="T80" s="72" t="str">
        <f t="shared" si="1"/>
        <v>Saúde - Aquisição de viaturas </v>
      </c>
      <c r="Y80" s="72" t="s">
        <v>3634</v>
      </c>
      <c r="Z80" s="72" t="s">
        <v>4039</v>
      </c>
      <c r="AB80" s="79" t="s">
        <v>4711</v>
      </c>
      <c r="AC80" s="79" t="s">
        <v>1283</v>
      </c>
    </row>
    <row r="81" spans="4:29" x14ac:dyDescent="0.2">
      <c r="D81" s="72">
        <v>5012</v>
      </c>
      <c r="E81" s="72" t="s">
        <v>5306</v>
      </c>
      <c r="F81" s="72" t="s">
        <v>4070</v>
      </c>
      <c r="G81" s="72">
        <v>46</v>
      </c>
      <c r="H81" s="72" t="str">
        <f>+VLOOKUP(Entidades[[#This Row],[Secretaria]],Tabela3[],2)</f>
        <v>46 - SRS</v>
      </c>
      <c r="I81" s="72" t="s">
        <v>12</v>
      </c>
      <c r="O81" s="72" t="s">
        <v>4042</v>
      </c>
      <c r="P81" s="72" t="s">
        <v>1342</v>
      </c>
      <c r="R81" s="72" t="s">
        <v>3981</v>
      </c>
      <c r="S81" s="72" t="s">
        <v>3588</v>
      </c>
      <c r="T81" s="72" t="str">
        <f t="shared" si="1"/>
        <v>Saúde - Colocação de divisórias acrílicas</v>
      </c>
      <c r="Y81" s="72" t="s">
        <v>3635</v>
      </c>
      <c r="Z81" s="72" t="s">
        <v>4043</v>
      </c>
      <c r="AB81" s="80" t="s">
        <v>4712</v>
      </c>
      <c r="AC81" s="80" t="s">
        <v>1285</v>
      </c>
    </row>
    <row r="82" spans="4:29" x14ac:dyDescent="0.2">
      <c r="D82" s="72">
        <v>5013</v>
      </c>
      <c r="E82" s="72" t="s">
        <v>5307</v>
      </c>
      <c r="F82" s="72" t="s">
        <v>4075</v>
      </c>
      <c r="G82" s="72">
        <v>48</v>
      </c>
      <c r="H82" s="72" t="str">
        <f>+VLOOKUP(Entidades[[#This Row],[Secretaria]],Tabela3[],2)</f>
        <v>48 - SRIC</v>
      </c>
      <c r="I82" s="72" t="s">
        <v>12</v>
      </c>
      <c r="O82" s="72" t="s">
        <v>4046</v>
      </c>
      <c r="P82" s="72" t="s">
        <v>4047</v>
      </c>
      <c r="R82" s="72" t="s">
        <v>3981</v>
      </c>
      <c r="S82" s="72" t="s">
        <v>3562</v>
      </c>
      <c r="T82" s="72" t="str">
        <f t="shared" si="1"/>
        <v>Saúde - Contratação de serviços suplementares de limpeza</v>
      </c>
      <c r="Y82" s="72" t="s">
        <v>3636</v>
      </c>
      <c r="Z82" s="72" t="s">
        <v>4048</v>
      </c>
      <c r="AB82" s="79" t="s">
        <v>4713</v>
      </c>
      <c r="AC82" s="79" t="s">
        <v>1287</v>
      </c>
    </row>
    <row r="83" spans="4:29" x14ac:dyDescent="0.2">
      <c r="D83" s="72">
        <v>5014</v>
      </c>
      <c r="E83" s="72" t="s">
        <v>5308</v>
      </c>
      <c r="F83" s="72" t="s">
        <v>4078</v>
      </c>
      <c r="G83" s="72">
        <v>46</v>
      </c>
      <c r="H83" s="72" t="str">
        <f>+VLOOKUP(Entidades[[#This Row],[Secretaria]],Tabela3[],2)</f>
        <v>46 - SRS</v>
      </c>
      <c r="I83" s="72" t="s">
        <v>12</v>
      </c>
      <c r="O83" s="72" t="s">
        <v>4051</v>
      </c>
      <c r="P83" s="72" t="s">
        <v>4052</v>
      </c>
      <c r="R83" s="72" t="s">
        <v>3981</v>
      </c>
      <c r="S83" s="72" t="s">
        <v>3557</v>
      </c>
      <c r="T83" s="72" t="str">
        <f t="shared" si="1"/>
        <v>Saúde - Contratação de trabalhadores e pagamento de horas extraordinárias</v>
      </c>
      <c r="Y83" s="72" t="s">
        <v>3637</v>
      </c>
      <c r="Z83" s="72" t="s">
        <v>4053</v>
      </c>
      <c r="AB83" s="80" t="s">
        <v>4714</v>
      </c>
      <c r="AC83" s="80" t="s">
        <v>1289</v>
      </c>
    </row>
    <row r="84" spans="4:29" x14ac:dyDescent="0.2">
      <c r="D84" s="72">
        <v>5015</v>
      </c>
      <c r="E84" s="72" t="s">
        <v>5309</v>
      </c>
      <c r="F84" s="72" t="s">
        <v>4081</v>
      </c>
      <c r="G84" s="72">
        <v>43</v>
      </c>
      <c r="H84" s="72" t="str">
        <f>+VLOOKUP(Entidades[[#This Row],[Secretaria]],Tabela3[],2)</f>
        <v>43 - SRE</v>
      </c>
      <c r="I84" s="72" t="s">
        <v>12</v>
      </c>
      <c r="O84" s="72" t="s">
        <v>4055</v>
      </c>
      <c r="P84" s="72" t="s">
        <v>4056</v>
      </c>
      <c r="R84" s="72" t="s">
        <v>3981</v>
      </c>
      <c r="S84" s="72" t="s">
        <v>3564</v>
      </c>
      <c r="T84" s="72" t="str">
        <f t="shared" si="1"/>
        <v>Saúde - Cuidados continuados</v>
      </c>
      <c r="Y84" s="72" t="s">
        <v>918</v>
      </c>
      <c r="Z84" s="72" t="s">
        <v>4057</v>
      </c>
      <c r="AB84" s="79" t="s">
        <v>4715</v>
      </c>
      <c r="AC84" s="79" t="s">
        <v>4716</v>
      </c>
    </row>
    <row r="85" spans="4:29" x14ac:dyDescent="0.2">
      <c r="D85" s="72">
        <v>5053</v>
      </c>
      <c r="E85" s="72" t="s">
        <v>3663</v>
      </c>
      <c r="F85" s="72" t="s">
        <v>3664</v>
      </c>
      <c r="G85" s="72">
        <v>41</v>
      </c>
      <c r="H85" s="72" t="str">
        <f>+VLOOKUP(Entidades[[#This Row],[Secretaria]],Tabela3[],2)</f>
        <v>41 - ALM</v>
      </c>
      <c r="I85" s="72" t="s">
        <v>12</v>
      </c>
      <c r="O85" s="72" t="s">
        <v>4059</v>
      </c>
      <c r="P85" s="72" t="s">
        <v>4060</v>
      </c>
      <c r="R85" s="72" t="s">
        <v>3981</v>
      </c>
      <c r="S85" s="72" t="s">
        <v>3563</v>
      </c>
      <c r="T85" s="72" t="str">
        <f t="shared" si="1"/>
        <v>Saúde - Desinfeção dos espaços públicos ou similares</v>
      </c>
      <c r="Y85" s="72" t="s">
        <v>3638</v>
      </c>
      <c r="Z85" s="72" t="s">
        <v>4061</v>
      </c>
      <c r="AB85" s="80" t="s">
        <v>4717</v>
      </c>
      <c r="AC85" s="80" t="s">
        <v>4718</v>
      </c>
    </row>
    <row r="86" spans="4:29" x14ac:dyDescent="0.2">
      <c r="D86" s="72">
        <v>5065</v>
      </c>
      <c r="E86" s="72" t="s">
        <v>5310</v>
      </c>
      <c r="F86" s="72" t="s">
        <v>4133</v>
      </c>
      <c r="G86" s="72">
        <v>43</v>
      </c>
      <c r="H86" s="72" t="str">
        <f>+VLOOKUP(Entidades[[#This Row],[Secretaria]],Tabela3[],2)</f>
        <v>43 - SRE</v>
      </c>
      <c r="I86" s="72" t="s">
        <v>12</v>
      </c>
      <c r="O86" s="72" t="s">
        <v>4063</v>
      </c>
      <c r="P86" s="72" t="s">
        <v>834</v>
      </c>
      <c r="R86" s="72" t="s">
        <v>3981</v>
      </c>
      <c r="S86" s="72" t="s">
        <v>4064</v>
      </c>
      <c r="T86" s="72" t="str">
        <f t="shared" si="1"/>
        <v>Saúde - Donativos (+ receita)</v>
      </c>
      <c r="Y86" s="72" t="s">
        <v>3639</v>
      </c>
      <c r="Z86" s="72" t="s">
        <v>4065</v>
      </c>
      <c r="AB86" s="79" t="s">
        <v>4719</v>
      </c>
      <c r="AC86" s="79" t="s">
        <v>4720</v>
      </c>
    </row>
    <row r="87" spans="4:29" x14ac:dyDescent="0.2">
      <c r="D87" s="72">
        <v>5066</v>
      </c>
      <c r="E87" s="72" t="s">
        <v>5311</v>
      </c>
      <c r="F87" s="72" t="s">
        <v>4137</v>
      </c>
      <c r="G87" s="72">
        <v>49</v>
      </c>
      <c r="H87" s="72" t="str">
        <f>+VLOOKUP(Entidades[[#This Row],[Secretaria]],Tabela3[],2)</f>
        <v>49 - SRAAC</v>
      </c>
      <c r="I87" s="72" t="s">
        <v>12</v>
      </c>
      <c r="O87" s="72" t="s">
        <v>4067</v>
      </c>
      <c r="P87" s="72" t="s">
        <v>4068</v>
      </c>
      <c r="R87" s="72" t="s">
        <v>3981</v>
      </c>
      <c r="S87" s="72" t="s">
        <v>3590</v>
      </c>
      <c r="T87" s="72" t="str">
        <f t="shared" si="1"/>
        <v>Saúde - Intervenções em infraestruturas de Saúde</v>
      </c>
      <c r="Y87" s="72" t="s">
        <v>924</v>
      </c>
      <c r="Z87" s="72" t="s">
        <v>4069</v>
      </c>
      <c r="AB87" s="80" t="s">
        <v>4721</v>
      </c>
      <c r="AC87" s="80" t="s">
        <v>4722</v>
      </c>
    </row>
    <row r="88" spans="4:29" x14ac:dyDescent="0.2">
      <c r="D88" s="72">
        <v>5067</v>
      </c>
      <c r="E88" s="72" t="s">
        <v>4140</v>
      </c>
      <c r="F88" s="72" t="s">
        <v>5312</v>
      </c>
      <c r="G88" s="72">
        <v>43</v>
      </c>
      <c r="H88" s="72" t="str">
        <f>+VLOOKUP(Entidades[[#This Row],[Secretaria]],Tabela3[],2)</f>
        <v>43 - SRE</v>
      </c>
      <c r="I88" s="72" t="s">
        <v>12</v>
      </c>
      <c r="O88" s="72" t="s">
        <v>4071</v>
      </c>
      <c r="P88" s="72" t="s">
        <v>1375</v>
      </c>
      <c r="R88" s="72" t="s">
        <v>3981</v>
      </c>
      <c r="S88" s="72" t="s">
        <v>4072</v>
      </c>
      <c r="T88" s="72" t="str">
        <f t="shared" si="1"/>
        <v>Saúde - Isenção das taxas moderadoras para COVID-19</v>
      </c>
      <c r="Y88" s="72" t="s">
        <v>926</v>
      </c>
      <c r="Z88" s="72" t="s">
        <v>4073</v>
      </c>
      <c r="AB88" s="79" t="s">
        <v>4723</v>
      </c>
      <c r="AC88" s="79" t="s">
        <v>4724</v>
      </c>
    </row>
    <row r="89" spans="4:29" x14ac:dyDescent="0.2">
      <c r="D89" s="72">
        <v>5013</v>
      </c>
      <c r="E89" s="72" t="s">
        <v>4074</v>
      </c>
      <c r="F89" s="72" t="s">
        <v>4075</v>
      </c>
      <c r="G89" s="72">
        <v>48</v>
      </c>
      <c r="H89" s="72" t="str">
        <f>+VLOOKUP(Entidades[[#This Row],[Secretaria]],Tabela3[],2)</f>
        <v>48 - SRIC</v>
      </c>
      <c r="I89" s="72" t="s">
        <v>12</v>
      </c>
      <c r="O89" s="72" t="s">
        <v>4076</v>
      </c>
      <c r="P89" s="72" t="s">
        <v>1377</v>
      </c>
      <c r="R89" s="72" t="s">
        <v>3981</v>
      </c>
      <c r="S89" s="72" t="s">
        <v>3566</v>
      </c>
      <c r="T89" s="72" t="str">
        <f t="shared" si="1"/>
        <v>Saúde - Limpeza dos espaços ocupados por cidadãos em quarentena compulsiva</v>
      </c>
      <c r="Y89" s="72" t="s">
        <v>928</v>
      </c>
      <c r="Z89" s="72" t="s">
        <v>4077</v>
      </c>
      <c r="AB89" s="80" t="s">
        <v>4725</v>
      </c>
      <c r="AC89" s="80" t="s">
        <v>4726</v>
      </c>
    </row>
    <row r="90" spans="4:29" x14ac:dyDescent="0.2">
      <c r="D90" s="72">
        <v>5048</v>
      </c>
      <c r="E90" s="72" t="s">
        <v>5313</v>
      </c>
      <c r="F90" s="72" t="s">
        <v>5314</v>
      </c>
      <c r="G90" s="72">
        <v>52</v>
      </c>
      <c r="H90" s="72" t="str">
        <f>+VLOOKUP(Entidades[[#This Row],[Secretaria]],Tabela3[],2)</f>
        <v>52 - SREI</v>
      </c>
      <c r="I90" s="72" t="s">
        <v>5342</v>
      </c>
      <c r="O90" s="72" t="s">
        <v>4079</v>
      </c>
      <c r="P90" s="72" t="s">
        <v>3966</v>
      </c>
      <c r="R90" s="72" t="s">
        <v>3981</v>
      </c>
      <c r="S90" s="72" t="s">
        <v>3578</v>
      </c>
      <c r="T90" s="72" t="str">
        <f t="shared" si="1"/>
        <v>Saúde - Outros encargos com o pessoal</v>
      </c>
      <c r="Y90" s="72" t="s">
        <v>3640</v>
      </c>
      <c r="Z90" s="72" t="s">
        <v>4080</v>
      </c>
      <c r="AB90" s="79" t="s">
        <v>4727</v>
      </c>
      <c r="AC90" s="79" t="s">
        <v>4728</v>
      </c>
    </row>
    <row r="91" spans="4:29" x14ac:dyDescent="0.2">
      <c r="D91" s="72">
        <v>5049</v>
      </c>
      <c r="E91" s="72" t="s">
        <v>5315</v>
      </c>
      <c r="F91" s="72" t="s">
        <v>4086</v>
      </c>
      <c r="G91" s="72">
        <v>45</v>
      </c>
      <c r="H91" s="72" t="str">
        <f>+VLOOKUP(Entidades[[#This Row],[Secretaria]],Tabela3[],2)</f>
        <v>45 - SRF</v>
      </c>
      <c r="I91" s="72" t="s">
        <v>5342</v>
      </c>
      <c r="O91" s="72" t="s">
        <v>4082</v>
      </c>
      <c r="P91" s="72" t="s">
        <v>3970</v>
      </c>
      <c r="R91" s="72" t="s">
        <v>3981</v>
      </c>
      <c r="S91" s="72" t="s">
        <v>3704</v>
      </c>
      <c r="T91" s="72" t="str">
        <f t="shared" si="1"/>
        <v>Saúde - Perda de Receita Própria</v>
      </c>
      <c r="Y91" s="72" t="s">
        <v>3641</v>
      </c>
      <c r="Z91" s="72" t="s">
        <v>4083</v>
      </c>
      <c r="AB91" s="80" t="s">
        <v>4729</v>
      </c>
      <c r="AC91" s="80" t="s">
        <v>4730</v>
      </c>
    </row>
    <row r="92" spans="4:29" x14ac:dyDescent="0.2">
      <c r="D92" s="72">
        <v>5050</v>
      </c>
      <c r="E92" s="72" t="s">
        <v>5316</v>
      </c>
      <c r="F92" s="72" t="s">
        <v>5317</v>
      </c>
      <c r="G92" s="72">
        <v>52</v>
      </c>
      <c r="H92" s="72" t="str">
        <f>+VLOOKUP(Entidades[[#This Row],[Secretaria]],Tabela3[],2)</f>
        <v>52 - SREI</v>
      </c>
      <c r="I92" s="72" t="s">
        <v>5342</v>
      </c>
      <c r="O92" s="72" t="s">
        <v>4084</v>
      </c>
      <c r="P92" s="72" t="s">
        <v>1387</v>
      </c>
      <c r="R92" s="72" t="s">
        <v>3981</v>
      </c>
      <c r="S92" s="72" t="s">
        <v>3592</v>
      </c>
      <c r="T92" s="72" t="str">
        <f t="shared" si="1"/>
        <v>Saúde - Projeto APPCovid</v>
      </c>
      <c r="Y92" s="72" t="s">
        <v>931</v>
      </c>
      <c r="Z92" s="72" t="s">
        <v>4085</v>
      </c>
      <c r="AB92" s="79" t="s">
        <v>4731</v>
      </c>
      <c r="AC92" s="79" t="s">
        <v>1311</v>
      </c>
    </row>
    <row r="93" spans="4:29" x14ac:dyDescent="0.2">
      <c r="D93" s="72">
        <v>5051</v>
      </c>
      <c r="E93" s="72" t="s">
        <v>5318</v>
      </c>
      <c r="F93" s="72" t="s">
        <v>4093</v>
      </c>
      <c r="G93" s="72">
        <v>52</v>
      </c>
      <c r="H93" s="72" t="str">
        <f>+VLOOKUP(Entidades[[#This Row],[Secretaria]],Tabela3[],2)</f>
        <v>52 - SREI</v>
      </c>
      <c r="I93" s="72" t="s">
        <v>5342</v>
      </c>
      <c r="O93" s="72" t="s">
        <v>4087</v>
      </c>
      <c r="P93" s="72" t="s">
        <v>4088</v>
      </c>
      <c r="R93" s="72" t="s">
        <v>3981</v>
      </c>
      <c r="S93" s="72" t="s">
        <v>3586</v>
      </c>
      <c r="T93" s="72" t="str">
        <f t="shared" si="1"/>
        <v>Saúde - Refeições dos cidadãos em quarentena compulsiva</v>
      </c>
      <c r="Y93" s="72" t="s">
        <v>933</v>
      </c>
      <c r="Z93" s="72" t="s">
        <v>4089</v>
      </c>
      <c r="AB93" s="80" t="s">
        <v>4732</v>
      </c>
      <c r="AC93" s="80" t="s">
        <v>4733</v>
      </c>
    </row>
    <row r="94" spans="4:29" x14ac:dyDescent="0.2">
      <c r="D94" s="72">
        <v>5052</v>
      </c>
      <c r="E94" s="72" t="s">
        <v>5319</v>
      </c>
      <c r="F94" s="72" t="s">
        <v>4097</v>
      </c>
      <c r="G94" s="72">
        <v>52</v>
      </c>
      <c r="H94" s="72" t="str">
        <f>+VLOOKUP(Entidades[[#This Row],[Secretaria]],Tabela3[],2)</f>
        <v>52 - SREI</v>
      </c>
      <c r="I94" s="72" t="s">
        <v>5342</v>
      </c>
      <c r="O94" s="72" t="s">
        <v>4090</v>
      </c>
      <c r="P94" s="72" t="s">
        <v>4091</v>
      </c>
      <c r="R94" s="72" t="s">
        <v>3981</v>
      </c>
      <c r="S94" s="72" t="s">
        <v>3591</v>
      </c>
      <c r="T94" s="72" t="str">
        <f t="shared" si="1"/>
        <v>Saúde - Transporte dos cidadãos em quarentena compulsiva</v>
      </c>
      <c r="Y94" s="72" t="s">
        <v>934</v>
      </c>
      <c r="Z94" s="72" t="s">
        <v>4092</v>
      </c>
      <c r="AB94" s="79" t="s">
        <v>4734</v>
      </c>
      <c r="AC94" s="79" t="s">
        <v>4735</v>
      </c>
    </row>
    <row r="95" spans="4:29" x14ac:dyDescent="0.2">
      <c r="D95" s="72">
        <v>5054</v>
      </c>
      <c r="E95" s="72" t="s">
        <v>5320</v>
      </c>
      <c r="F95" s="72" t="s">
        <v>4105</v>
      </c>
      <c r="G95" s="72">
        <v>46</v>
      </c>
      <c r="H95" s="72" t="str">
        <f>+VLOOKUP(Entidades[[#This Row],[Secretaria]],Tabela3[],2)</f>
        <v>46 - SRS</v>
      </c>
      <c r="I95" s="72" t="s">
        <v>5342</v>
      </c>
      <c r="O95" s="72" t="s">
        <v>4094</v>
      </c>
      <c r="P95" s="72" t="s">
        <v>4095</v>
      </c>
      <c r="R95" s="72" t="s">
        <v>3981</v>
      </c>
      <c r="S95" s="72" t="s">
        <v>3558</v>
      </c>
      <c r="T95" s="72" t="str">
        <f t="shared" si="1"/>
        <v>Saúde - Despesas indirectas causadas pelos impactos da COVID-19</v>
      </c>
      <c r="Y95" s="72" t="s">
        <v>3642</v>
      </c>
      <c r="Z95" s="72" t="s">
        <v>4096</v>
      </c>
      <c r="AB95" s="80" t="s">
        <v>4736</v>
      </c>
      <c r="AC95" s="80" t="s">
        <v>4737</v>
      </c>
    </row>
    <row r="96" spans="4:29" x14ac:dyDescent="0.2">
      <c r="D96" s="72">
        <v>5055</v>
      </c>
      <c r="E96" s="72" t="s">
        <v>5321</v>
      </c>
      <c r="F96" s="72" t="s">
        <v>4110</v>
      </c>
      <c r="G96" s="72">
        <v>44</v>
      </c>
      <c r="H96" s="72" t="str">
        <f>+VLOOKUP(Entidades[[#This Row],[Secretaria]],Tabela3[],2)</f>
        <v>44 - SREM</v>
      </c>
      <c r="I96" s="72" t="s">
        <v>5342</v>
      </c>
      <c r="O96" s="72" t="s">
        <v>4098</v>
      </c>
      <c r="P96" s="72" t="s">
        <v>4099</v>
      </c>
      <c r="R96" s="72" t="s">
        <v>3981</v>
      </c>
      <c r="S96" s="72" t="s">
        <v>3610</v>
      </c>
      <c r="T96" s="72" t="str">
        <f t="shared" si="1"/>
        <v>Saúde - Programa de Recuperação de Cirurgias</v>
      </c>
      <c r="Y96" s="72" t="s">
        <v>3643</v>
      </c>
      <c r="Z96" s="72" t="s">
        <v>4100</v>
      </c>
      <c r="AB96" s="79" t="s">
        <v>4738</v>
      </c>
      <c r="AC96" s="79" t="s">
        <v>4739</v>
      </c>
    </row>
    <row r="97" spans="4:29" x14ac:dyDescent="0.2">
      <c r="D97" s="72">
        <v>5059</v>
      </c>
      <c r="E97" s="72" t="s">
        <v>5322</v>
      </c>
      <c r="F97" s="72" t="s">
        <v>4115</v>
      </c>
      <c r="G97" s="72">
        <v>43</v>
      </c>
      <c r="H97" s="72" t="str">
        <f>+VLOOKUP(Entidades[[#This Row],[Secretaria]],Tabela3[],2)</f>
        <v>43 - SRE</v>
      </c>
      <c r="I97" s="72" t="s">
        <v>5342</v>
      </c>
      <c r="O97" s="72" t="s">
        <v>4101</v>
      </c>
      <c r="P97" s="72" t="s">
        <v>4102</v>
      </c>
      <c r="R97" s="72" t="s">
        <v>3981</v>
      </c>
      <c r="S97" s="72" t="s">
        <v>4103</v>
      </c>
      <c r="T97" s="72" t="str">
        <f t="shared" si="1"/>
        <v>Saúde - Locação de Edifícios</v>
      </c>
      <c r="Y97" s="72" t="s">
        <v>3644</v>
      </c>
      <c r="Z97" s="72" t="s">
        <v>4104</v>
      </c>
      <c r="AB97" s="80" t="s">
        <v>4740</v>
      </c>
      <c r="AC97" s="80" t="s">
        <v>4741</v>
      </c>
    </row>
    <row r="98" spans="4:29" x14ac:dyDescent="0.2">
      <c r="D98" s="72">
        <v>5061</v>
      </c>
      <c r="E98" s="72" t="s">
        <v>5323</v>
      </c>
      <c r="F98" s="72" t="s">
        <v>5236</v>
      </c>
      <c r="G98" s="72">
        <v>51</v>
      </c>
      <c r="H98" s="72" t="str">
        <f>+VLOOKUP(Entidades[[#This Row],[Secretaria]],Tabela3[],2)</f>
        <v>51 - SRA</v>
      </c>
      <c r="I98" s="72" t="s">
        <v>5342</v>
      </c>
      <c r="O98" s="72" t="s">
        <v>4106</v>
      </c>
      <c r="P98" s="72" t="s">
        <v>4107</v>
      </c>
      <c r="R98" s="72" t="s">
        <v>3981</v>
      </c>
      <c r="S98" s="72" t="s">
        <v>4108</v>
      </c>
      <c r="T98" s="72" t="str">
        <f t="shared" si="1"/>
        <v>Saúde - Locação de Outros Bens</v>
      </c>
      <c r="Y98" s="72" t="s">
        <v>944</v>
      </c>
      <c r="Z98" s="72" t="s">
        <v>4109</v>
      </c>
      <c r="AB98" s="79" t="s">
        <v>4742</v>
      </c>
      <c r="AC98" s="79" t="s">
        <v>4000</v>
      </c>
    </row>
    <row r="99" spans="4:29" x14ac:dyDescent="0.2">
      <c r="D99" s="72">
        <v>5062</v>
      </c>
      <c r="E99" s="72" t="s">
        <v>5324</v>
      </c>
      <c r="F99" s="72" t="s">
        <v>5325</v>
      </c>
      <c r="G99" s="72">
        <v>52</v>
      </c>
      <c r="H99" s="72" t="str">
        <f>+VLOOKUP(Entidades[[#This Row],[Secretaria]],Tabela3[],2)</f>
        <v>52 - SREI</v>
      </c>
      <c r="I99" s="72" t="s">
        <v>5342</v>
      </c>
      <c r="O99" s="72" t="s">
        <v>4111</v>
      </c>
      <c r="P99" s="72" t="s">
        <v>4112</v>
      </c>
      <c r="R99" s="72" t="s">
        <v>3981</v>
      </c>
      <c r="S99" s="72" t="s">
        <v>4113</v>
      </c>
      <c r="T99" s="72" t="str">
        <f t="shared" si="1"/>
        <v>Saúde - Formação</v>
      </c>
      <c r="Y99" s="72" t="s">
        <v>946</v>
      </c>
      <c r="Z99" s="72" t="s">
        <v>4114</v>
      </c>
      <c r="AB99" s="80" t="s">
        <v>4743</v>
      </c>
      <c r="AC99" s="80" t="s">
        <v>4744</v>
      </c>
    </row>
    <row r="100" spans="4:29" x14ac:dyDescent="0.2">
      <c r="D100" s="72">
        <v>5064</v>
      </c>
      <c r="E100" s="72" t="s">
        <v>5326</v>
      </c>
      <c r="F100" s="72" t="s">
        <v>4128</v>
      </c>
      <c r="G100" s="72">
        <v>43</v>
      </c>
      <c r="H100" s="72" t="str">
        <f>+VLOOKUP(Entidades[[#This Row],[Secretaria]],Tabela3[],2)</f>
        <v>43 - SRE</v>
      </c>
      <c r="I100" s="72" t="s">
        <v>5342</v>
      </c>
      <c r="O100" s="72" t="s">
        <v>4116</v>
      </c>
      <c r="P100" s="72" t="s">
        <v>4117</v>
      </c>
      <c r="R100" s="72" t="s">
        <v>3981</v>
      </c>
      <c r="S100" s="72" t="s">
        <v>4118</v>
      </c>
      <c r="T100" s="72" t="str">
        <f t="shared" si="1"/>
        <v>Saúde - Transporte de utentes</v>
      </c>
      <c r="Y100" s="72" t="s">
        <v>948</v>
      </c>
      <c r="Z100" s="72" t="s">
        <v>4119</v>
      </c>
      <c r="AB100" s="79" t="s">
        <v>4745</v>
      </c>
      <c r="AC100" s="79" t="s">
        <v>4746</v>
      </c>
    </row>
    <row r="101" spans="4:29" x14ac:dyDescent="0.2">
      <c r="D101" s="72">
        <v>509189326</v>
      </c>
      <c r="E101" s="72" t="s">
        <v>4146</v>
      </c>
      <c r="F101" s="72" t="s">
        <v>4147</v>
      </c>
      <c r="G101" s="72">
        <v>43</v>
      </c>
      <c r="H101" s="72" t="str">
        <f>+VLOOKUP(Entidades[[#This Row],[Secretaria]],Tabela3[],2)</f>
        <v>43 - SRE</v>
      </c>
      <c r="I101" s="72" t="s">
        <v>4148</v>
      </c>
      <c r="O101" s="72" t="s">
        <v>4120</v>
      </c>
      <c r="P101" s="72" t="s">
        <v>4121</v>
      </c>
      <c r="R101" s="72" t="s">
        <v>4122</v>
      </c>
      <c r="S101" s="72" t="s">
        <v>3593</v>
      </c>
      <c r="T101" s="72" t="str">
        <f t="shared" si="1"/>
        <v>Segurança Social e Emprego - Antecipação de pagamentos no âmbito de Medidas Ativas de Emprego - Criação líquida de Postos de trabalho</v>
      </c>
      <c r="Y101" s="72" t="s">
        <v>950</v>
      </c>
      <c r="Z101" s="72" t="s">
        <v>4123</v>
      </c>
      <c r="AB101" s="80" t="s">
        <v>4747</v>
      </c>
      <c r="AC101" s="80" t="s">
        <v>4748</v>
      </c>
    </row>
    <row r="102" spans="4:29" x14ac:dyDescent="0.2">
      <c r="D102" s="72">
        <v>509574513</v>
      </c>
      <c r="E102" s="72" t="s">
        <v>4152</v>
      </c>
      <c r="F102" s="72" t="s">
        <v>4153</v>
      </c>
      <c r="G102" s="72">
        <v>49</v>
      </c>
      <c r="H102" s="72" t="str">
        <f>+VLOOKUP(Entidades[[#This Row],[Secretaria]],Tabela3[],2)</f>
        <v>49 - SRAAC</v>
      </c>
      <c r="I102" s="72" t="s">
        <v>4148</v>
      </c>
      <c r="O102" s="72" t="s">
        <v>4124</v>
      </c>
      <c r="P102" s="72" t="s">
        <v>4125</v>
      </c>
      <c r="R102" s="72" t="s">
        <v>4122</v>
      </c>
      <c r="S102" s="72" t="s">
        <v>4126</v>
      </c>
      <c r="T102" s="72" t="str">
        <f t="shared" si="1"/>
        <v>Segurança Social e Emprego - Apoio financeiro complementar do IEM aos trabalhadores independentes e sócios-gerentes de sociedades (8,5 milhões de euros)</v>
      </c>
      <c r="Y102" s="72" t="s">
        <v>952</v>
      </c>
      <c r="Z102" s="72" t="s">
        <v>4127</v>
      </c>
      <c r="AB102" s="79" t="s">
        <v>4749</v>
      </c>
      <c r="AC102" s="79" t="s">
        <v>4750</v>
      </c>
    </row>
    <row r="103" spans="4:29" x14ac:dyDescent="0.2">
      <c r="D103" s="72">
        <v>511007116</v>
      </c>
      <c r="E103" s="72" t="s">
        <v>4157</v>
      </c>
      <c r="F103" s="72" t="s">
        <v>4158</v>
      </c>
      <c r="G103" s="72">
        <v>44</v>
      </c>
      <c r="H103" s="72" t="str">
        <f>+VLOOKUP(Entidades[[#This Row],[Secretaria]],Tabela3[],2)</f>
        <v>44 - SREM</v>
      </c>
      <c r="I103" s="72" t="s">
        <v>4148</v>
      </c>
      <c r="O103" s="72" t="s">
        <v>4129</v>
      </c>
      <c r="P103" s="72" t="s">
        <v>4130</v>
      </c>
      <c r="R103" s="72" t="s">
        <v>4122</v>
      </c>
      <c r="S103" s="72" t="s">
        <v>4131</v>
      </c>
      <c r="T103" s="72" t="str">
        <f t="shared" si="1"/>
        <v>Segurança Social e Emprego - Complemento Social Regional as Empresas com Trabalhadores em Lay-off</v>
      </c>
      <c r="Y103" s="72" t="s">
        <v>954</v>
      </c>
      <c r="Z103" s="72" t="s">
        <v>4132</v>
      </c>
      <c r="AB103" s="80" t="s">
        <v>4751</v>
      </c>
      <c r="AC103" s="80" t="s">
        <v>4752</v>
      </c>
    </row>
    <row r="104" spans="4:29" x14ac:dyDescent="0.2">
      <c r="D104" s="72">
        <v>511010435</v>
      </c>
      <c r="E104" s="72" t="s">
        <v>4161</v>
      </c>
      <c r="F104" s="72" t="s">
        <v>4162</v>
      </c>
      <c r="G104" s="72">
        <v>43</v>
      </c>
      <c r="H104" s="72" t="str">
        <f>+VLOOKUP(Entidades[[#This Row],[Secretaria]],Tabela3[],2)</f>
        <v>43 - SRE</v>
      </c>
      <c r="I104" s="72" t="s">
        <v>4148</v>
      </c>
      <c r="O104" s="72" t="s">
        <v>4134</v>
      </c>
      <c r="P104" s="72" t="s">
        <v>4135</v>
      </c>
      <c r="R104" s="72" t="s">
        <v>4122</v>
      </c>
      <c r="S104" s="72" t="s">
        <v>3571</v>
      </c>
      <c r="T104" s="72" t="str">
        <f t="shared" si="1"/>
        <v>Segurança Social e Emprego - Complemento Social Regional para os Trabalhadores em Lay-off</v>
      </c>
      <c r="Y104" s="72" t="s">
        <v>958</v>
      </c>
      <c r="Z104" s="72" t="s">
        <v>4136</v>
      </c>
      <c r="AB104" s="79" t="s">
        <v>4753</v>
      </c>
      <c r="AC104" s="79" t="s">
        <v>4754</v>
      </c>
    </row>
    <row r="105" spans="4:29" x14ac:dyDescent="0.2">
      <c r="D105" s="72">
        <v>511025971</v>
      </c>
      <c r="E105" s="72" t="s">
        <v>4165</v>
      </c>
      <c r="F105" s="72" t="s">
        <v>4166</v>
      </c>
      <c r="G105" s="72">
        <v>43</v>
      </c>
      <c r="H105" s="72" t="str">
        <f>+VLOOKUP(Entidades[[#This Row],[Secretaria]],Tabela3[],2)</f>
        <v>43 - SRE</v>
      </c>
      <c r="I105" s="72" t="s">
        <v>4148</v>
      </c>
      <c r="O105" s="72" t="s">
        <v>4138</v>
      </c>
      <c r="P105" s="72" t="s">
        <v>12</v>
      </c>
      <c r="R105" s="72" t="s">
        <v>4122</v>
      </c>
      <c r="S105" s="72" t="s">
        <v>3556</v>
      </c>
      <c r="T105" s="72" t="str">
        <f t="shared" si="1"/>
        <v>Segurança Social e Emprego - Medidas Ativas de Emprego - COVID-19</v>
      </c>
      <c r="Y105" s="72" t="s">
        <v>959</v>
      </c>
      <c r="Z105" s="72" t="s">
        <v>4139</v>
      </c>
      <c r="AB105" s="80" t="s">
        <v>4755</v>
      </c>
      <c r="AC105" s="80" t="s">
        <v>1338</v>
      </c>
    </row>
    <row r="106" spans="4:29" x14ac:dyDescent="0.2">
      <c r="D106" s="72">
        <v>511026340</v>
      </c>
      <c r="E106" s="72" t="s">
        <v>4169</v>
      </c>
      <c r="F106" s="72" t="s">
        <v>4170</v>
      </c>
      <c r="G106" s="72">
        <v>44</v>
      </c>
      <c r="H106" s="72" t="str">
        <f>+VLOOKUP(Entidades[[#This Row],[Secretaria]],Tabela3[],2)</f>
        <v>44 - SREM</v>
      </c>
      <c r="I106" s="72" t="s">
        <v>4148</v>
      </c>
      <c r="O106" s="72" t="s">
        <v>4141</v>
      </c>
      <c r="P106" s="72" t="s">
        <v>1413</v>
      </c>
      <c r="R106" s="72" t="s">
        <v>4122</v>
      </c>
      <c r="S106" s="72" t="s">
        <v>3704</v>
      </c>
      <c r="T106" s="72" t="str">
        <f t="shared" si="1"/>
        <v>Segurança Social e Emprego - Perda de Receita Própria</v>
      </c>
      <c r="Y106" s="72" t="s">
        <v>960</v>
      </c>
      <c r="Z106" s="72" t="s">
        <v>4142</v>
      </c>
      <c r="AB106" s="79" t="s">
        <v>4756</v>
      </c>
      <c r="AC106" s="79" t="s">
        <v>1342</v>
      </c>
    </row>
    <row r="107" spans="4:29" x14ac:dyDescent="0.2">
      <c r="D107" s="72">
        <v>511090145</v>
      </c>
      <c r="E107" s="72" t="s">
        <v>4173</v>
      </c>
      <c r="F107" s="72" t="s">
        <v>4174</v>
      </c>
      <c r="G107" s="72">
        <v>44</v>
      </c>
      <c r="H107" s="72" t="str">
        <f>+VLOOKUP(Entidades[[#This Row],[Secretaria]],Tabela3[],2)</f>
        <v>44 - SREM</v>
      </c>
      <c r="I107" s="72" t="s">
        <v>4148</v>
      </c>
      <c r="O107" s="72" t="s">
        <v>4143</v>
      </c>
      <c r="P107" s="72" t="s">
        <v>4130</v>
      </c>
      <c r="R107" s="72" t="s">
        <v>4122</v>
      </c>
      <c r="S107" s="72" t="s">
        <v>4144</v>
      </c>
      <c r="T107" s="72" t="str">
        <f t="shared" si="1"/>
        <v>Segurança Social e Emprego - Suspensão de cobrança em abril, maio e junho de 2020 de planos de pagamento relativamente a incumprimentos nas medidas ativas de emprego</v>
      </c>
      <c r="Y107" s="72" t="s">
        <v>962</v>
      </c>
      <c r="Z107" s="72" t="s">
        <v>4145</v>
      </c>
      <c r="AB107" s="80" t="s">
        <v>4757</v>
      </c>
      <c r="AC107" s="80" t="s">
        <v>4052</v>
      </c>
    </row>
    <row r="108" spans="4:29" x14ac:dyDescent="0.2">
      <c r="D108" s="72">
        <v>511109580</v>
      </c>
      <c r="E108" s="72" t="s">
        <v>4178</v>
      </c>
      <c r="F108" s="72" t="s">
        <v>4179</v>
      </c>
      <c r="G108" s="72">
        <v>43</v>
      </c>
      <c r="H108" s="72" t="str">
        <f>+VLOOKUP(Entidades[[#This Row],[Secretaria]],Tabela3[],2)</f>
        <v>43 - SRE</v>
      </c>
      <c r="I108" s="72" t="s">
        <v>4148</v>
      </c>
      <c r="O108" s="72" t="s">
        <v>4149</v>
      </c>
      <c r="P108" s="72" t="s">
        <v>4135</v>
      </c>
      <c r="R108" s="72" t="s">
        <v>4150</v>
      </c>
      <c r="S108" s="72" t="s">
        <v>3598</v>
      </c>
      <c r="T108" s="72" t="str">
        <f t="shared" si="1"/>
        <v>Setor agrícola e Agro-Alimentar - Apoio à promoção e divulgação dos produtos regionais específicos e diferenciados</v>
      </c>
      <c r="Y108" s="72" t="s">
        <v>964</v>
      </c>
      <c r="Z108" s="72" t="s">
        <v>4151</v>
      </c>
      <c r="AB108" s="79" t="s">
        <v>4758</v>
      </c>
      <c r="AC108" s="79" t="s">
        <v>4056</v>
      </c>
    </row>
    <row r="109" spans="4:29" x14ac:dyDescent="0.2">
      <c r="D109" s="72">
        <v>511109741</v>
      </c>
      <c r="E109" s="72" t="s">
        <v>4181</v>
      </c>
      <c r="F109" s="72" t="s">
        <v>4182</v>
      </c>
      <c r="G109" s="72">
        <v>43</v>
      </c>
      <c r="H109" s="72" t="str">
        <f>+VLOOKUP(Entidades[[#This Row],[Secretaria]],Tabela3[],2)</f>
        <v>43 - SRE</v>
      </c>
      <c r="I109" s="72" t="s">
        <v>4148</v>
      </c>
      <c r="O109" s="72" t="s">
        <v>4154</v>
      </c>
      <c r="P109" s="72" t="s">
        <v>4155</v>
      </c>
      <c r="R109" s="72" t="s">
        <v>4150</v>
      </c>
      <c r="S109" s="72" t="s">
        <v>3576</v>
      </c>
      <c r="T109" s="72" t="str">
        <f t="shared" si="1"/>
        <v>Setor agrícola e Agro-Alimentar - Apoio aos agricultores</v>
      </c>
      <c r="Y109" s="72" t="s">
        <v>966</v>
      </c>
      <c r="Z109" s="72" t="s">
        <v>4156</v>
      </c>
      <c r="AB109" s="80" t="s">
        <v>4759</v>
      </c>
      <c r="AC109" s="80" t="s">
        <v>4760</v>
      </c>
    </row>
    <row r="110" spans="4:29" x14ac:dyDescent="0.2">
      <c r="D110" s="72">
        <v>511121091</v>
      </c>
      <c r="E110" s="72" t="s">
        <v>4185</v>
      </c>
      <c r="F110" s="72" t="s">
        <v>4186</v>
      </c>
      <c r="G110" s="72">
        <v>43</v>
      </c>
      <c r="H110" s="72" t="str">
        <f>+VLOOKUP(Entidades[[#This Row],[Secretaria]],Tabela3[],2)</f>
        <v>43 - SRE</v>
      </c>
      <c r="I110" s="72" t="s">
        <v>4148</v>
      </c>
      <c r="O110" s="72" t="s">
        <v>4159</v>
      </c>
      <c r="P110" s="72" t="s">
        <v>4160</v>
      </c>
      <c r="R110" s="72" t="s">
        <v>4150</v>
      </c>
      <c r="S110" s="72" t="s">
        <v>3595</v>
      </c>
      <c r="T110" s="72" t="str">
        <f t="shared" si="1"/>
        <v>Setor agrícola e Agro-Alimentar - Apoio setor apicultura</v>
      </c>
      <c r="AB110" s="79" t="s">
        <v>4761</v>
      </c>
      <c r="AC110" s="79" t="s">
        <v>1350</v>
      </c>
    </row>
    <row r="111" spans="4:29" x14ac:dyDescent="0.2">
      <c r="D111" s="72">
        <v>511139292</v>
      </c>
      <c r="E111" s="72" t="s">
        <v>4189</v>
      </c>
      <c r="F111" s="72" t="s">
        <v>4190</v>
      </c>
      <c r="G111" s="72">
        <v>52</v>
      </c>
      <c r="H111" s="72" t="str">
        <f>+VLOOKUP(Entidades[[#This Row],[Secretaria]],Tabela3[],2)</f>
        <v>52 - SREI</v>
      </c>
      <c r="I111" s="72" t="s">
        <v>4148</v>
      </c>
      <c r="O111" s="72" t="s">
        <v>4163</v>
      </c>
      <c r="P111" s="72" t="s">
        <v>4164</v>
      </c>
      <c r="R111" s="72" t="s">
        <v>4150</v>
      </c>
      <c r="S111" s="72" t="s">
        <v>3596</v>
      </c>
      <c r="T111" s="72" t="str">
        <f t="shared" si="1"/>
        <v>Setor agrícola e Agro-Alimentar - Apoio setor floricultura</v>
      </c>
      <c r="AB111" s="80" t="s">
        <v>4762</v>
      </c>
      <c r="AC111" s="80" t="s">
        <v>4763</v>
      </c>
    </row>
    <row r="112" spans="4:29" x14ac:dyDescent="0.2">
      <c r="D112" s="72">
        <v>511201419</v>
      </c>
      <c r="E112" s="72" t="s">
        <v>4193</v>
      </c>
      <c r="F112" s="72" t="s">
        <v>4194</v>
      </c>
      <c r="G112" s="72">
        <v>44</v>
      </c>
      <c r="H112" s="72" t="str">
        <f>+VLOOKUP(Entidades[[#This Row],[Secretaria]],Tabela3[],2)</f>
        <v>44 - SREM</v>
      </c>
      <c r="I112" s="72" t="s">
        <v>4148</v>
      </c>
      <c r="O112" s="72" t="s">
        <v>4167</v>
      </c>
      <c r="P112" s="72" t="s">
        <v>4168</v>
      </c>
      <c r="R112" s="72" t="s">
        <v>4150</v>
      </c>
      <c r="S112" s="72" t="s">
        <v>3600</v>
      </c>
      <c r="T112" s="72" t="str">
        <f t="shared" si="1"/>
        <v>Setor agrícola e Agro-Alimentar - Aquisição às agroindústrias locais de produtos lácteos diversos para redistribuição às Instituições de Solidariedade Social</v>
      </c>
      <c r="AB112" s="79" t="s">
        <v>4764</v>
      </c>
      <c r="AC112" s="79" t="s">
        <v>1354</v>
      </c>
    </row>
    <row r="113" spans="4:29" x14ac:dyDescent="0.2">
      <c r="D113" s="72">
        <v>511236530</v>
      </c>
      <c r="E113" s="72" t="s">
        <v>4196</v>
      </c>
      <c r="F113" s="72" t="s">
        <v>4197</v>
      </c>
      <c r="G113" s="72">
        <v>52</v>
      </c>
      <c r="H113" s="72" t="str">
        <f>+VLOOKUP(Entidades[[#This Row],[Secretaria]],Tabela3[],2)</f>
        <v>52 - SREI</v>
      </c>
      <c r="I113" s="72" t="s">
        <v>4148</v>
      </c>
      <c r="O113" s="72" t="s">
        <v>4171</v>
      </c>
      <c r="P113" s="72" t="s">
        <v>4172</v>
      </c>
      <c r="R113" s="72" t="s">
        <v>4150</v>
      </c>
      <c r="S113" s="72" t="s">
        <v>3597</v>
      </c>
      <c r="T113" s="72" t="str">
        <f t="shared" si="1"/>
        <v>Setor agrícola e Agro-Alimentar - Aquisição de rações e fenos adequados para distribuição gratuita</v>
      </c>
      <c r="AB113" s="80" t="s">
        <v>4765</v>
      </c>
      <c r="AC113" s="80" t="s">
        <v>1356</v>
      </c>
    </row>
    <row r="114" spans="4:29" x14ac:dyDescent="0.2">
      <c r="D114" s="72">
        <v>511278241</v>
      </c>
      <c r="E114" s="72" t="s">
        <v>4201</v>
      </c>
      <c r="F114" s="72" t="s">
        <v>4202</v>
      </c>
      <c r="G114" s="72">
        <v>51</v>
      </c>
      <c r="H114" s="72" t="str">
        <f>+VLOOKUP(Entidades[[#This Row],[Secretaria]],Tabela3[],2)</f>
        <v>51 - SRA</v>
      </c>
      <c r="I114" s="72" t="s">
        <v>4148</v>
      </c>
      <c r="O114" s="72" t="s">
        <v>4175</v>
      </c>
      <c r="P114" s="72" t="s">
        <v>4176</v>
      </c>
      <c r="R114" s="72" t="s">
        <v>4150</v>
      </c>
      <c r="S114" s="72" t="s">
        <v>4177</v>
      </c>
      <c r="T114" s="72" t="str">
        <f t="shared" si="1"/>
        <v>Setor agrícola e Agro-Alimentar - Autorização de maior número de pedidos de pagamento de apoios intercalares do PRODERAM 2020</v>
      </c>
      <c r="AB114" s="79" t="s">
        <v>4766</v>
      </c>
      <c r="AC114" s="79" t="s">
        <v>4767</v>
      </c>
    </row>
    <row r="115" spans="4:29" x14ac:dyDescent="0.2">
      <c r="O115" s="72" t="s">
        <v>4180</v>
      </c>
      <c r="P115" s="72" t="s">
        <v>4015</v>
      </c>
      <c r="R115" s="72" t="s">
        <v>4150</v>
      </c>
      <c r="S115" s="72" t="s">
        <v>3602</v>
      </c>
      <c r="T115" s="72" t="str">
        <f t="shared" si="1"/>
        <v>Setor agrícola e Agro-Alimentar - Garantia de 95% de ajuda à transformação da cana-de-açúcar POSEI 2020</v>
      </c>
      <c r="AB115" s="80" t="s">
        <v>4768</v>
      </c>
      <c r="AC115" s="80" t="s">
        <v>834</v>
      </c>
    </row>
    <row r="116" spans="4:29" x14ac:dyDescent="0.2">
      <c r="O116" s="72" t="s">
        <v>4183</v>
      </c>
      <c r="P116" s="72" t="s">
        <v>4184</v>
      </c>
      <c r="R116" s="72" t="s">
        <v>4150</v>
      </c>
      <c r="S116" s="72" t="s">
        <v>3575</v>
      </c>
      <c r="T116" s="72" t="str">
        <f>R116&amp;" - "&amp;S116</f>
        <v>Setor agrícola e Agro-Alimentar - Isenção do pagamento de rendas no Centro de Abastecimento de Produtos Agrícolas do Funchal (CAPA)</v>
      </c>
      <c r="AB116" s="79" t="s">
        <v>4769</v>
      </c>
      <c r="AC116" s="79" t="s">
        <v>4770</v>
      </c>
    </row>
    <row r="117" spans="4:29" x14ac:dyDescent="0.2">
      <c r="O117" s="72" t="s">
        <v>4187</v>
      </c>
      <c r="P117" s="72" t="s">
        <v>4188</v>
      </c>
      <c r="R117" s="72" t="s">
        <v>4150</v>
      </c>
      <c r="S117" s="72" t="s">
        <v>3604</v>
      </c>
      <c r="T117" s="72" t="str">
        <f t="shared" ref="T117:T126" si="2">R117&amp;" - "&amp;S117</f>
        <v>Setor agrícola e Agro-Alimentar - Isenção pagamento de rendas</v>
      </c>
      <c r="AB117" s="80" t="s">
        <v>4771</v>
      </c>
      <c r="AC117" s="80" t="s">
        <v>834</v>
      </c>
    </row>
    <row r="118" spans="4:29" x14ac:dyDescent="0.2">
      <c r="O118" s="72" t="s">
        <v>4191</v>
      </c>
      <c r="P118" s="72" t="s">
        <v>4018</v>
      </c>
      <c r="R118" s="72" t="s">
        <v>4150</v>
      </c>
      <c r="S118" s="72" t="s">
        <v>4192</v>
      </c>
      <c r="T118" s="72" t="str">
        <f t="shared" si="2"/>
        <v>Setor agrícola e Agro-Alimentar - Linha de crédito bonificada para apoio aos produtores e empresas dos setores agrícola e agroalimentar (5 milhões de euros)</v>
      </c>
      <c r="AB118" s="79" t="s">
        <v>4772</v>
      </c>
      <c r="AC118" s="79" t="s">
        <v>1368</v>
      </c>
    </row>
    <row r="119" spans="4:29" x14ac:dyDescent="0.2">
      <c r="O119" s="72" t="s">
        <v>4195</v>
      </c>
      <c r="P119" s="72" t="s">
        <v>4023</v>
      </c>
      <c r="R119" s="72" t="s">
        <v>4150</v>
      </c>
      <c r="S119" s="72" t="s">
        <v>3601</v>
      </c>
      <c r="T119" s="72" t="str">
        <f t="shared" si="2"/>
        <v>Setor agrícola e Agro-Alimentar - Linha de crédito bonificada para apoio às agroindústrias da transformação da cana-de-açúcar</v>
      </c>
      <c r="AB119" s="80" t="s">
        <v>4773</v>
      </c>
      <c r="AC119" s="80" t="s">
        <v>1375</v>
      </c>
    </row>
    <row r="120" spans="4:29" x14ac:dyDescent="0.2">
      <c r="O120" s="72" t="s">
        <v>4198</v>
      </c>
      <c r="P120" s="72" t="s">
        <v>4199</v>
      </c>
      <c r="R120" s="72" t="s">
        <v>4150</v>
      </c>
      <c r="S120" s="72" t="s">
        <v>4200</v>
      </c>
      <c r="T120" s="72" t="str">
        <f t="shared" si="2"/>
        <v>Setor agrícola e Agro-Alimentar - Não penalização de projetos aprovados pelo PRODERAM 2020 que não atinjam os rácios de execução financeira ou outros previstos como meta</v>
      </c>
      <c r="AB120" s="79" t="s">
        <v>4774</v>
      </c>
      <c r="AC120" s="79" t="s">
        <v>1377</v>
      </c>
    </row>
    <row r="121" spans="4:29" x14ac:dyDescent="0.2">
      <c r="O121" s="72" t="s">
        <v>4203</v>
      </c>
      <c r="P121" s="72" t="s">
        <v>4204</v>
      </c>
      <c r="R121" s="72" t="s">
        <v>4150</v>
      </c>
      <c r="S121" s="72" t="s">
        <v>3704</v>
      </c>
      <c r="T121" s="72" t="str">
        <f t="shared" si="2"/>
        <v>Setor agrícola e Agro-Alimentar - Perda de Receita Própria</v>
      </c>
      <c r="AB121" s="80" t="s">
        <v>4775</v>
      </c>
      <c r="AC121" s="80" t="s">
        <v>3966</v>
      </c>
    </row>
    <row r="122" spans="4:29" x14ac:dyDescent="0.2">
      <c r="O122" s="72" t="s">
        <v>4205</v>
      </c>
      <c r="P122" s="72" t="s">
        <v>4206</v>
      </c>
      <c r="R122" s="72" t="s">
        <v>4150</v>
      </c>
      <c r="S122" s="72" t="s">
        <v>3603</v>
      </c>
      <c r="T122" s="72" t="str">
        <f t="shared" si="2"/>
        <v>Setor agrícola e Agro-Alimentar - Reforço e pagamento célere das ajudas do POSEI às produções locais</v>
      </c>
      <c r="AB122" s="79" t="s">
        <v>4776</v>
      </c>
      <c r="AC122" s="79" t="s">
        <v>3970</v>
      </c>
    </row>
    <row r="123" spans="4:29" x14ac:dyDescent="0.2">
      <c r="O123" s="72" t="s">
        <v>4207</v>
      </c>
      <c r="P123" s="72" t="s">
        <v>4208</v>
      </c>
      <c r="R123" s="72" t="s">
        <v>4150</v>
      </c>
      <c r="S123" s="72" t="s">
        <v>3594</v>
      </c>
      <c r="T123" s="72" t="str">
        <f t="shared" si="2"/>
        <v>Setor agrícola e Agro-Alimentar - Apoio ao funcionamento/investimento das infraestruturas</v>
      </c>
      <c r="AB123" s="80" t="s">
        <v>4777</v>
      </c>
      <c r="AC123" s="80" t="s">
        <v>1387</v>
      </c>
    </row>
    <row r="124" spans="4:29" x14ac:dyDescent="0.2">
      <c r="O124" s="72" t="s">
        <v>4209</v>
      </c>
      <c r="P124" s="72" t="s">
        <v>4210</v>
      </c>
      <c r="R124" s="72" t="s">
        <v>4150</v>
      </c>
      <c r="S124" s="72" t="s">
        <v>3599</v>
      </c>
      <c r="T124" s="72" t="str">
        <f t="shared" si="2"/>
        <v>Setor agrícola e Agro-Alimentar - Apoio extraordinário a empresas/associações</v>
      </c>
      <c r="AB124" s="79" t="s">
        <v>4778</v>
      </c>
      <c r="AC124" s="79" t="s">
        <v>4779</v>
      </c>
    </row>
    <row r="125" spans="4:29" x14ac:dyDescent="0.2">
      <c r="O125" s="72" t="s">
        <v>4211</v>
      </c>
      <c r="P125" s="72" t="s">
        <v>4212</v>
      </c>
      <c r="R125" s="72" t="s">
        <v>4213</v>
      </c>
      <c r="S125" s="72" t="s">
        <v>3605</v>
      </c>
      <c r="T125" s="72" t="str">
        <f t="shared" si="2"/>
        <v>Turismo - Ações de Promoção</v>
      </c>
      <c r="AB125" s="80" t="s">
        <v>4780</v>
      </c>
      <c r="AC125" s="80" t="s">
        <v>4099</v>
      </c>
    </row>
    <row r="126" spans="4:29" x14ac:dyDescent="0.2">
      <c r="O126" s="72" t="s">
        <v>4214</v>
      </c>
      <c r="P126" s="72" t="s">
        <v>4215</v>
      </c>
      <c r="R126" s="72" t="s">
        <v>4213</v>
      </c>
      <c r="S126" s="72" t="s">
        <v>3606</v>
      </c>
      <c r="T126" s="72" t="str">
        <f t="shared" si="2"/>
        <v>Turismo - Dinamização economia local Porto Santo</v>
      </c>
      <c r="AB126" s="79" t="s">
        <v>4781</v>
      </c>
      <c r="AC126" s="79" t="s">
        <v>4782</v>
      </c>
    </row>
    <row r="127" spans="4:29" x14ac:dyDescent="0.2">
      <c r="O127" s="72" t="s">
        <v>4216</v>
      </c>
      <c r="P127" s="72" t="s">
        <v>4217</v>
      </c>
      <c r="AB127" s="80" t="s">
        <v>4783</v>
      </c>
      <c r="AC127" s="80" t="s">
        <v>4107</v>
      </c>
    </row>
    <row r="128" spans="4:29" x14ac:dyDescent="0.2">
      <c r="O128" s="72" t="s">
        <v>4218</v>
      </c>
      <c r="P128" s="72" t="s">
        <v>4219</v>
      </c>
      <c r="AB128" s="79" t="s">
        <v>4784</v>
      </c>
      <c r="AC128" s="79" t="s">
        <v>4785</v>
      </c>
    </row>
    <row r="129" spans="15:29" x14ac:dyDescent="0.2">
      <c r="O129" s="72" t="s">
        <v>4220</v>
      </c>
      <c r="P129" s="72" t="s">
        <v>4221</v>
      </c>
      <c r="AB129" s="80" t="s">
        <v>4786</v>
      </c>
      <c r="AC129" s="80" t="s">
        <v>4787</v>
      </c>
    </row>
    <row r="130" spans="15:29" x14ac:dyDescent="0.2">
      <c r="O130" s="72" t="s">
        <v>4222</v>
      </c>
      <c r="P130" s="72" t="s">
        <v>4223</v>
      </c>
      <c r="AB130" s="79" t="s">
        <v>4788</v>
      </c>
      <c r="AC130" s="79" t="s">
        <v>4121</v>
      </c>
    </row>
    <row r="131" spans="15:29" x14ac:dyDescent="0.2">
      <c r="O131" s="72" t="s">
        <v>4224</v>
      </c>
      <c r="P131" s="72" t="s">
        <v>4225</v>
      </c>
      <c r="AB131" s="80" t="s">
        <v>4789</v>
      </c>
      <c r="AC131" s="80" t="s">
        <v>4125</v>
      </c>
    </row>
    <row r="132" spans="15:29" x14ac:dyDescent="0.2">
      <c r="O132" s="72" t="s">
        <v>4226</v>
      </c>
      <c r="P132" s="72" t="s">
        <v>834</v>
      </c>
      <c r="AB132" s="79" t="s">
        <v>4790</v>
      </c>
      <c r="AC132" s="79" t="s">
        <v>4791</v>
      </c>
    </row>
    <row r="133" spans="15:29" x14ac:dyDescent="0.2">
      <c r="O133" s="72" t="s">
        <v>4227</v>
      </c>
      <c r="P133" s="72" t="s">
        <v>4228</v>
      </c>
      <c r="AB133" s="80" t="s">
        <v>4792</v>
      </c>
      <c r="AC133" s="80" t="s">
        <v>4793</v>
      </c>
    </row>
    <row r="134" spans="15:29" x14ac:dyDescent="0.2">
      <c r="O134" s="72" t="s">
        <v>4229</v>
      </c>
      <c r="P134" s="72" t="s">
        <v>4230</v>
      </c>
      <c r="AB134" s="79" t="s">
        <v>4794</v>
      </c>
      <c r="AC134" s="79" t="s">
        <v>12</v>
      </c>
    </row>
    <row r="135" spans="15:29" x14ac:dyDescent="0.2">
      <c r="O135" s="72" t="s">
        <v>4231</v>
      </c>
      <c r="P135" s="72" t="s">
        <v>4232</v>
      </c>
      <c r="AB135" s="80" t="s">
        <v>4795</v>
      </c>
      <c r="AC135" s="80" t="s">
        <v>1413</v>
      </c>
    </row>
    <row r="136" spans="15:29" x14ac:dyDescent="0.2">
      <c r="O136" s="72" t="s">
        <v>4233</v>
      </c>
      <c r="P136" s="72" t="s">
        <v>4234</v>
      </c>
      <c r="AB136" s="79" t="s">
        <v>4796</v>
      </c>
      <c r="AC136" s="79" t="s">
        <v>4791</v>
      </c>
    </row>
    <row r="137" spans="15:29" x14ac:dyDescent="0.2">
      <c r="O137" s="72" t="s">
        <v>4235</v>
      </c>
      <c r="P137" s="72" t="s">
        <v>4236</v>
      </c>
      <c r="AB137" s="80" t="s">
        <v>4797</v>
      </c>
      <c r="AC137" s="80" t="s">
        <v>4793</v>
      </c>
    </row>
    <row r="138" spans="15:29" x14ac:dyDescent="0.2">
      <c r="O138" s="72" t="s">
        <v>4237</v>
      </c>
      <c r="P138" s="72" t="s">
        <v>4238</v>
      </c>
      <c r="AB138" s="79" t="s">
        <v>4798</v>
      </c>
      <c r="AC138" s="79" t="s">
        <v>1184</v>
      </c>
    </row>
    <row r="139" spans="15:29" x14ac:dyDescent="0.2">
      <c r="O139" s="72" t="s">
        <v>4239</v>
      </c>
      <c r="P139" s="72" t="s">
        <v>4240</v>
      </c>
      <c r="AB139" s="80" t="s">
        <v>4799</v>
      </c>
      <c r="AC139" s="80" t="s">
        <v>1418</v>
      </c>
    </row>
    <row r="140" spans="15:29" x14ac:dyDescent="0.2">
      <c r="O140" s="72" t="s">
        <v>4241</v>
      </c>
      <c r="P140" s="72" t="s">
        <v>4242</v>
      </c>
      <c r="AB140" s="79" t="s">
        <v>4800</v>
      </c>
      <c r="AC140" s="79" t="s">
        <v>4801</v>
      </c>
    </row>
    <row r="141" spans="15:29" x14ac:dyDescent="0.2">
      <c r="O141" s="72" t="s">
        <v>4243</v>
      </c>
      <c r="P141" s="72" t="s">
        <v>4244</v>
      </c>
      <c r="AB141" s="80" t="s">
        <v>4802</v>
      </c>
      <c r="AC141" s="80" t="s">
        <v>4801</v>
      </c>
    </row>
    <row r="142" spans="15:29" x14ac:dyDescent="0.2">
      <c r="O142" s="72" t="s">
        <v>4245</v>
      </c>
      <c r="P142" s="72" t="s">
        <v>834</v>
      </c>
      <c r="AB142" s="79" t="s">
        <v>4803</v>
      </c>
      <c r="AC142" s="79" t="s">
        <v>4804</v>
      </c>
    </row>
    <row r="143" spans="15:29" x14ac:dyDescent="0.2">
      <c r="O143" s="72" t="s">
        <v>4246</v>
      </c>
      <c r="P143" s="72" t="s">
        <v>4052</v>
      </c>
      <c r="AB143" s="80" t="s">
        <v>4805</v>
      </c>
      <c r="AC143" s="80" t="s">
        <v>1428</v>
      </c>
    </row>
    <row r="144" spans="15:29" x14ac:dyDescent="0.2">
      <c r="O144" s="72" t="s">
        <v>4247</v>
      </c>
      <c r="P144" s="72" t="s">
        <v>4056</v>
      </c>
      <c r="AB144" s="79" t="s">
        <v>4806</v>
      </c>
      <c r="AC144" s="79" t="s">
        <v>4807</v>
      </c>
    </row>
    <row r="145" spans="15:29" x14ac:dyDescent="0.2">
      <c r="O145" s="72" t="s">
        <v>4248</v>
      </c>
      <c r="P145" s="72" t="s">
        <v>1428</v>
      </c>
      <c r="AB145" s="80" t="s">
        <v>4808</v>
      </c>
      <c r="AC145" s="80" t="s">
        <v>4809</v>
      </c>
    </row>
    <row r="146" spans="15:29" x14ac:dyDescent="0.2">
      <c r="O146" s="72" t="s">
        <v>4249</v>
      </c>
      <c r="P146" s="72" t="s">
        <v>4250</v>
      </c>
      <c r="AB146" s="79" t="s">
        <v>4810</v>
      </c>
      <c r="AC146" s="79" t="s">
        <v>4811</v>
      </c>
    </row>
    <row r="147" spans="15:29" x14ac:dyDescent="0.2">
      <c r="O147" s="72" t="s">
        <v>4251</v>
      </c>
      <c r="P147" s="72" t="s">
        <v>4252</v>
      </c>
      <c r="AB147" s="80" t="s">
        <v>4812</v>
      </c>
      <c r="AC147" s="80" t="s">
        <v>4813</v>
      </c>
    </row>
    <row r="148" spans="15:29" x14ac:dyDescent="0.2">
      <c r="O148" s="72" t="s">
        <v>4253</v>
      </c>
      <c r="P148" s="72" t="s">
        <v>4254</v>
      </c>
      <c r="AB148" s="79" t="s">
        <v>4814</v>
      </c>
      <c r="AC148" s="79" t="s">
        <v>4815</v>
      </c>
    </row>
    <row r="149" spans="15:29" x14ac:dyDescent="0.2">
      <c r="O149" s="72" t="s">
        <v>4255</v>
      </c>
      <c r="P149" s="72" t="s">
        <v>1428</v>
      </c>
      <c r="AB149" s="80" t="s">
        <v>4816</v>
      </c>
      <c r="AC149" s="80" t="s">
        <v>4817</v>
      </c>
    </row>
    <row r="150" spans="15:29" x14ac:dyDescent="0.2">
      <c r="O150" s="72" t="s">
        <v>4256</v>
      </c>
      <c r="P150" s="72" t="s">
        <v>4257</v>
      </c>
      <c r="AB150" s="79" t="s">
        <v>4818</v>
      </c>
      <c r="AC150" s="79" t="s">
        <v>1442</v>
      </c>
    </row>
    <row r="151" spans="15:29" x14ac:dyDescent="0.2">
      <c r="O151" s="72" t="s">
        <v>4258</v>
      </c>
      <c r="P151" s="72" t="s">
        <v>1379</v>
      </c>
      <c r="AB151" s="80" t="s">
        <v>4819</v>
      </c>
      <c r="AC151" s="80" t="s">
        <v>1444</v>
      </c>
    </row>
    <row r="152" spans="15:29" x14ac:dyDescent="0.2">
      <c r="O152" s="72" t="s">
        <v>4259</v>
      </c>
      <c r="P152" s="72" t="s">
        <v>4260</v>
      </c>
      <c r="AB152" s="79" t="s">
        <v>4820</v>
      </c>
      <c r="AC152" s="79" t="s">
        <v>1446</v>
      </c>
    </row>
    <row r="153" spans="15:29" x14ac:dyDescent="0.2">
      <c r="O153" s="72" t="s">
        <v>4261</v>
      </c>
      <c r="P153" s="72" t="s">
        <v>4262</v>
      </c>
      <c r="AB153" s="80" t="s">
        <v>4821</v>
      </c>
      <c r="AC153" s="80" t="s">
        <v>4822</v>
      </c>
    </row>
    <row r="154" spans="15:29" x14ac:dyDescent="0.2">
      <c r="O154" s="72" t="s">
        <v>4263</v>
      </c>
      <c r="P154" s="72" t="s">
        <v>4264</v>
      </c>
      <c r="AB154" s="79" t="s">
        <v>4823</v>
      </c>
      <c r="AC154" s="79" t="s">
        <v>4824</v>
      </c>
    </row>
    <row r="155" spans="15:29" x14ac:dyDescent="0.2">
      <c r="O155" s="72" t="s">
        <v>4265</v>
      </c>
      <c r="P155" s="72" t="s">
        <v>4266</v>
      </c>
      <c r="AB155" s="80" t="s">
        <v>4825</v>
      </c>
      <c r="AC155" s="80" t="s">
        <v>4754</v>
      </c>
    </row>
    <row r="156" spans="15:29" x14ac:dyDescent="0.2">
      <c r="O156" s="72" t="s">
        <v>4267</v>
      </c>
      <c r="P156" s="72" t="s">
        <v>4268</v>
      </c>
      <c r="AB156" s="79" t="s">
        <v>4826</v>
      </c>
      <c r="AC156" s="79" t="s">
        <v>1375</v>
      </c>
    </row>
    <row r="157" spans="15:29" x14ac:dyDescent="0.2">
      <c r="O157" s="72" t="s">
        <v>4269</v>
      </c>
      <c r="P157" s="72" t="s">
        <v>4270</v>
      </c>
      <c r="AB157" s="80" t="s">
        <v>4827</v>
      </c>
      <c r="AC157" s="80" t="s">
        <v>4828</v>
      </c>
    </row>
    <row r="158" spans="15:29" x14ac:dyDescent="0.2">
      <c r="O158" s="72" t="s">
        <v>4271</v>
      </c>
      <c r="P158" s="72" t="s">
        <v>4272</v>
      </c>
      <c r="AB158" s="79" t="s">
        <v>4829</v>
      </c>
      <c r="AC158" s="79" t="s">
        <v>1377</v>
      </c>
    </row>
    <row r="159" spans="15:29" x14ac:dyDescent="0.2">
      <c r="O159" s="72" t="s">
        <v>4273</v>
      </c>
      <c r="P159" s="72" t="s">
        <v>4176</v>
      </c>
      <c r="AB159" s="80" t="s">
        <v>4830</v>
      </c>
      <c r="AC159" s="80" t="s">
        <v>4831</v>
      </c>
    </row>
    <row r="160" spans="15:29" x14ac:dyDescent="0.2">
      <c r="O160" s="72" t="s">
        <v>4274</v>
      </c>
      <c r="P160" s="72" t="s">
        <v>4275</v>
      </c>
      <c r="AB160" s="79" t="s">
        <v>4832</v>
      </c>
      <c r="AC160" s="79" t="s">
        <v>3966</v>
      </c>
    </row>
    <row r="161" spans="15:29" x14ac:dyDescent="0.2">
      <c r="O161" s="72" t="s">
        <v>4276</v>
      </c>
      <c r="P161" s="72" t="s">
        <v>4277</v>
      </c>
      <c r="AB161" s="80" t="s">
        <v>4833</v>
      </c>
      <c r="AC161" s="80" t="s">
        <v>1466</v>
      </c>
    </row>
    <row r="162" spans="15:29" x14ac:dyDescent="0.2">
      <c r="O162" s="72" t="s">
        <v>4278</v>
      </c>
      <c r="P162" s="72" t="s">
        <v>4257</v>
      </c>
      <c r="AB162" s="79" t="s">
        <v>4834</v>
      </c>
      <c r="AC162" s="79" t="s">
        <v>3970</v>
      </c>
    </row>
    <row r="163" spans="15:29" x14ac:dyDescent="0.2">
      <c r="O163" s="72" t="s">
        <v>4279</v>
      </c>
      <c r="P163" s="72" t="s">
        <v>1379</v>
      </c>
      <c r="AB163" s="80" t="s">
        <v>4835</v>
      </c>
      <c r="AC163" s="80" t="s">
        <v>4836</v>
      </c>
    </row>
    <row r="164" spans="15:29" x14ac:dyDescent="0.2">
      <c r="O164" s="72" t="s">
        <v>4280</v>
      </c>
      <c r="P164" s="72" t="s">
        <v>4260</v>
      </c>
      <c r="AB164" s="79" t="s">
        <v>4837</v>
      </c>
      <c r="AC164" s="79" t="s">
        <v>1387</v>
      </c>
    </row>
    <row r="165" spans="15:29" x14ac:dyDescent="0.2">
      <c r="O165" s="72" t="s">
        <v>4281</v>
      </c>
      <c r="P165" s="72" t="s">
        <v>4262</v>
      </c>
      <c r="AB165" s="80" t="s">
        <v>4838</v>
      </c>
      <c r="AC165" s="80" t="s">
        <v>4839</v>
      </c>
    </row>
    <row r="166" spans="15:29" x14ac:dyDescent="0.2">
      <c r="O166" s="72" t="s">
        <v>4282</v>
      </c>
      <c r="P166" s="72" t="s">
        <v>4264</v>
      </c>
      <c r="AB166" s="79" t="s">
        <v>4840</v>
      </c>
      <c r="AC166" s="79" t="s">
        <v>4107</v>
      </c>
    </row>
    <row r="167" spans="15:29" x14ac:dyDescent="0.2">
      <c r="O167" s="72" t="s">
        <v>4283</v>
      </c>
      <c r="P167" s="72" t="s">
        <v>4266</v>
      </c>
      <c r="AB167" s="80" t="s">
        <v>4841</v>
      </c>
      <c r="AC167" s="80" t="s">
        <v>4842</v>
      </c>
    </row>
    <row r="168" spans="15:29" x14ac:dyDescent="0.2">
      <c r="O168" s="72" t="s">
        <v>4284</v>
      </c>
      <c r="P168" s="72" t="s">
        <v>4268</v>
      </c>
      <c r="AB168" s="79" t="s">
        <v>4843</v>
      </c>
      <c r="AC168" s="79" t="s">
        <v>4130</v>
      </c>
    </row>
    <row r="169" spans="15:29" x14ac:dyDescent="0.2">
      <c r="O169" s="72" t="s">
        <v>4285</v>
      </c>
      <c r="P169" s="72" t="s">
        <v>4270</v>
      </c>
      <c r="AB169" s="80" t="s">
        <v>4844</v>
      </c>
      <c r="AC169" s="80" t="s">
        <v>4845</v>
      </c>
    </row>
    <row r="170" spans="15:29" x14ac:dyDescent="0.2">
      <c r="O170" s="72" t="s">
        <v>4286</v>
      </c>
      <c r="P170" s="72" t="s">
        <v>4272</v>
      </c>
      <c r="AB170" s="79" t="s">
        <v>4846</v>
      </c>
      <c r="AC170" s="79" t="s">
        <v>4135</v>
      </c>
    </row>
    <row r="171" spans="15:29" x14ac:dyDescent="0.2">
      <c r="O171" s="72" t="s">
        <v>4287</v>
      </c>
      <c r="P171" s="72" t="s">
        <v>4176</v>
      </c>
      <c r="AB171" s="80" t="s">
        <v>4847</v>
      </c>
      <c r="AC171" s="80" t="s">
        <v>4848</v>
      </c>
    </row>
    <row r="172" spans="15:29" x14ac:dyDescent="0.2">
      <c r="O172" s="72" t="s">
        <v>4288</v>
      </c>
      <c r="P172" s="72" t="s">
        <v>4275</v>
      </c>
      <c r="AB172" s="79" t="s">
        <v>4849</v>
      </c>
      <c r="AC172" s="79" t="s">
        <v>1413</v>
      </c>
    </row>
    <row r="173" spans="15:29" x14ac:dyDescent="0.2">
      <c r="O173" s="72" t="s">
        <v>4289</v>
      </c>
      <c r="P173" s="72" t="s">
        <v>4277</v>
      </c>
      <c r="AB173" s="80" t="s">
        <v>4850</v>
      </c>
      <c r="AC173" s="80" t="s">
        <v>4851</v>
      </c>
    </row>
    <row r="174" spans="15:29" x14ac:dyDescent="0.2">
      <c r="O174" s="72" t="s">
        <v>4290</v>
      </c>
      <c r="P174" s="72" t="s">
        <v>4257</v>
      </c>
      <c r="AB174" s="79" t="s">
        <v>4852</v>
      </c>
      <c r="AC174" s="79" t="s">
        <v>4130</v>
      </c>
    </row>
    <row r="175" spans="15:29" x14ac:dyDescent="0.2">
      <c r="O175" s="72" t="s">
        <v>4291</v>
      </c>
      <c r="P175" s="72" t="s">
        <v>1379</v>
      </c>
      <c r="AB175" s="80" t="s">
        <v>4853</v>
      </c>
      <c r="AC175" s="80" t="s">
        <v>4845</v>
      </c>
    </row>
    <row r="176" spans="15:29" x14ac:dyDescent="0.2">
      <c r="O176" s="72" t="s">
        <v>4292</v>
      </c>
      <c r="P176" s="72" t="s">
        <v>4260</v>
      </c>
      <c r="AB176" s="79" t="s">
        <v>4854</v>
      </c>
      <c r="AC176" s="79" t="s">
        <v>4135</v>
      </c>
    </row>
    <row r="177" spans="15:29" x14ac:dyDescent="0.2">
      <c r="O177" s="72" t="s">
        <v>4293</v>
      </c>
      <c r="P177" s="72" t="s">
        <v>4262</v>
      </c>
      <c r="AB177" s="80" t="s">
        <v>4855</v>
      </c>
      <c r="AC177" s="80" t="s">
        <v>4848</v>
      </c>
    </row>
    <row r="178" spans="15:29" x14ac:dyDescent="0.2">
      <c r="O178" s="72" t="s">
        <v>4294</v>
      </c>
      <c r="P178" s="72" t="s">
        <v>4264</v>
      </c>
      <c r="AB178" s="79" t="s">
        <v>4856</v>
      </c>
      <c r="AC178" s="79" t="s">
        <v>4000</v>
      </c>
    </row>
    <row r="179" spans="15:29" x14ac:dyDescent="0.2">
      <c r="O179" s="72" t="s">
        <v>4295</v>
      </c>
      <c r="P179" s="72" t="s">
        <v>4266</v>
      </c>
      <c r="AB179" s="80" t="s">
        <v>4857</v>
      </c>
      <c r="AC179" s="80" t="s">
        <v>4172</v>
      </c>
    </row>
    <row r="180" spans="15:29" x14ac:dyDescent="0.2">
      <c r="O180" s="72" t="s">
        <v>4296</v>
      </c>
      <c r="P180" s="72" t="s">
        <v>4268</v>
      </c>
      <c r="AB180" s="79" t="s">
        <v>4858</v>
      </c>
      <c r="AC180" s="79" t="s">
        <v>1497</v>
      </c>
    </row>
    <row r="181" spans="15:29" x14ac:dyDescent="0.2">
      <c r="O181" s="72" t="s">
        <v>4297</v>
      </c>
      <c r="P181" s="72" t="s">
        <v>4270</v>
      </c>
      <c r="AB181" s="80" t="s">
        <v>4859</v>
      </c>
      <c r="AC181" s="80" t="s">
        <v>1499</v>
      </c>
    </row>
    <row r="182" spans="15:29" x14ac:dyDescent="0.2">
      <c r="O182" s="72" t="s">
        <v>4298</v>
      </c>
      <c r="P182" s="72" t="s">
        <v>4272</v>
      </c>
      <c r="AB182" s="79" t="s">
        <v>4860</v>
      </c>
      <c r="AC182" s="79" t="s">
        <v>4804</v>
      </c>
    </row>
    <row r="183" spans="15:29" x14ac:dyDescent="0.2">
      <c r="O183" s="72" t="s">
        <v>4299</v>
      </c>
      <c r="P183" s="72" t="s">
        <v>4176</v>
      </c>
      <c r="AB183" s="80" t="s">
        <v>4861</v>
      </c>
      <c r="AC183" s="80" t="s">
        <v>4862</v>
      </c>
    </row>
    <row r="184" spans="15:29" x14ac:dyDescent="0.2">
      <c r="O184" s="72" t="s">
        <v>4300</v>
      </c>
      <c r="P184" s="72" t="s">
        <v>4275</v>
      </c>
      <c r="AB184" s="79" t="s">
        <v>4863</v>
      </c>
      <c r="AC184" s="79" t="s">
        <v>1428</v>
      </c>
    </row>
    <row r="185" spans="15:29" x14ac:dyDescent="0.2">
      <c r="O185" s="72" t="s">
        <v>4301</v>
      </c>
      <c r="P185" s="72" t="s">
        <v>4277</v>
      </c>
      <c r="AB185" s="80" t="s">
        <v>4864</v>
      </c>
      <c r="AC185" s="80" t="s">
        <v>4865</v>
      </c>
    </row>
    <row r="186" spans="15:29" x14ac:dyDescent="0.2">
      <c r="O186" s="72" t="s">
        <v>4302</v>
      </c>
      <c r="P186" s="72" t="s">
        <v>4257</v>
      </c>
      <c r="AB186" s="79" t="s">
        <v>4866</v>
      </c>
      <c r="AC186" s="79" t="s">
        <v>1511</v>
      </c>
    </row>
    <row r="187" spans="15:29" x14ac:dyDescent="0.2">
      <c r="O187" s="72" t="s">
        <v>4303</v>
      </c>
      <c r="P187" s="72" t="s">
        <v>1379</v>
      </c>
      <c r="AB187" s="80" t="s">
        <v>4867</v>
      </c>
      <c r="AC187" s="80" t="s">
        <v>4552</v>
      </c>
    </row>
    <row r="188" spans="15:29" x14ac:dyDescent="0.2">
      <c r="O188" s="72" t="s">
        <v>4304</v>
      </c>
      <c r="P188" s="72" t="s">
        <v>4260</v>
      </c>
      <c r="AB188" s="79" t="s">
        <v>4868</v>
      </c>
      <c r="AC188" s="79" t="s">
        <v>1428</v>
      </c>
    </row>
    <row r="189" spans="15:29" x14ac:dyDescent="0.2">
      <c r="O189" s="72" t="s">
        <v>4305</v>
      </c>
      <c r="P189" s="72" t="s">
        <v>4262</v>
      </c>
      <c r="AB189" s="80" t="s">
        <v>4869</v>
      </c>
      <c r="AC189" s="80" t="s">
        <v>1342</v>
      </c>
    </row>
    <row r="190" spans="15:29" x14ac:dyDescent="0.2">
      <c r="O190" s="72" t="s">
        <v>4306</v>
      </c>
      <c r="P190" s="72" t="s">
        <v>4264</v>
      </c>
      <c r="AB190" s="79" t="s">
        <v>4870</v>
      </c>
      <c r="AC190" s="79" t="s">
        <v>4052</v>
      </c>
    </row>
    <row r="191" spans="15:29" x14ac:dyDescent="0.2">
      <c r="O191" s="72" t="s">
        <v>4307</v>
      </c>
      <c r="P191" s="72" t="s">
        <v>4266</v>
      </c>
      <c r="AB191" s="80" t="s">
        <v>4871</v>
      </c>
      <c r="AC191" s="80" t="s">
        <v>4056</v>
      </c>
    </row>
    <row r="192" spans="15:29" x14ac:dyDescent="0.2">
      <c r="O192" s="72" t="s">
        <v>4308</v>
      </c>
      <c r="P192" s="72" t="s">
        <v>4268</v>
      </c>
      <c r="AB192" s="79" t="s">
        <v>4872</v>
      </c>
      <c r="AC192" s="79" t="s">
        <v>4760</v>
      </c>
    </row>
    <row r="193" spans="15:29" x14ac:dyDescent="0.2">
      <c r="O193" s="72" t="s">
        <v>4309</v>
      </c>
      <c r="P193" s="72" t="s">
        <v>4270</v>
      </c>
      <c r="AB193" s="80" t="s">
        <v>4873</v>
      </c>
      <c r="AC193" s="80" t="s">
        <v>4874</v>
      </c>
    </row>
    <row r="194" spans="15:29" x14ac:dyDescent="0.2">
      <c r="O194" s="72" t="s">
        <v>4310</v>
      </c>
      <c r="P194" s="72" t="s">
        <v>4272</v>
      </c>
      <c r="AB194" s="79" t="s">
        <v>4875</v>
      </c>
      <c r="AC194" s="79" t="s">
        <v>1350</v>
      </c>
    </row>
    <row r="195" spans="15:29" x14ac:dyDescent="0.2">
      <c r="O195" s="72" t="s">
        <v>4311</v>
      </c>
      <c r="P195" s="72" t="s">
        <v>4176</v>
      </c>
      <c r="AB195" s="80" t="s">
        <v>4876</v>
      </c>
      <c r="AC195" s="80" t="s">
        <v>4877</v>
      </c>
    </row>
    <row r="196" spans="15:29" x14ac:dyDescent="0.2">
      <c r="O196" s="72" t="s">
        <v>4312</v>
      </c>
      <c r="P196" s="72" t="s">
        <v>4275</v>
      </c>
      <c r="AB196" s="79" t="s">
        <v>4878</v>
      </c>
      <c r="AC196" s="79" t="s">
        <v>4879</v>
      </c>
    </row>
    <row r="197" spans="15:29" x14ac:dyDescent="0.2">
      <c r="O197" s="72" t="s">
        <v>4313</v>
      </c>
      <c r="P197" s="72" t="s">
        <v>4277</v>
      </c>
      <c r="AB197" s="80" t="s">
        <v>4880</v>
      </c>
      <c r="AC197" s="80" t="s">
        <v>1531</v>
      </c>
    </row>
    <row r="198" spans="15:29" x14ac:dyDescent="0.2">
      <c r="O198" s="72" t="s">
        <v>4314</v>
      </c>
      <c r="P198" s="72" t="s">
        <v>1375</v>
      </c>
      <c r="AB198" s="79" t="s">
        <v>4881</v>
      </c>
      <c r="AC198" s="79" t="s">
        <v>4882</v>
      </c>
    </row>
    <row r="199" spans="15:29" x14ac:dyDescent="0.2">
      <c r="O199" s="72" t="s">
        <v>4315</v>
      </c>
      <c r="P199" s="72" t="s">
        <v>1377</v>
      </c>
      <c r="AB199" s="80" t="s">
        <v>4883</v>
      </c>
      <c r="AC199" s="80" t="s">
        <v>4677</v>
      </c>
    </row>
    <row r="200" spans="15:29" x14ac:dyDescent="0.2">
      <c r="O200" s="72" t="s">
        <v>4316</v>
      </c>
      <c r="P200" s="72" t="s">
        <v>3966</v>
      </c>
      <c r="AB200" s="79" t="s">
        <v>4884</v>
      </c>
      <c r="AC200" s="79" t="s">
        <v>4885</v>
      </c>
    </row>
    <row r="201" spans="15:29" x14ac:dyDescent="0.2">
      <c r="O201" s="72" t="s">
        <v>4317</v>
      </c>
      <c r="P201" s="72" t="s">
        <v>3970</v>
      </c>
      <c r="AB201" s="80" t="s">
        <v>4886</v>
      </c>
      <c r="AC201" s="80" t="s">
        <v>4887</v>
      </c>
    </row>
    <row r="202" spans="15:29" x14ac:dyDescent="0.2">
      <c r="O202" s="72" t="s">
        <v>4318</v>
      </c>
      <c r="P202" s="72" t="s">
        <v>1387</v>
      </c>
      <c r="AB202" s="79" t="s">
        <v>4888</v>
      </c>
      <c r="AC202" s="79" t="s">
        <v>1540</v>
      </c>
    </row>
    <row r="203" spans="15:29" x14ac:dyDescent="0.2">
      <c r="O203" s="72" t="s">
        <v>4319</v>
      </c>
      <c r="P203" s="72" t="s">
        <v>4088</v>
      </c>
      <c r="AB203" s="80" t="s">
        <v>4889</v>
      </c>
      <c r="AC203" s="80" t="s">
        <v>1356</v>
      </c>
    </row>
    <row r="204" spans="15:29" x14ac:dyDescent="0.2">
      <c r="O204" s="72" t="s">
        <v>4320</v>
      </c>
      <c r="P204" s="72" t="s">
        <v>4091</v>
      </c>
      <c r="AB204" s="79" t="s">
        <v>4890</v>
      </c>
      <c r="AC204" s="79" t="s">
        <v>4891</v>
      </c>
    </row>
    <row r="205" spans="15:29" x14ac:dyDescent="0.2">
      <c r="O205" s="72" t="s">
        <v>4321</v>
      </c>
      <c r="P205" s="72" t="s">
        <v>4322</v>
      </c>
      <c r="AB205" s="80" t="s">
        <v>4892</v>
      </c>
      <c r="AC205" s="80" t="s">
        <v>1547</v>
      </c>
    </row>
    <row r="206" spans="15:29" x14ac:dyDescent="0.2">
      <c r="O206" s="72" t="s">
        <v>4323</v>
      </c>
      <c r="P206" s="72" t="s">
        <v>4324</v>
      </c>
      <c r="AB206" s="79" t="s">
        <v>4893</v>
      </c>
      <c r="AC206" s="79" t="s">
        <v>1549</v>
      </c>
    </row>
    <row r="207" spans="15:29" x14ac:dyDescent="0.2">
      <c r="O207" s="72" t="s">
        <v>4325</v>
      </c>
      <c r="P207" s="72" t="s">
        <v>4099</v>
      </c>
      <c r="AB207" s="80" t="s">
        <v>4894</v>
      </c>
      <c r="AC207" s="80" t="s">
        <v>4895</v>
      </c>
    </row>
    <row r="208" spans="15:29" x14ac:dyDescent="0.2">
      <c r="O208" s="72" t="s">
        <v>4326</v>
      </c>
      <c r="P208" s="72" t="s">
        <v>4102</v>
      </c>
      <c r="AB208" s="79" t="s">
        <v>4896</v>
      </c>
      <c r="AC208" s="79" t="s">
        <v>4897</v>
      </c>
    </row>
    <row r="209" spans="15:29" x14ac:dyDescent="0.2">
      <c r="O209" s="72" t="s">
        <v>4327</v>
      </c>
      <c r="P209" s="72" t="s">
        <v>4107</v>
      </c>
      <c r="AB209" s="80" t="s">
        <v>4898</v>
      </c>
      <c r="AC209" s="80" t="s">
        <v>1555</v>
      </c>
    </row>
    <row r="210" spans="15:29" x14ac:dyDescent="0.2">
      <c r="O210" s="72" t="s">
        <v>4328</v>
      </c>
      <c r="P210" s="72" t="s">
        <v>4121</v>
      </c>
      <c r="AB210" s="79" t="s">
        <v>4899</v>
      </c>
      <c r="AC210" s="79" t="s">
        <v>4900</v>
      </c>
    </row>
    <row r="211" spans="15:29" x14ac:dyDescent="0.2">
      <c r="O211" s="72" t="s">
        <v>4329</v>
      </c>
      <c r="P211" s="72" t="s">
        <v>4125</v>
      </c>
      <c r="AB211" s="80" t="s">
        <v>4901</v>
      </c>
      <c r="AC211" s="80" t="s">
        <v>4902</v>
      </c>
    </row>
    <row r="212" spans="15:29" x14ac:dyDescent="0.2">
      <c r="O212" s="72" t="s">
        <v>4330</v>
      </c>
      <c r="P212" s="72" t="s">
        <v>4130</v>
      </c>
      <c r="AB212" s="79" t="s">
        <v>4903</v>
      </c>
      <c r="AC212" s="79" t="s">
        <v>4904</v>
      </c>
    </row>
    <row r="213" spans="15:29" x14ac:dyDescent="0.2">
      <c r="O213" s="72" t="s">
        <v>4331</v>
      </c>
      <c r="P213" s="72" t="s">
        <v>4135</v>
      </c>
      <c r="AB213" s="80" t="s">
        <v>4905</v>
      </c>
      <c r="AC213" s="80" t="s">
        <v>1565</v>
      </c>
    </row>
    <row r="214" spans="15:29" x14ac:dyDescent="0.2">
      <c r="O214" s="72" t="s">
        <v>4332</v>
      </c>
      <c r="P214" s="72" t="s">
        <v>12</v>
      </c>
      <c r="AB214" s="79" t="s">
        <v>4906</v>
      </c>
      <c r="AC214" s="79" t="s">
        <v>4056</v>
      </c>
    </row>
    <row r="215" spans="15:29" x14ac:dyDescent="0.2">
      <c r="O215" s="72" t="s">
        <v>4333</v>
      </c>
      <c r="P215" s="72" t="s">
        <v>1413</v>
      </c>
      <c r="AB215" s="80" t="s">
        <v>4907</v>
      </c>
      <c r="AC215" s="80" t="s">
        <v>4908</v>
      </c>
    </row>
    <row r="216" spans="15:29" x14ac:dyDescent="0.2">
      <c r="O216" s="72" t="s">
        <v>4334</v>
      </c>
      <c r="P216" s="72" t="s">
        <v>4130</v>
      </c>
      <c r="AB216" s="79" t="s">
        <v>4909</v>
      </c>
      <c r="AC216" s="79" t="s">
        <v>4910</v>
      </c>
    </row>
    <row r="217" spans="15:29" x14ac:dyDescent="0.2">
      <c r="O217" s="72" t="s">
        <v>4335</v>
      </c>
      <c r="P217" s="72" t="s">
        <v>4135</v>
      </c>
      <c r="AB217" s="80" t="s">
        <v>4911</v>
      </c>
      <c r="AC217" s="80" t="s">
        <v>4912</v>
      </c>
    </row>
    <row r="218" spans="15:29" x14ac:dyDescent="0.2">
      <c r="O218" s="72" t="s">
        <v>4336</v>
      </c>
      <c r="P218" s="72" t="s">
        <v>4155</v>
      </c>
      <c r="AB218" s="79" t="s">
        <v>4913</v>
      </c>
      <c r="AC218" s="79" t="s">
        <v>4914</v>
      </c>
    </row>
    <row r="219" spans="15:29" x14ac:dyDescent="0.2">
      <c r="O219" s="72" t="s">
        <v>4337</v>
      </c>
      <c r="P219" s="72" t="s">
        <v>4160</v>
      </c>
      <c r="AB219" s="80" t="s">
        <v>4915</v>
      </c>
      <c r="AC219" s="80" t="s">
        <v>1375</v>
      </c>
    </row>
    <row r="220" spans="15:29" x14ac:dyDescent="0.2">
      <c r="O220" s="72" t="s">
        <v>4338</v>
      </c>
      <c r="P220" s="72" t="s">
        <v>4164</v>
      </c>
      <c r="AB220" s="79" t="s">
        <v>4916</v>
      </c>
      <c r="AC220" s="79" t="s">
        <v>1377</v>
      </c>
    </row>
    <row r="221" spans="15:29" x14ac:dyDescent="0.2">
      <c r="O221" s="72" t="s">
        <v>4339</v>
      </c>
      <c r="P221" s="72" t="s">
        <v>4340</v>
      </c>
      <c r="AB221" s="80" t="s">
        <v>4917</v>
      </c>
      <c r="AC221" s="80" t="s">
        <v>3966</v>
      </c>
    </row>
    <row r="222" spans="15:29" x14ac:dyDescent="0.2">
      <c r="O222" s="72" t="s">
        <v>4341</v>
      </c>
      <c r="P222" s="72" t="s">
        <v>4168</v>
      </c>
      <c r="AB222" s="79" t="s">
        <v>4918</v>
      </c>
      <c r="AC222" s="79" t="s">
        <v>3970</v>
      </c>
    </row>
    <row r="223" spans="15:29" x14ac:dyDescent="0.2">
      <c r="O223" s="72" t="s">
        <v>4342</v>
      </c>
      <c r="P223" s="72" t="s">
        <v>4172</v>
      </c>
      <c r="AB223" s="80" t="s">
        <v>4919</v>
      </c>
      <c r="AC223" s="80" t="s">
        <v>1387</v>
      </c>
    </row>
    <row r="224" spans="15:29" x14ac:dyDescent="0.2">
      <c r="O224" s="72" t="s">
        <v>4343</v>
      </c>
      <c r="P224" s="72" t="s">
        <v>4176</v>
      </c>
      <c r="AB224" s="79" t="s">
        <v>4920</v>
      </c>
      <c r="AC224" s="79" t="s">
        <v>4921</v>
      </c>
    </row>
    <row r="225" spans="15:29" x14ac:dyDescent="0.2">
      <c r="O225" s="72" t="s">
        <v>4344</v>
      </c>
      <c r="P225" s="72" t="s">
        <v>4015</v>
      </c>
      <c r="AB225" s="80" t="s">
        <v>4922</v>
      </c>
      <c r="AC225" s="80" t="s">
        <v>4923</v>
      </c>
    </row>
    <row r="226" spans="15:29" x14ac:dyDescent="0.2">
      <c r="O226" s="72" t="s">
        <v>4345</v>
      </c>
      <c r="P226" s="72" t="s">
        <v>4346</v>
      </c>
      <c r="AB226" s="79" t="s">
        <v>4924</v>
      </c>
      <c r="AC226" s="79" t="s">
        <v>4099</v>
      </c>
    </row>
    <row r="227" spans="15:29" x14ac:dyDescent="0.2">
      <c r="O227" s="72" t="s">
        <v>4347</v>
      </c>
      <c r="P227" s="72" t="s">
        <v>4018</v>
      </c>
      <c r="AB227" s="80" t="s">
        <v>4925</v>
      </c>
      <c r="AC227" s="80" t="s">
        <v>4782</v>
      </c>
    </row>
    <row r="228" spans="15:29" x14ac:dyDescent="0.2">
      <c r="O228" s="72" t="s">
        <v>4348</v>
      </c>
      <c r="P228" s="72" t="s">
        <v>4023</v>
      </c>
      <c r="AB228" s="79" t="s">
        <v>4926</v>
      </c>
      <c r="AC228" s="79" t="s">
        <v>4107</v>
      </c>
    </row>
    <row r="229" spans="15:29" x14ac:dyDescent="0.2">
      <c r="O229" s="72" t="s">
        <v>4349</v>
      </c>
      <c r="P229" s="72" t="s">
        <v>4350</v>
      </c>
      <c r="AB229" s="80" t="s">
        <v>4927</v>
      </c>
      <c r="AC229" s="80" t="s">
        <v>4121</v>
      </c>
    </row>
    <row r="230" spans="15:29" x14ac:dyDescent="0.2">
      <c r="O230" s="72" t="s">
        <v>4351</v>
      </c>
      <c r="P230" s="72" t="s">
        <v>4257</v>
      </c>
      <c r="AB230" s="79" t="s">
        <v>4928</v>
      </c>
      <c r="AC230" s="79" t="s">
        <v>4125</v>
      </c>
    </row>
    <row r="231" spans="15:29" x14ac:dyDescent="0.2">
      <c r="O231" s="72" t="s">
        <v>4352</v>
      </c>
      <c r="P231" s="72" t="s">
        <v>1379</v>
      </c>
      <c r="AB231" s="80" t="s">
        <v>4929</v>
      </c>
      <c r="AC231" s="80" t="s">
        <v>4130</v>
      </c>
    </row>
    <row r="232" spans="15:29" x14ac:dyDescent="0.2">
      <c r="O232" s="72" t="s">
        <v>4353</v>
      </c>
      <c r="P232" s="72" t="s">
        <v>4260</v>
      </c>
      <c r="AB232" s="79" t="s">
        <v>4930</v>
      </c>
      <c r="AC232" s="79" t="s">
        <v>4135</v>
      </c>
    </row>
    <row r="233" spans="15:29" x14ac:dyDescent="0.2">
      <c r="O233" s="72" t="s">
        <v>4354</v>
      </c>
      <c r="P233" s="72" t="s">
        <v>4262</v>
      </c>
      <c r="AB233" s="80" t="s">
        <v>4931</v>
      </c>
      <c r="AC233" s="80" t="s">
        <v>12</v>
      </c>
    </row>
    <row r="234" spans="15:29" x14ac:dyDescent="0.2">
      <c r="O234" s="72" t="s">
        <v>4355</v>
      </c>
      <c r="P234" s="72" t="s">
        <v>4264</v>
      </c>
      <c r="AB234" s="79" t="s">
        <v>4932</v>
      </c>
      <c r="AC234" s="79" t="s">
        <v>1413</v>
      </c>
    </row>
    <row r="235" spans="15:29" x14ac:dyDescent="0.2">
      <c r="O235" s="72" t="s">
        <v>4356</v>
      </c>
      <c r="P235" s="72" t="s">
        <v>4266</v>
      </c>
      <c r="AB235" s="80" t="s">
        <v>4933</v>
      </c>
      <c r="AC235" s="80" t="s">
        <v>4130</v>
      </c>
    </row>
    <row r="236" spans="15:29" x14ac:dyDescent="0.2">
      <c r="O236" s="72" t="s">
        <v>4357</v>
      </c>
      <c r="P236" s="72" t="s">
        <v>4268</v>
      </c>
      <c r="AB236" s="79" t="s">
        <v>4934</v>
      </c>
      <c r="AC236" s="79" t="s">
        <v>4135</v>
      </c>
    </row>
    <row r="237" spans="15:29" x14ac:dyDescent="0.2">
      <c r="O237" s="72" t="s">
        <v>4358</v>
      </c>
      <c r="P237" s="72" t="s">
        <v>4270</v>
      </c>
      <c r="AB237" s="80" t="s">
        <v>4935</v>
      </c>
      <c r="AC237" s="80" t="s">
        <v>4155</v>
      </c>
    </row>
    <row r="238" spans="15:29" x14ac:dyDescent="0.2">
      <c r="O238" s="72" t="s">
        <v>4359</v>
      </c>
      <c r="P238" s="72" t="s">
        <v>4272</v>
      </c>
      <c r="AB238" s="79" t="s">
        <v>4936</v>
      </c>
      <c r="AC238" s="79" t="s">
        <v>4160</v>
      </c>
    </row>
    <row r="239" spans="15:29" x14ac:dyDescent="0.2">
      <c r="O239" s="72" t="s">
        <v>4360</v>
      </c>
      <c r="P239" s="72" t="s">
        <v>4176</v>
      </c>
      <c r="AB239" s="80" t="s">
        <v>4937</v>
      </c>
      <c r="AC239" s="80" t="s">
        <v>4938</v>
      </c>
    </row>
    <row r="240" spans="15:29" x14ac:dyDescent="0.2">
      <c r="O240" s="72" t="s">
        <v>4361</v>
      </c>
      <c r="P240" s="72" t="s">
        <v>4275</v>
      </c>
      <c r="AB240" s="79" t="s">
        <v>4939</v>
      </c>
      <c r="AC240" s="79" t="s">
        <v>4340</v>
      </c>
    </row>
    <row r="241" spans="15:29" x14ac:dyDescent="0.2">
      <c r="O241" s="72" t="s">
        <v>4362</v>
      </c>
      <c r="P241" s="72" t="s">
        <v>4363</v>
      </c>
      <c r="AB241" s="80" t="s">
        <v>4940</v>
      </c>
      <c r="AC241" s="80" t="s">
        <v>4168</v>
      </c>
    </row>
    <row r="242" spans="15:29" x14ac:dyDescent="0.2">
      <c r="O242" s="72" t="s">
        <v>4364</v>
      </c>
      <c r="P242" s="72" t="s">
        <v>4257</v>
      </c>
      <c r="AB242" s="79" t="s">
        <v>4941</v>
      </c>
      <c r="AC242" s="79" t="s">
        <v>4172</v>
      </c>
    </row>
    <row r="243" spans="15:29" x14ac:dyDescent="0.2">
      <c r="O243" s="72" t="s">
        <v>4365</v>
      </c>
      <c r="P243" s="72" t="s">
        <v>1379</v>
      </c>
      <c r="AB243" s="80" t="s">
        <v>4942</v>
      </c>
      <c r="AC243" s="80" t="s">
        <v>4943</v>
      </c>
    </row>
    <row r="244" spans="15:29" x14ac:dyDescent="0.2">
      <c r="O244" s="72" t="s">
        <v>4366</v>
      </c>
      <c r="P244" s="72" t="s">
        <v>4260</v>
      </c>
      <c r="AB244" s="79" t="s">
        <v>4944</v>
      </c>
      <c r="AC244" s="79" t="s">
        <v>4945</v>
      </c>
    </row>
    <row r="245" spans="15:29" x14ac:dyDescent="0.2">
      <c r="O245" s="72" t="s">
        <v>4367</v>
      </c>
      <c r="P245" s="72" t="s">
        <v>4262</v>
      </c>
      <c r="AB245" s="80" t="s">
        <v>4946</v>
      </c>
      <c r="AC245" s="80" t="s">
        <v>4947</v>
      </c>
    </row>
    <row r="246" spans="15:29" x14ac:dyDescent="0.2">
      <c r="O246" s="72" t="s">
        <v>4368</v>
      </c>
      <c r="P246" s="72" t="s">
        <v>4264</v>
      </c>
      <c r="AB246" s="79" t="s">
        <v>4948</v>
      </c>
      <c r="AC246" s="79" t="s">
        <v>4804</v>
      </c>
    </row>
    <row r="247" spans="15:29" x14ac:dyDescent="0.2">
      <c r="O247" s="72" t="s">
        <v>4369</v>
      </c>
      <c r="P247" s="72" t="s">
        <v>4266</v>
      </c>
      <c r="AB247" s="80" t="s">
        <v>4949</v>
      </c>
      <c r="AC247" s="80" t="s">
        <v>1428</v>
      </c>
    </row>
    <row r="248" spans="15:29" x14ac:dyDescent="0.2">
      <c r="O248" s="72" t="s">
        <v>4370</v>
      </c>
      <c r="P248" s="72" t="s">
        <v>4268</v>
      </c>
      <c r="AB248" s="79" t="s">
        <v>4950</v>
      </c>
      <c r="AC248" s="79" t="s">
        <v>4951</v>
      </c>
    </row>
    <row r="249" spans="15:29" x14ac:dyDescent="0.2">
      <c r="O249" s="72" t="s">
        <v>4371</v>
      </c>
      <c r="P249" s="72" t="s">
        <v>4270</v>
      </c>
      <c r="AB249" s="80" t="s">
        <v>4952</v>
      </c>
      <c r="AC249" s="80" t="s">
        <v>4953</v>
      </c>
    </row>
    <row r="250" spans="15:29" x14ac:dyDescent="0.2">
      <c r="O250" s="72" t="s">
        <v>4372</v>
      </c>
      <c r="P250" s="72" t="s">
        <v>4272</v>
      </c>
      <c r="AB250" s="79" t="s">
        <v>4954</v>
      </c>
      <c r="AC250" s="79" t="s">
        <v>4023</v>
      </c>
    </row>
    <row r="251" spans="15:29" x14ac:dyDescent="0.2">
      <c r="O251" s="72" t="s">
        <v>4373</v>
      </c>
      <c r="P251" s="72" t="s">
        <v>4176</v>
      </c>
      <c r="AB251" s="80" t="s">
        <v>4955</v>
      </c>
      <c r="AC251" s="80" t="s">
        <v>4726</v>
      </c>
    </row>
    <row r="252" spans="15:29" x14ac:dyDescent="0.2">
      <c r="O252" s="72" t="s">
        <v>4374</v>
      </c>
      <c r="P252" s="72" t="s">
        <v>4275</v>
      </c>
      <c r="AB252" s="79" t="s">
        <v>4956</v>
      </c>
      <c r="AC252" s="79" t="s">
        <v>4728</v>
      </c>
    </row>
    <row r="253" spans="15:29" x14ac:dyDescent="0.2">
      <c r="O253" s="72" t="s">
        <v>4375</v>
      </c>
      <c r="P253" s="72" t="s">
        <v>4277</v>
      </c>
      <c r="AB253" s="80" t="s">
        <v>4957</v>
      </c>
      <c r="AC253" s="80" t="s">
        <v>4730</v>
      </c>
    </row>
    <row r="254" spans="15:29" x14ac:dyDescent="0.2">
      <c r="O254" s="72" t="s">
        <v>4376</v>
      </c>
      <c r="P254" s="72" t="s">
        <v>4257</v>
      </c>
      <c r="AB254" s="79" t="s">
        <v>4958</v>
      </c>
      <c r="AC254" s="79" t="s">
        <v>1311</v>
      </c>
    </row>
    <row r="255" spans="15:29" x14ac:dyDescent="0.2">
      <c r="O255" s="72" t="s">
        <v>4377</v>
      </c>
      <c r="P255" s="72" t="s">
        <v>1379</v>
      </c>
      <c r="AB255" s="80" t="s">
        <v>4959</v>
      </c>
      <c r="AC255" s="80" t="s">
        <v>4733</v>
      </c>
    </row>
    <row r="256" spans="15:29" x14ac:dyDescent="0.2">
      <c r="O256" s="72" t="s">
        <v>4378</v>
      </c>
      <c r="P256" s="72" t="s">
        <v>4260</v>
      </c>
      <c r="AB256" s="79" t="s">
        <v>4960</v>
      </c>
      <c r="AC256" s="79" t="s">
        <v>4735</v>
      </c>
    </row>
    <row r="257" spans="15:29" x14ac:dyDescent="0.2">
      <c r="O257" s="72" t="s">
        <v>4379</v>
      </c>
      <c r="P257" s="72" t="s">
        <v>4262</v>
      </c>
      <c r="AB257" s="80" t="s">
        <v>4961</v>
      </c>
      <c r="AC257" s="80" t="s">
        <v>4962</v>
      </c>
    </row>
    <row r="258" spans="15:29" x14ac:dyDescent="0.2">
      <c r="O258" s="72" t="s">
        <v>4380</v>
      </c>
      <c r="P258" s="72" t="s">
        <v>4264</v>
      </c>
      <c r="AB258" s="79" t="s">
        <v>4963</v>
      </c>
      <c r="AC258" s="79" t="s">
        <v>4739</v>
      </c>
    </row>
    <row r="259" spans="15:29" x14ac:dyDescent="0.2">
      <c r="O259" s="72" t="s">
        <v>4381</v>
      </c>
      <c r="P259" s="72" t="s">
        <v>4266</v>
      </c>
      <c r="AB259" s="80" t="s">
        <v>4964</v>
      </c>
      <c r="AC259" s="80" t="s">
        <v>4741</v>
      </c>
    </row>
    <row r="260" spans="15:29" x14ac:dyDescent="0.2">
      <c r="O260" s="72" t="s">
        <v>4382</v>
      </c>
      <c r="P260" s="72" t="s">
        <v>4268</v>
      </c>
      <c r="AB260" s="79" t="s">
        <v>4965</v>
      </c>
      <c r="AC260" s="79" t="s">
        <v>4966</v>
      </c>
    </row>
    <row r="261" spans="15:29" x14ac:dyDescent="0.2">
      <c r="O261" s="72" t="s">
        <v>4383</v>
      </c>
      <c r="P261" s="72" t="s">
        <v>4270</v>
      </c>
      <c r="AB261" s="80" t="s">
        <v>4967</v>
      </c>
      <c r="AC261" s="80" t="s">
        <v>4744</v>
      </c>
    </row>
    <row r="262" spans="15:29" x14ac:dyDescent="0.2">
      <c r="O262" s="72" t="s">
        <v>4384</v>
      </c>
      <c r="P262" s="72" t="s">
        <v>4272</v>
      </c>
      <c r="AB262" s="79" t="s">
        <v>4968</v>
      </c>
      <c r="AC262" s="79" t="s">
        <v>4969</v>
      </c>
    </row>
    <row r="263" spans="15:29" x14ac:dyDescent="0.2">
      <c r="O263" s="72" t="s">
        <v>4385</v>
      </c>
      <c r="P263" s="72" t="s">
        <v>4176</v>
      </c>
      <c r="AB263" s="80" t="s">
        <v>4970</v>
      </c>
      <c r="AC263" s="80" t="s">
        <v>4748</v>
      </c>
    </row>
    <row r="264" spans="15:29" x14ac:dyDescent="0.2">
      <c r="O264" s="72" t="s">
        <v>4386</v>
      </c>
      <c r="P264" s="72" t="s">
        <v>4275</v>
      </c>
      <c r="AB264" s="79" t="s">
        <v>4971</v>
      </c>
      <c r="AC264" s="79" t="s">
        <v>4972</v>
      </c>
    </row>
    <row r="265" spans="15:29" x14ac:dyDescent="0.2">
      <c r="O265" s="72" t="s">
        <v>4387</v>
      </c>
      <c r="P265" s="72" t="s">
        <v>4277</v>
      </c>
      <c r="AB265" s="80" t="s">
        <v>4973</v>
      </c>
      <c r="AC265" s="80" t="s">
        <v>4824</v>
      </c>
    </row>
    <row r="266" spans="15:29" x14ac:dyDescent="0.2">
      <c r="O266" s="72" t="s">
        <v>4388</v>
      </c>
      <c r="P266" s="72" t="s">
        <v>4257</v>
      </c>
      <c r="AB266" s="79" t="s">
        <v>4974</v>
      </c>
      <c r="AC266" s="79" t="s">
        <v>4754</v>
      </c>
    </row>
    <row r="267" spans="15:29" x14ac:dyDescent="0.2">
      <c r="O267" s="72" t="s">
        <v>4389</v>
      </c>
      <c r="P267" s="72" t="s">
        <v>1379</v>
      </c>
      <c r="AB267" s="80" t="s">
        <v>4975</v>
      </c>
      <c r="AC267" s="80" t="s">
        <v>4726</v>
      </c>
    </row>
    <row r="268" spans="15:29" x14ac:dyDescent="0.2">
      <c r="O268" s="72" t="s">
        <v>4390</v>
      </c>
      <c r="P268" s="72" t="s">
        <v>4260</v>
      </c>
      <c r="AB268" s="79" t="s">
        <v>4976</v>
      </c>
      <c r="AC268" s="79" t="s">
        <v>4728</v>
      </c>
    </row>
    <row r="269" spans="15:29" x14ac:dyDescent="0.2">
      <c r="O269" s="72" t="s">
        <v>4391</v>
      </c>
      <c r="P269" s="72" t="s">
        <v>4262</v>
      </c>
      <c r="AB269" s="80" t="s">
        <v>4977</v>
      </c>
      <c r="AC269" s="80" t="s">
        <v>4730</v>
      </c>
    </row>
    <row r="270" spans="15:29" x14ac:dyDescent="0.2">
      <c r="O270" s="72" t="s">
        <v>4392</v>
      </c>
      <c r="P270" s="72" t="s">
        <v>4264</v>
      </c>
      <c r="AB270" s="79" t="s">
        <v>4978</v>
      </c>
      <c r="AC270" s="79" t="s">
        <v>1311</v>
      </c>
    </row>
    <row r="271" spans="15:29" x14ac:dyDescent="0.2">
      <c r="O271" s="72" t="s">
        <v>4393</v>
      </c>
      <c r="P271" s="72" t="s">
        <v>4266</v>
      </c>
      <c r="AB271" s="80" t="s">
        <v>4979</v>
      </c>
      <c r="AC271" s="80" t="s">
        <v>4733</v>
      </c>
    </row>
    <row r="272" spans="15:29" x14ac:dyDescent="0.2">
      <c r="O272" s="72" t="s">
        <v>4394</v>
      </c>
      <c r="P272" s="72" t="s">
        <v>4268</v>
      </c>
      <c r="AB272" s="79" t="s">
        <v>4980</v>
      </c>
      <c r="AC272" s="79" t="s">
        <v>4735</v>
      </c>
    </row>
    <row r="273" spans="15:29" x14ac:dyDescent="0.2">
      <c r="O273" s="72" t="s">
        <v>4395</v>
      </c>
      <c r="P273" s="72" t="s">
        <v>4270</v>
      </c>
      <c r="AB273" s="80" t="s">
        <v>4981</v>
      </c>
      <c r="AC273" s="80" t="s">
        <v>4962</v>
      </c>
    </row>
    <row r="274" spans="15:29" x14ac:dyDescent="0.2">
      <c r="O274" s="72" t="s">
        <v>4396</v>
      </c>
      <c r="P274" s="72" t="s">
        <v>4272</v>
      </c>
      <c r="AB274" s="79" t="s">
        <v>4982</v>
      </c>
      <c r="AC274" s="79" t="s">
        <v>4739</v>
      </c>
    </row>
    <row r="275" spans="15:29" x14ac:dyDescent="0.2">
      <c r="O275" s="72" t="s">
        <v>4397</v>
      </c>
      <c r="P275" s="72" t="s">
        <v>4176</v>
      </c>
      <c r="AB275" s="80" t="s">
        <v>4983</v>
      </c>
      <c r="AC275" s="80" t="s">
        <v>4741</v>
      </c>
    </row>
    <row r="276" spans="15:29" x14ac:dyDescent="0.2">
      <c r="O276" s="72" t="s">
        <v>4398</v>
      </c>
      <c r="P276" s="72" t="s">
        <v>4275</v>
      </c>
      <c r="AB276" s="79" t="s">
        <v>4984</v>
      </c>
      <c r="AC276" s="79" t="s">
        <v>4966</v>
      </c>
    </row>
    <row r="277" spans="15:29" x14ac:dyDescent="0.2">
      <c r="O277" s="72" t="s">
        <v>4399</v>
      </c>
      <c r="P277" s="72" t="s">
        <v>4277</v>
      </c>
      <c r="AB277" s="80" t="s">
        <v>4985</v>
      </c>
      <c r="AC277" s="80" t="s">
        <v>4744</v>
      </c>
    </row>
    <row r="278" spans="15:29" x14ac:dyDescent="0.2">
      <c r="O278" s="72" t="s">
        <v>4400</v>
      </c>
      <c r="P278" s="72" t="s">
        <v>4257</v>
      </c>
      <c r="AB278" s="79" t="s">
        <v>4986</v>
      </c>
      <c r="AC278" s="79" t="s">
        <v>4969</v>
      </c>
    </row>
    <row r="279" spans="15:29" x14ac:dyDescent="0.2">
      <c r="O279" s="72" t="s">
        <v>4401</v>
      </c>
      <c r="P279" s="72" t="s">
        <v>1379</v>
      </c>
      <c r="AB279" s="80" t="s">
        <v>4987</v>
      </c>
      <c r="AC279" s="80" t="s">
        <v>4748</v>
      </c>
    </row>
    <row r="280" spans="15:29" x14ac:dyDescent="0.2">
      <c r="O280" s="72" t="s">
        <v>4402</v>
      </c>
      <c r="P280" s="72" t="s">
        <v>4260</v>
      </c>
      <c r="AB280" s="79" t="s">
        <v>4988</v>
      </c>
      <c r="AC280" s="79" t="s">
        <v>4972</v>
      </c>
    </row>
    <row r="281" spans="15:29" x14ac:dyDescent="0.2">
      <c r="O281" s="72" t="s">
        <v>4403</v>
      </c>
      <c r="P281" s="72" t="s">
        <v>4262</v>
      </c>
      <c r="AB281" s="80" t="s">
        <v>4989</v>
      </c>
      <c r="AC281" s="80" t="s">
        <v>4824</v>
      </c>
    </row>
    <row r="282" spans="15:29" x14ac:dyDescent="0.2">
      <c r="O282" s="72" t="s">
        <v>4404</v>
      </c>
      <c r="P282" s="72" t="s">
        <v>4264</v>
      </c>
      <c r="AB282" s="79" t="s">
        <v>4990</v>
      </c>
      <c r="AC282" s="79" t="s">
        <v>4754</v>
      </c>
    </row>
    <row r="283" spans="15:29" x14ac:dyDescent="0.2">
      <c r="O283" s="72" t="s">
        <v>4405</v>
      </c>
      <c r="P283" s="72" t="s">
        <v>4266</v>
      </c>
      <c r="AB283" s="80" t="s">
        <v>4991</v>
      </c>
      <c r="AC283" s="80" t="s">
        <v>4726</v>
      </c>
    </row>
    <row r="284" spans="15:29" x14ac:dyDescent="0.2">
      <c r="O284" s="72" t="s">
        <v>4406</v>
      </c>
      <c r="P284" s="72" t="s">
        <v>4268</v>
      </c>
      <c r="AB284" s="79" t="s">
        <v>4992</v>
      </c>
      <c r="AC284" s="79" t="s">
        <v>4728</v>
      </c>
    </row>
    <row r="285" spans="15:29" x14ac:dyDescent="0.2">
      <c r="O285" s="72" t="s">
        <v>4407</v>
      </c>
      <c r="P285" s="72" t="s">
        <v>4270</v>
      </c>
      <c r="AB285" s="80" t="s">
        <v>4993</v>
      </c>
      <c r="AC285" s="80" t="s">
        <v>4730</v>
      </c>
    </row>
    <row r="286" spans="15:29" x14ac:dyDescent="0.2">
      <c r="O286" s="72" t="s">
        <v>4408</v>
      </c>
      <c r="P286" s="72" t="s">
        <v>4272</v>
      </c>
      <c r="AB286" s="79" t="s">
        <v>4994</v>
      </c>
      <c r="AC286" s="79" t="s">
        <v>1311</v>
      </c>
    </row>
    <row r="287" spans="15:29" x14ac:dyDescent="0.2">
      <c r="O287" s="72" t="s">
        <v>4409</v>
      </c>
      <c r="P287" s="72" t="s">
        <v>4176</v>
      </c>
      <c r="AB287" s="80" t="s">
        <v>4995</v>
      </c>
      <c r="AC287" s="80" t="s">
        <v>4733</v>
      </c>
    </row>
    <row r="288" spans="15:29" x14ac:dyDescent="0.2">
      <c r="O288" s="72" t="s">
        <v>4410</v>
      </c>
      <c r="P288" s="72" t="s">
        <v>4275</v>
      </c>
      <c r="AB288" s="79" t="s">
        <v>4996</v>
      </c>
      <c r="AC288" s="79" t="s">
        <v>4735</v>
      </c>
    </row>
    <row r="289" spans="15:29" x14ac:dyDescent="0.2">
      <c r="O289" s="72" t="s">
        <v>4411</v>
      </c>
      <c r="P289" s="72" t="s">
        <v>4277</v>
      </c>
      <c r="AB289" s="80" t="s">
        <v>4997</v>
      </c>
      <c r="AC289" s="80" t="s">
        <v>4962</v>
      </c>
    </row>
    <row r="290" spans="15:29" x14ac:dyDescent="0.2">
      <c r="O290" s="72" t="s">
        <v>4412</v>
      </c>
      <c r="P290" s="72" t="s">
        <v>4257</v>
      </c>
      <c r="AB290" s="79" t="s">
        <v>4998</v>
      </c>
      <c r="AC290" s="79" t="s">
        <v>4739</v>
      </c>
    </row>
    <row r="291" spans="15:29" x14ac:dyDescent="0.2">
      <c r="O291" s="72" t="s">
        <v>4413</v>
      </c>
      <c r="P291" s="72" t="s">
        <v>1379</v>
      </c>
      <c r="AB291" s="80" t="s">
        <v>4999</v>
      </c>
      <c r="AC291" s="80" t="s">
        <v>4741</v>
      </c>
    </row>
    <row r="292" spans="15:29" x14ac:dyDescent="0.2">
      <c r="O292" s="72" t="s">
        <v>4414</v>
      </c>
      <c r="P292" s="72" t="s">
        <v>4260</v>
      </c>
      <c r="AB292" s="79" t="s">
        <v>5000</v>
      </c>
      <c r="AC292" s="79" t="s">
        <v>4966</v>
      </c>
    </row>
    <row r="293" spans="15:29" x14ac:dyDescent="0.2">
      <c r="O293" s="72" t="s">
        <v>4415</v>
      </c>
      <c r="P293" s="72" t="s">
        <v>4262</v>
      </c>
      <c r="AB293" s="80" t="s">
        <v>5001</v>
      </c>
      <c r="AC293" s="80" t="s">
        <v>4744</v>
      </c>
    </row>
    <row r="294" spans="15:29" x14ac:dyDescent="0.2">
      <c r="O294" s="72" t="s">
        <v>4416</v>
      </c>
      <c r="P294" s="72" t="s">
        <v>4264</v>
      </c>
      <c r="AB294" s="79" t="s">
        <v>5002</v>
      </c>
      <c r="AC294" s="79" t="s">
        <v>4969</v>
      </c>
    </row>
    <row r="295" spans="15:29" x14ac:dyDescent="0.2">
      <c r="O295" s="72" t="s">
        <v>4417</v>
      </c>
      <c r="P295" s="72" t="s">
        <v>4266</v>
      </c>
      <c r="AB295" s="80" t="s">
        <v>5003</v>
      </c>
      <c r="AC295" s="80" t="s">
        <v>4748</v>
      </c>
    </row>
    <row r="296" spans="15:29" x14ac:dyDescent="0.2">
      <c r="O296" s="72" t="s">
        <v>4418</v>
      </c>
      <c r="P296" s="72" t="s">
        <v>4268</v>
      </c>
      <c r="AB296" s="79" t="s">
        <v>5004</v>
      </c>
      <c r="AC296" s="79" t="s">
        <v>4972</v>
      </c>
    </row>
    <row r="297" spans="15:29" x14ac:dyDescent="0.2">
      <c r="O297" s="72" t="s">
        <v>4419</v>
      </c>
      <c r="P297" s="72" t="s">
        <v>4270</v>
      </c>
      <c r="AB297" s="80" t="s">
        <v>5005</v>
      </c>
      <c r="AC297" s="80" t="s">
        <v>4824</v>
      </c>
    </row>
    <row r="298" spans="15:29" x14ac:dyDescent="0.2">
      <c r="O298" s="72" t="s">
        <v>4420</v>
      </c>
      <c r="P298" s="72" t="s">
        <v>4272</v>
      </c>
      <c r="AB298" s="79" t="s">
        <v>5006</v>
      </c>
      <c r="AC298" s="79" t="s">
        <v>4754</v>
      </c>
    </row>
    <row r="299" spans="15:29" x14ac:dyDescent="0.2">
      <c r="O299" s="72" t="s">
        <v>4421</v>
      </c>
      <c r="P299" s="72" t="s">
        <v>4176</v>
      </c>
      <c r="AB299" s="80" t="s">
        <v>5007</v>
      </c>
      <c r="AC299" s="80" t="s">
        <v>4726</v>
      </c>
    </row>
    <row r="300" spans="15:29" x14ac:dyDescent="0.2">
      <c r="O300" s="72" t="s">
        <v>4422</v>
      </c>
      <c r="P300" s="72" t="s">
        <v>4275</v>
      </c>
      <c r="AB300" s="79" t="s">
        <v>5008</v>
      </c>
      <c r="AC300" s="79" t="s">
        <v>4728</v>
      </c>
    </row>
    <row r="301" spans="15:29" x14ac:dyDescent="0.2">
      <c r="O301" s="72" t="s">
        <v>4423</v>
      </c>
      <c r="P301" s="72" t="s">
        <v>4277</v>
      </c>
      <c r="AB301" s="80" t="s">
        <v>5009</v>
      </c>
      <c r="AC301" s="80" t="s">
        <v>4730</v>
      </c>
    </row>
    <row r="302" spans="15:29" x14ac:dyDescent="0.2">
      <c r="O302" s="72" t="s">
        <v>4424</v>
      </c>
      <c r="P302" s="72" t="s">
        <v>4425</v>
      </c>
      <c r="AB302" s="79" t="s">
        <v>5010</v>
      </c>
      <c r="AC302" s="79" t="s">
        <v>1311</v>
      </c>
    </row>
    <row r="303" spans="15:29" x14ac:dyDescent="0.2">
      <c r="O303" s="72" t="s">
        <v>4426</v>
      </c>
      <c r="P303" s="72" t="s">
        <v>4257</v>
      </c>
      <c r="AB303" s="80" t="s">
        <v>5011</v>
      </c>
      <c r="AC303" s="80" t="s">
        <v>4733</v>
      </c>
    </row>
    <row r="304" spans="15:29" x14ac:dyDescent="0.2">
      <c r="O304" s="72" t="s">
        <v>4427</v>
      </c>
      <c r="P304" s="72" t="s">
        <v>1379</v>
      </c>
      <c r="AB304" s="79" t="s">
        <v>5012</v>
      </c>
      <c r="AC304" s="79" t="s">
        <v>4735</v>
      </c>
    </row>
    <row r="305" spans="15:29" x14ac:dyDescent="0.2">
      <c r="O305" s="72" t="s">
        <v>4428</v>
      </c>
      <c r="P305" s="72" t="s">
        <v>4260</v>
      </c>
      <c r="AB305" s="80" t="s">
        <v>5013</v>
      </c>
      <c r="AC305" s="80" t="s">
        <v>4962</v>
      </c>
    </row>
    <row r="306" spans="15:29" x14ac:dyDescent="0.2">
      <c r="O306" s="72" t="s">
        <v>4429</v>
      </c>
      <c r="P306" s="72" t="s">
        <v>4262</v>
      </c>
      <c r="AB306" s="79" t="s">
        <v>5014</v>
      </c>
      <c r="AC306" s="79" t="s">
        <v>4739</v>
      </c>
    </row>
    <row r="307" spans="15:29" x14ac:dyDescent="0.2">
      <c r="O307" s="72" t="s">
        <v>4430</v>
      </c>
      <c r="P307" s="72" t="s">
        <v>4264</v>
      </c>
      <c r="AB307" s="80" t="s">
        <v>5015</v>
      </c>
      <c r="AC307" s="80" t="s">
        <v>4741</v>
      </c>
    </row>
    <row r="308" spans="15:29" x14ac:dyDescent="0.2">
      <c r="O308" s="72" t="s">
        <v>4431</v>
      </c>
      <c r="P308" s="72" t="s">
        <v>4266</v>
      </c>
      <c r="AB308" s="79" t="s">
        <v>5016</v>
      </c>
      <c r="AC308" s="79" t="s">
        <v>4966</v>
      </c>
    </row>
    <row r="309" spans="15:29" x14ac:dyDescent="0.2">
      <c r="O309" s="72" t="s">
        <v>4432</v>
      </c>
      <c r="P309" s="72" t="s">
        <v>4268</v>
      </c>
      <c r="AB309" s="80" t="s">
        <v>5017</v>
      </c>
      <c r="AC309" s="80" t="s">
        <v>4744</v>
      </c>
    </row>
    <row r="310" spans="15:29" x14ac:dyDescent="0.2">
      <c r="O310" s="72" t="s">
        <v>4433</v>
      </c>
      <c r="P310" s="72" t="s">
        <v>4270</v>
      </c>
      <c r="AB310" s="79" t="s">
        <v>5018</v>
      </c>
      <c r="AC310" s="79" t="s">
        <v>4969</v>
      </c>
    </row>
    <row r="311" spans="15:29" x14ac:dyDescent="0.2">
      <c r="O311" s="72" t="s">
        <v>4434</v>
      </c>
      <c r="P311" s="72" t="s">
        <v>4272</v>
      </c>
      <c r="AB311" s="80" t="s">
        <v>5019</v>
      </c>
      <c r="AC311" s="80" t="s">
        <v>4748</v>
      </c>
    </row>
    <row r="312" spans="15:29" x14ac:dyDescent="0.2">
      <c r="O312" s="72" t="s">
        <v>4435</v>
      </c>
      <c r="P312" s="72" t="s">
        <v>4176</v>
      </c>
      <c r="AB312" s="79" t="s">
        <v>5020</v>
      </c>
      <c r="AC312" s="79" t="s">
        <v>4972</v>
      </c>
    </row>
    <row r="313" spans="15:29" x14ac:dyDescent="0.2">
      <c r="O313" s="72" t="s">
        <v>4436</v>
      </c>
      <c r="P313" s="72" t="s">
        <v>4275</v>
      </c>
      <c r="AB313" s="80" t="s">
        <v>5021</v>
      </c>
      <c r="AC313" s="80" t="s">
        <v>4824</v>
      </c>
    </row>
    <row r="314" spans="15:29" x14ac:dyDescent="0.2">
      <c r="O314" s="72" t="s">
        <v>4437</v>
      </c>
      <c r="P314" s="72" t="s">
        <v>4438</v>
      </c>
      <c r="AB314" s="79" t="s">
        <v>5022</v>
      </c>
      <c r="AC314" s="79" t="s">
        <v>4754</v>
      </c>
    </row>
    <row r="315" spans="15:29" x14ac:dyDescent="0.2">
      <c r="O315" s="72" t="s">
        <v>4439</v>
      </c>
      <c r="P315" s="72" t="s">
        <v>4257</v>
      </c>
      <c r="AB315" s="80" t="s">
        <v>5023</v>
      </c>
      <c r="AC315" s="80" t="s">
        <v>4726</v>
      </c>
    </row>
    <row r="316" spans="15:29" x14ac:dyDescent="0.2">
      <c r="O316" s="72" t="s">
        <v>4440</v>
      </c>
      <c r="P316" s="72" t="s">
        <v>1379</v>
      </c>
      <c r="AB316" s="79" t="s">
        <v>5024</v>
      </c>
      <c r="AC316" s="79" t="s">
        <v>4728</v>
      </c>
    </row>
    <row r="317" spans="15:29" x14ac:dyDescent="0.2">
      <c r="O317" s="72" t="s">
        <v>4441</v>
      </c>
      <c r="P317" s="72" t="s">
        <v>4260</v>
      </c>
      <c r="AB317" s="80" t="s">
        <v>5025</v>
      </c>
      <c r="AC317" s="80" t="s">
        <v>4730</v>
      </c>
    </row>
    <row r="318" spans="15:29" x14ac:dyDescent="0.2">
      <c r="O318" s="72" t="s">
        <v>4442</v>
      </c>
      <c r="P318" s="72" t="s">
        <v>4262</v>
      </c>
      <c r="AB318" s="79" t="s">
        <v>5026</v>
      </c>
      <c r="AC318" s="79" t="s">
        <v>1311</v>
      </c>
    </row>
    <row r="319" spans="15:29" x14ac:dyDescent="0.2">
      <c r="O319" s="72" t="s">
        <v>4443</v>
      </c>
      <c r="P319" s="72" t="s">
        <v>4264</v>
      </c>
      <c r="AB319" s="80" t="s">
        <v>5027</v>
      </c>
      <c r="AC319" s="80" t="s">
        <v>4733</v>
      </c>
    </row>
    <row r="320" spans="15:29" x14ac:dyDescent="0.2">
      <c r="O320" s="72" t="s">
        <v>4444</v>
      </c>
      <c r="P320" s="72" t="s">
        <v>4266</v>
      </c>
      <c r="AB320" s="79" t="s">
        <v>5028</v>
      </c>
      <c r="AC320" s="79" t="s">
        <v>4735</v>
      </c>
    </row>
    <row r="321" spans="15:29" x14ac:dyDescent="0.2">
      <c r="O321" s="72" t="s">
        <v>4445</v>
      </c>
      <c r="P321" s="72" t="s">
        <v>4268</v>
      </c>
      <c r="AB321" s="80" t="s">
        <v>5029</v>
      </c>
      <c r="AC321" s="80" t="s">
        <v>4962</v>
      </c>
    </row>
    <row r="322" spans="15:29" x14ac:dyDescent="0.2">
      <c r="O322" s="72" t="s">
        <v>4446</v>
      </c>
      <c r="P322" s="72" t="s">
        <v>4270</v>
      </c>
      <c r="AB322" s="79" t="s">
        <v>5030</v>
      </c>
      <c r="AC322" s="79" t="s">
        <v>4739</v>
      </c>
    </row>
    <row r="323" spans="15:29" x14ac:dyDescent="0.2">
      <c r="O323" s="72" t="s">
        <v>4447</v>
      </c>
      <c r="P323" s="72" t="s">
        <v>4272</v>
      </c>
      <c r="AB323" s="80" t="s">
        <v>5031</v>
      </c>
      <c r="AC323" s="80" t="s">
        <v>4741</v>
      </c>
    </row>
    <row r="324" spans="15:29" x14ac:dyDescent="0.2">
      <c r="O324" s="72" t="s">
        <v>4448</v>
      </c>
      <c r="P324" s="72" t="s">
        <v>4176</v>
      </c>
      <c r="AB324" s="79" t="s">
        <v>5032</v>
      </c>
      <c r="AC324" s="79" t="s">
        <v>4966</v>
      </c>
    </row>
    <row r="325" spans="15:29" x14ac:dyDescent="0.2">
      <c r="O325" s="72" t="s">
        <v>4449</v>
      </c>
      <c r="P325" s="72" t="s">
        <v>4275</v>
      </c>
      <c r="AB325" s="80" t="s">
        <v>5033</v>
      </c>
      <c r="AC325" s="80" t="s">
        <v>4744</v>
      </c>
    </row>
    <row r="326" spans="15:29" x14ac:dyDescent="0.2">
      <c r="O326" s="72" t="s">
        <v>4450</v>
      </c>
      <c r="P326" s="72" t="s">
        <v>4277</v>
      </c>
      <c r="AB326" s="79" t="s">
        <v>5034</v>
      </c>
      <c r="AC326" s="79" t="s">
        <v>4969</v>
      </c>
    </row>
    <row r="327" spans="15:29" x14ac:dyDescent="0.2">
      <c r="O327" s="72" t="s">
        <v>4451</v>
      </c>
      <c r="P327" s="72" t="s">
        <v>4452</v>
      </c>
      <c r="AB327" s="80" t="s">
        <v>5035</v>
      </c>
      <c r="AC327" s="80" t="s">
        <v>4748</v>
      </c>
    </row>
    <row r="328" spans="15:29" x14ac:dyDescent="0.2">
      <c r="O328" s="72" t="s">
        <v>4453</v>
      </c>
      <c r="P328" s="72" t="s">
        <v>4257</v>
      </c>
      <c r="AB328" s="79" t="s">
        <v>5036</v>
      </c>
      <c r="AC328" s="79" t="s">
        <v>4972</v>
      </c>
    </row>
    <row r="329" spans="15:29" x14ac:dyDescent="0.2">
      <c r="O329" s="72" t="s">
        <v>4454</v>
      </c>
      <c r="P329" s="72" t="s">
        <v>1379</v>
      </c>
      <c r="AB329" s="80" t="s">
        <v>5037</v>
      </c>
      <c r="AC329" s="80" t="s">
        <v>4824</v>
      </c>
    </row>
    <row r="330" spans="15:29" x14ac:dyDescent="0.2">
      <c r="O330" s="72" t="s">
        <v>4455</v>
      </c>
      <c r="P330" s="72" t="s">
        <v>4260</v>
      </c>
      <c r="AB330" s="79" t="s">
        <v>5038</v>
      </c>
      <c r="AC330" s="79" t="s">
        <v>4754</v>
      </c>
    </row>
    <row r="331" spans="15:29" x14ac:dyDescent="0.2">
      <c r="O331" s="72" t="s">
        <v>4456</v>
      </c>
      <c r="P331" s="72" t="s">
        <v>4262</v>
      </c>
      <c r="AB331" s="80" t="s">
        <v>5039</v>
      </c>
      <c r="AC331" s="80" t="s">
        <v>4726</v>
      </c>
    </row>
    <row r="332" spans="15:29" x14ac:dyDescent="0.2">
      <c r="O332" s="72" t="s">
        <v>4457</v>
      </c>
      <c r="P332" s="72" t="s">
        <v>4264</v>
      </c>
      <c r="AB332" s="79" t="s">
        <v>5040</v>
      </c>
      <c r="AC332" s="79" t="s">
        <v>4728</v>
      </c>
    </row>
    <row r="333" spans="15:29" x14ac:dyDescent="0.2">
      <c r="O333" s="72" t="s">
        <v>4458</v>
      </c>
      <c r="P333" s="72" t="s">
        <v>4266</v>
      </c>
      <c r="AB333" s="80" t="s">
        <v>5041</v>
      </c>
      <c r="AC333" s="80" t="s">
        <v>4730</v>
      </c>
    </row>
    <row r="334" spans="15:29" x14ac:dyDescent="0.2">
      <c r="O334" s="72" t="s">
        <v>4459</v>
      </c>
      <c r="P334" s="72" t="s">
        <v>4268</v>
      </c>
      <c r="AB334" s="79" t="s">
        <v>5042</v>
      </c>
      <c r="AC334" s="79" t="s">
        <v>1311</v>
      </c>
    </row>
    <row r="335" spans="15:29" x14ac:dyDescent="0.2">
      <c r="O335" s="72" t="s">
        <v>4460</v>
      </c>
      <c r="P335" s="72" t="s">
        <v>4270</v>
      </c>
      <c r="AB335" s="80" t="s">
        <v>5043</v>
      </c>
      <c r="AC335" s="80" t="s">
        <v>4733</v>
      </c>
    </row>
    <row r="336" spans="15:29" x14ac:dyDescent="0.2">
      <c r="O336" s="72" t="s">
        <v>4461</v>
      </c>
      <c r="P336" s="72" t="s">
        <v>4272</v>
      </c>
      <c r="AB336" s="79" t="s">
        <v>5044</v>
      </c>
      <c r="AC336" s="79" t="s">
        <v>4735</v>
      </c>
    </row>
    <row r="337" spans="15:29" x14ac:dyDescent="0.2">
      <c r="O337" s="72" t="s">
        <v>4462</v>
      </c>
      <c r="P337" s="72" t="s">
        <v>4176</v>
      </c>
      <c r="AB337" s="80" t="s">
        <v>5045</v>
      </c>
      <c r="AC337" s="80" t="s">
        <v>4962</v>
      </c>
    </row>
    <row r="338" spans="15:29" x14ac:dyDescent="0.2">
      <c r="O338" s="72" t="s">
        <v>4463</v>
      </c>
      <c r="P338" s="72" t="s">
        <v>4275</v>
      </c>
      <c r="AB338" s="79" t="s">
        <v>5046</v>
      </c>
      <c r="AC338" s="79" t="s">
        <v>4739</v>
      </c>
    </row>
    <row r="339" spans="15:29" x14ac:dyDescent="0.2">
      <c r="O339" s="72" t="s">
        <v>4464</v>
      </c>
      <c r="P339" s="72" t="s">
        <v>4277</v>
      </c>
      <c r="AB339" s="80" t="s">
        <v>5047</v>
      </c>
      <c r="AC339" s="80" t="s">
        <v>4741</v>
      </c>
    </row>
    <row r="340" spans="15:29" x14ac:dyDescent="0.2">
      <c r="O340" s="72" t="s">
        <v>4465</v>
      </c>
      <c r="P340" s="72" t="s">
        <v>4257</v>
      </c>
      <c r="AB340" s="79" t="s">
        <v>5048</v>
      </c>
      <c r="AC340" s="79" t="s">
        <v>4966</v>
      </c>
    </row>
    <row r="341" spans="15:29" x14ac:dyDescent="0.2">
      <c r="O341" s="72" t="s">
        <v>4466</v>
      </c>
      <c r="P341" s="72" t="s">
        <v>1379</v>
      </c>
      <c r="AB341" s="80" t="s">
        <v>5049</v>
      </c>
      <c r="AC341" s="80" t="s">
        <v>4744</v>
      </c>
    </row>
    <row r="342" spans="15:29" x14ac:dyDescent="0.2">
      <c r="O342" s="72" t="s">
        <v>4467</v>
      </c>
      <c r="P342" s="72" t="s">
        <v>4260</v>
      </c>
      <c r="AB342" s="79" t="s">
        <v>5050</v>
      </c>
      <c r="AC342" s="79" t="s">
        <v>4969</v>
      </c>
    </row>
    <row r="343" spans="15:29" x14ac:dyDescent="0.2">
      <c r="O343" s="72" t="s">
        <v>4468</v>
      </c>
      <c r="P343" s="72" t="s">
        <v>4262</v>
      </c>
      <c r="AB343" s="80" t="s">
        <v>5051</v>
      </c>
      <c r="AC343" s="80" t="s">
        <v>4748</v>
      </c>
    </row>
    <row r="344" spans="15:29" x14ac:dyDescent="0.2">
      <c r="O344" s="72" t="s">
        <v>4469</v>
      </c>
      <c r="P344" s="72" t="s">
        <v>4264</v>
      </c>
      <c r="AB344" s="79" t="s">
        <v>5052</v>
      </c>
      <c r="AC344" s="79" t="s">
        <v>4972</v>
      </c>
    </row>
    <row r="345" spans="15:29" x14ac:dyDescent="0.2">
      <c r="O345" s="72" t="s">
        <v>4470</v>
      </c>
      <c r="P345" s="72" t="s">
        <v>4266</v>
      </c>
      <c r="AB345" s="80" t="s">
        <v>5053</v>
      </c>
      <c r="AC345" s="80" t="s">
        <v>4824</v>
      </c>
    </row>
    <row r="346" spans="15:29" x14ac:dyDescent="0.2">
      <c r="O346" s="72" t="s">
        <v>4471</v>
      </c>
      <c r="P346" s="72" t="s">
        <v>4268</v>
      </c>
      <c r="AB346" s="79" t="s">
        <v>5054</v>
      </c>
      <c r="AC346" s="79" t="s">
        <v>4754</v>
      </c>
    </row>
    <row r="347" spans="15:29" x14ac:dyDescent="0.2">
      <c r="O347" s="72" t="s">
        <v>4472</v>
      </c>
      <c r="P347" s="72" t="s">
        <v>4270</v>
      </c>
      <c r="AB347" s="80" t="s">
        <v>5055</v>
      </c>
      <c r="AC347" s="80" t="s">
        <v>4726</v>
      </c>
    </row>
    <row r="348" spans="15:29" x14ac:dyDescent="0.2">
      <c r="O348" s="72" t="s">
        <v>4473</v>
      </c>
      <c r="P348" s="72" t="s">
        <v>4272</v>
      </c>
      <c r="AB348" s="79" t="s">
        <v>5056</v>
      </c>
      <c r="AC348" s="79" t="s">
        <v>4728</v>
      </c>
    </row>
    <row r="349" spans="15:29" x14ac:dyDescent="0.2">
      <c r="O349" s="72" t="s">
        <v>4474</v>
      </c>
      <c r="P349" s="72" t="s">
        <v>4176</v>
      </c>
      <c r="AB349" s="80" t="s">
        <v>5057</v>
      </c>
      <c r="AC349" s="80" t="s">
        <v>4730</v>
      </c>
    </row>
    <row r="350" spans="15:29" x14ac:dyDescent="0.2">
      <c r="O350" s="72" t="s">
        <v>4475</v>
      </c>
      <c r="P350" s="72" t="s">
        <v>4275</v>
      </c>
      <c r="AB350" s="79" t="s">
        <v>5058</v>
      </c>
      <c r="AC350" s="79" t="s">
        <v>1311</v>
      </c>
    </row>
    <row r="351" spans="15:29" x14ac:dyDescent="0.2">
      <c r="O351" s="72" t="s">
        <v>4476</v>
      </c>
      <c r="P351" s="72" t="s">
        <v>4277</v>
      </c>
      <c r="AB351" s="80" t="s">
        <v>5059</v>
      </c>
      <c r="AC351" s="80" t="s">
        <v>4733</v>
      </c>
    </row>
    <row r="352" spans="15:29" x14ac:dyDescent="0.2">
      <c r="O352" s="72" t="s">
        <v>4477</v>
      </c>
      <c r="P352" s="72" t="s">
        <v>4257</v>
      </c>
      <c r="AB352" s="79" t="s">
        <v>5060</v>
      </c>
      <c r="AC352" s="79" t="s">
        <v>4735</v>
      </c>
    </row>
    <row r="353" spans="15:29" x14ac:dyDescent="0.2">
      <c r="O353" s="72" t="s">
        <v>4478</v>
      </c>
      <c r="P353" s="72" t="s">
        <v>1379</v>
      </c>
      <c r="AB353" s="80" t="s">
        <v>5061</v>
      </c>
      <c r="AC353" s="80" t="s">
        <v>4962</v>
      </c>
    </row>
    <row r="354" spans="15:29" x14ac:dyDescent="0.2">
      <c r="O354" s="72" t="s">
        <v>4479</v>
      </c>
      <c r="P354" s="72" t="s">
        <v>4260</v>
      </c>
      <c r="AB354" s="79" t="s">
        <v>5062</v>
      </c>
      <c r="AC354" s="79" t="s">
        <v>4739</v>
      </c>
    </row>
    <row r="355" spans="15:29" x14ac:dyDescent="0.2">
      <c r="O355" s="72" t="s">
        <v>4480</v>
      </c>
      <c r="P355" s="72" t="s">
        <v>4262</v>
      </c>
      <c r="AB355" s="80" t="s">
        <v>5063</v>
      </c>
      <c r="AC355" s="80" t="s">
        <v>4741</v>
      </c>
    </row>
    <row r="356" spans="15:29" x14ac:dyDescent="0.2">
      <c r="O356" s="72" t="s">
        <v>4481</v>
      </c>
      <c r="P356" s="72" t="s">
        <v>4264</v>
      </c>
      <c r="AB356" s="79" t="s">
        <v>5064</v>
      </c>
      <c r="AC356" s="79" t="s">
        <v>4966</v>
      </c>
    </row>
    <row r="357" spans="15:29" x14ac:dyDescent="0.2">
      <c r="O357" s="72" t="s">
        <v>4482</v>
      </c>
      <c r="P357" s="72" t="s">
        <v>4266</v>
      </c>
      <c r="AB357" s="80" t="s">
        <v>5065</v>
      </c>
      <c r="AC357" s="80" t="s">
        <v>4744</v>
      </c>
    </row>
    <row r="358" spans="15:29" x14ac:dyDescent="0.2">
      <c r="O358" s="72" t="s">
        <v>4483</v>
      </c>
      <c r="P358" s="72" t="s">
        <v>4268</v>
      </c>
      <c r="AB358" s="79" t="s">
        <v>5066</v>
      </c>
      <c r="AC358" s="79" t="s">
        <v>4969</v>
      </c>
    </row>
    <row r="359" spans="15:29" x14ac:dyDescent="0.2">
      <c r="O359" s="72" t="s">
        <v>4484</v>
      </c>
      <c r="P359" s="72" t="s">
        <v>4270</v>
      </c>
      <c r="AB359" s="80" t="s">
        <v>5067</v>
      </c>
      <c r="AC359" s="80" t="s">
        <v>4748</v>
      </c>
    </row>
    <row r="360" spans="15:29" x14ac:dyDescent="0.2">
      <c r="O360" s="72" t="s">
        <v>4485</v>
      </c>
      <c r="P360" s="72" t="s">
        <v>4272</v>
      </c>
      <c r="AB360" s="79" t="s">
        <v>5068</v>
      </c>
      <c r="AC360" s="79" t="s">
        <v>4972</v>
      </c>
    </row>
    <row r="361" spans="15:29" x14ac:dyDescent="0.2">
      <c r="O361" s="72" t="s">
        <v>4486</v>
      </c>
      <c r="P361" s="72" t="s">
        <v>4176</v>
      </c>
      <c r="AB361" s="80" t="s">
        <v>5069</v>
      </c>
      <c r="AC361" s="80" t="s">
        <v>4824</v>
      </c>
    </row>
    <row r="362" spans="15:29" x14ac:dyDescent="0.2">
      <c r="O362" s="72" t="s">
        <v>4487</v>
      </c>
      <c r="P362" s="72" t="s">
        <v>4275</v>
      </c>
      <c r="AB362" s="79" t="s">
        <v>5070</v>
      </c>
      <c r="AC362" s="79" t="s">
        <v>4754</v>
      </c>
    </row>
    <row r="363" spans="15:29" x14ac:dyDescent="0.2">
      <c r="O363" s="72" t="s">
        <v>4488</v>
      </c>
      <c r="P363" s="72" t="s">
        <v>4277</v>
      </c>
      <c r="AB363" s="80" t="s">
        <v>5071</v>
      </c>
      <c r="AC363" s="80" t="s">
        <v>4726</v>
      </c>
    </row>
    <row r="364" spans="15:29" x14ac:dyDescent="0.2">
      <c r="O364" s="72" t="s">
        <v>4489</v>
      </c>
      <c r="P364" s="72" t="s">
        <v>4257</v>
      </c>
      <c r="AB364" s="79" t="s">
        <v>5072</v>
      </c>
      <c r="AC364" s="79" t="s">
        <v>4728</v>
      </c>
    </row>
    <row r="365" spans="15:29" x14ac:dyDescent="0.2">
      <c r="O365" s="72" t="s">
        <v>4490</v>
      </c>
      <c r="P365" s="72" t="s">
        <v>1379</v>
      </c>
      <c r="AB365" s="80" t="s">
        <v>5073</v>
      </c>
      <c r="AC365" s="80" t="s">
        <v>4730</v>
      </c>
    </row>
    <row r="366" spans="15:29" x14ac:dyDescent="0.2">
      <c r="O366" s="72" t="s">
        <v>4491</v>
      </c>
      <c r="P366" s="72" t="s">
        <v>4260</v>
      </c>
      <c r="AB366" s="79" t="s">
        <v>5074</v>
      </c>
      <c r="AC366" s="79" t="s">
        <v>1311</v>
      </c>
    </row>
    <row r="367" spans="15:29" x14ac:dyDescent="0.2">
      <c r="O367" s="72" t="s">
        <v>4492</v>
      </c>
      <c r="P367" s="72" t="s">
        <v>4262</v>
      </c>
      <c r="AB367" s="80" t="s">
        <v>5075</v>
      </c>
      <c r="AC367" s="80" t="s">
        <v>4733</v>
      </c>
    </row>
    <row r="368" spans="15:29" x14ac:dyDescent="0.2">
      <c r="O368" s="72" t="s">
        <v>4493</v>
      </c>
      <c r="P368" s="72" t="s">
        <v>4264</v>
      </c>
      <c r="AB368" s="79" t="s">
        <v>5076</v>
      </c>
      <c r="AC368" s="79" t="s">
        <v>4735</v>
      </c>
    </row>
    <row r="369" spans="15:29" x14ac:dyDescent="0.2">
      <c r="O369" s="72" t="s">
        <v>4494</v>
      </c>
      <c r="P369" s="72" t="s">
        <v>4266</v>
      </c>
      <c r="AB369" s="80" t="s">
        <v>5077</v>
      </c>
      <c r="AC369" s="80" t="s">
        <v>4962</v>
      </c>
    </row>
    <row r="370" spans="15:29" x14ac:dyDescent="0.2">
      <c r="O370" s="72" t="s">
        <v>4495</v>
      </c>
      <c r="P370" s="72" t="s">
        <v>4268</v>
      </c>
      <c r="AB370" s="79" t="s">
        <v>5078</v>
      </c>
      <c r="AC370" s="79" t="s">
        <v>4739</v>
      </c>
    </row>
    <row r="371" spans="15:29" x14ac:dyDescent="0.2">
      <c r="O371" s="72" t="s">
        <v>4496</v>
      </c>
      <c r="P371" s="72" t="s">
        <v>4270</v>
      </c>
      <c r="AB371" s="80" t="s">
        <v>5079</v>
      </c>
      <c r="AC371" s="80" t="s">
        <v>4741</v>
      </c>
    </row>
    <row r="372" spans="15:29" x14ac:dyDescent="0.2">
      <c r="O372" s="72" t="s">
        <v>4497</v>
      </c>
      <c r="P372" s="72" t="s">
        <v>4272</v>
      </c>
      <c r="AB372" s="79" t="s">
        <v>5080</v>
      </c>
      <c r="AC372" s="79" t="s">
        <v>4966</v>
      </c>
    </row>
    <row r="373" spans="15:29" x14ac:dyDescent="0.2">
      <c r="O373" s="72" t="s">
        <v>4498</v>
      </c>
      <c r="P373" s="72" t="s">
        <v>4176</v>
      </c>
      <c r="AB373" s="80" t="s">
        <v>5081</v>
      </c>
      <c r="AC373" s="80" t="s">
        <v>4744</v>
      </c>
    </row>
    <row r="374" spans="15:29" x14ac:dyDescent="0.2">
      <c r="O374" s="72" t="s">
        <v>4499</v>
      </c>
      <c r="P374" s="72" t="s">
        <v>4275</v>
      </c>
      <c r="AB374" s="79" t="s">
        <v>5082</v>
      </c>
      <c r="AC374" s="79" t="s">
        <v>4969</v>
      </c>
    </row>
    <row r="375" spans="15:29" x14ac:dyDescent="0.2">
      <c r="O375" s="72" t="s">
        <v>4500</v>
      </c>
      <c r="P375" s="72" t="s">
        <v>4277</v>
      </c>
      <c r="AB375" s="80" t="s">
        <v>5083</v>
      </c>
      <c r="AC375" s="80" t="s">
        <v>4748</v>
      </c>
    </row>
    <row r="376" spans="15:29" x14ac:dyDescent="0.2">
      <c r="O376" s="72" t="s">
        <v>4501</v>
      </c>
      <c r="P376" s="72" t="s">
        <v>4257</v>
      </c>
      <c r="AB376" s="79" t="s">
        <v>5084</v>
      </c>
      <c r="AC376" s="79" t="s">
        <v>4972</v>
      </c>
    </row>
    <row r="377" spans="15:29" x14ac:dyDescent="0.2">
      <c r="O377" s="72" t="s">
        <v>4502</v>
      </c>
      <c r="P377" s="72" t="s">
        <v>1379</v>
      </c>
      <c r="AB377" s="80" t="s">
        <v>5085</v>
      </c>
      <c r="AC377" s="80" t="s">
        <v>4824</v>
      </c>
    </row>
    <row r="378" spans="15:29" x14ac:dyDescent="0.2">
      <c r="O378" s="72" t="s">
        <v>4503</v>
      </c>
      <c r="P378" s="72" t="s">
        <v>4260</v>
      </c>
      <c r="AB378" s="79" t="s">
        <v>5086</v>
      </c>
      <c r="AC378" s="79" t="s">
        <v>4754</v>
      </c>
    </row>
    <row r="379" spans="15:29" x14ac:dyDescent="0.2">
      <c r="O379" s="72" t="s">
        <v>4504</v>
      </c>
      <c r="P379" s="72" t="s">
        <v>4262</v>
      </c>
      <c r="AB379" s="80" t="s">
        <v>5087</v>
      </c>
      <c r="AC379" s="80" t="s">
        <v>4726</v>
      </c>
    </row>
    <row r="380" spans="15:29" x14ac:dyDescent="0.2">
      <c r="O380" s="72" t="s">
        <v>4505</v>
      </c>
      <c r="P380" s="72" t="s">
        <v>4264</v>
      </c>
      <c r="AB380" s="79" t="s">
        <v>5088</v>
      </c>
      <c r="AC380" s="79" t="s">
        <v>4728</v>
      </c>
    </row>
    <row r="381" spans="15:29" x14ac:dyDescent="0.2">
      <c r="O381" s="72" t="s">
        <v>4506</v>
      </c>
      <c r="P381" s="72" t="s">
        <v>4266</v>
      </c>
      <c r="AB381" s="80" t="s">
        <v>5089</v>
      </c>
      <c r="AC381" s="80" t="s">
        <v>4730</v>
      </c>
    </row>
    <row r="382" spans="15:29" x14ac:dyDescent="0.2">
      <c r="O382" s="72" t="s">
        <v>4507</v>
      </c>
      <c r="P382" s="72" t="s">
        <v>4268</v>
      </c>
      <c r="AB382" s="79" t="s">
        <v>5090</v>
      </c>
      <c r="AC382" s="79" t="s">
        <v>1311</v>
      </c>
    </row>
    <row r="383" spans="15:29" x14ac:dyDescent="0.2">
      <c r="O383" s="72" t="s">
        <v>4508</v>
      </c>
      <c r="P383" s="72" t="s">
        <v>4270</v>
      </c>
      <c r="AB383" s="80" t="s">
        <v>5091</v>
      </c>
      <c r="AC383" s="80" t="s">
        <v>4733</v>
      </c>
    </row>
    <row r="384" spans="15:29" x14ac:dyDescent="0.2">
      <c r="O384" s="72" t="s">
        <v>4509</v>
      </c>
      <c r="P384" s="72" t="s">
        <v>4272</v>
      </c>
      <c r="AB384" s="79" t="s">
        <v>5092</v>
      </c>
      <c r="AC384" s="79" t="s">
        <v>4735</v>
      </c>
    </row>
    <row r="385" spans="15:29" x14ac:dyDescent="0.2">
      <c r="O385" s="72" t="s">
        <v>4510</v>
      </c>
      <c r="P385" s="72" t="s">
        <v>4176</v>
      </c>
      <c r="AB385" s="80" t="s">
        <v>5093</v>
      </c>
      <c r="AC385" s="80" t="s">
        <v>4962</v>
      </c>
    </row>
    <row r="386" spans="15:29" x14ac:dyDescent="0.2">
      <c r="O386" s="72" t="s">
        <v>4511</v>
      </c>
      <c r="P386" s="72" t="s">
        <v>4275</v>
      </c>
      <c r="AB386" s="79" t="s">
        <v>5094</v>
      </c>
      <c r="AC386" s="79" t="s">
        <v>4739</v>
      </c>
    </row>
    <row r="387" spans="15:29" x14ac:dyDescent="0.2">
      <c r="O387" s="72" t="s">
        <v>4512</v>
      </c>
      <c r="P387" s="72" t="s">
        <v>4277</v>
      </c>
      <c r="AB387" s="80" t="s">
        <v>5095</v>
      </c>
      <c r="AC387" s="80" t="s">
        <v>4741</v>
      </c>
    </row>
    <row r="388" spans="15:29" x14ac:dyDescent="0.2">
      <c r="O388" s="72" t="s">
        <v>4513</v>
      </c>
      <c r="P388" s="72" t="s">
        <v>4257</v>
      </c>
      <c r="AB388" s="79" t="s">
        <v>5096</v>
      </c>
      <c r="AC388" s="79" t="s">
        <v>4966</v>
      </c>
    </row>
    <row r="389" spans="15:29" x14ac:dyDescent="0.2">
      <c r="O389" s="72" t="s">
        <v>4514</v>
      </c>
      <c r="P389" s="72" t="s">
        <v>1379</v>
      </c>
      <c r="AB389" s="80" t="s">
        <v>5097</v>
      </c>
      <c r="AC389" s="80" t="s">
        <v>4744</v>
      </c>
    </row>
    <row r="390" spans="15:29" x14ac:dyDescent="0.2">
      <c r="O390" s="72" t="s">
        <v>4515</v>
      </c>
      <c r="P390" s="72" t="s">
        <v>4260</v>
      </c>
      <c r="AB390" s="79" t="s">
        <v>5098</v>
      </c>
      <c r="AC390" s="79" t="s">
        <v>4969</v>
      </c>
    </row>
    <row r="391" spans="15:29" x14ac:dyDescent="0.2">
      <c r="O391" s="72" t="s">
        <v>4516</v>
      </c>
      <c r="P391" s="72" t="s">
        <v>4262</v>
      </c>
      <c r="AB391" s="80" t="s">
        <v>5099</v>
      </c>
      <c r="AC391" s="80" t="s">
        <v>4748</v>
      </c>
    </row>
    <row r="392" spans="15:29" x14ac:dyDescent="0.2">
      <c r="O392" s="72" t="s">
        <v>4517</v>
      </c>
      <c r="P392" s="72" t="s">
        <v>4264</v>
      </c>
      <c r="AB392" s="79" t="s">
        <v>5100</v>
      </c>
      <c r="AC392" s="79" t="s">
        <v>4972</v>
      </c>
    </row>
    <row r="393" spans="15:29" x14ac:dyDescent="0.2">
      <c r="O393" s="72" t="s">
        <v>4518</v>
      </c>
      <c r="P393" s="72" t="s">
        <v>4266</v>
      </c>
      <c r="AB393" s="80" t="s">
        <v>5101</v>
      </c>
      <c r="AC393" s="80" t="s">
        <v>4824</v>
      </c>
    </row>
    <row r="394" spans="15:29" x14ac:dyDescent="0.2">
      <c r="O394" s="72" t="s">
        <v>4519</v>
      </c>
      <c r="P394" s="72" t="s">
        <v>4268</v>
      </c>
      <c r="AB394" s="79" t="s">
        <v>5102</v>
      </c>
      <c r="AC394" s="79" t="s">
        <v>4754</v>
      </c>
    </row>
    <row r="395" spans="15:29" x14ac:dyDescent="0.2">
      <c r="O395" s="72" t="s">
        <v>4520</v>
      </c>
      <c r="P395" s="72" t="s">
        <v>4270</v>
      </c>
      <c r="AB395" s="80" t="s">
        <v>5103</v>
      </c>
      <c r="AC395" s="80" t="s">
        <v>4726</v>
      </c>
    </row>
    <row r="396" spans="15:29" x14ac:dyDescent="0.2">
      <c r="O396" s="72" t="s">
        <v>4521</v>
      </c>
      <c r="P396" s="72" t="s">
        <v>4272</v>
      </c>
      <c r="AB396" s="79" t="s">
        <v>5104</v>
      </c>
      <c r="AC396" s="79" t="s">
        <v>4728</v>
      </c>
    </row>
    <row r="397" spans="15:29" x14ac:dyDescent="0.2">
      <c r="O397" s="72" t="s">
        <v>4522</v>
      </c>
      <c r="P397" s="72" t="s">
        <v>4176</v>
      </c>
      <c r="AB397" s="80" t="s">
        <v>5105</v>
      </c>
      <c r="AC397" s="80" t="s">
        <v>4730</v>
      </c>
    </row>
    <row r="398" spans="15:29" x14ac:dyDescent="0.2">
      <c r="O398" s="72" t="s">
        <v>4523</v>
      </c>
      <c r="P398" s="72" t="s">
        <v>4275</v>
      </c>
      <c r="AB398" s="79" t="s">
        <v>5106</v>
      </c>
      <c r="AC398" s="79" t="s">
        <v>1311</v>
      </c>
    </row>
    <row r="399" spans="15:29" x14ac:dyDescent="0.2">
      <c r="O399" s="72" t="s">
        <v>4524</v>
      </c>
      <c r="P399" s="72" t="s">
        <v>4277</v>
      </c>
      <c r="AB399" s="80" t="s">
        <v>5107</v>
      </c>
      <c r="AC399" s="80" t="s">
        <v>4733</v>
      </c>
    </row>
    <row r="400" spans="15:29" x14ac:dyDescent="0.2">
      <c r="O400" s="72" t="s">
        <v>4525</v>
      </c>
      <c r="P400" s="72" t="s">
        <v>4257</v>
      </c>
      <c r="AB400" s="79" t="s">
        <v>5108</v>
      </c>
      <c r="AC400" s="79" t="s">
        <v>4735</v>
      </c>
    </row>
    <row r="401" spans="15:29" x14ac:dyDescent="0.2">
      <c r="O401" s="72" t="s">
        <v>4526</v>
      </c>
      <c r="P401" s="72" t="s">
        <v>1379</v>
      </c>
      <c r="AB401" s="80" t="s">
        <v>5109</v>
      </c>
      <c r="AC401" s="80" t="s">
        <v>4962</v>
      </c>
    </row>
    <row r="402" spans="15:29" x14ac:dyDescent="0.2">
      <c r="O402" s="72" t="s">
        <v>4527</v>
      </c>
      <c r="P402" s="72" t="s">
        <v>4260</v>
      </c>
      <c r="AB402" s="79" t="s">
        <v>5110</v>
      </c>
      <c r="AC402" s="79" t="s">
        <v>4739</v>
      </c>
    </row>
    <row r="403" spans="15:29" x14ac:dyDescent="0.2">
      <c r="O403" s="72" t="s">
        <v>4528</v>
      </c>
      <c r="P403" s="72" t="s">
        <v>4262</v>
      </c>
      <c r="AB403" s="80" t="s">
        <v>5111</v>
      </c>
      <c r="AC403" s="80" t="s">
        <v>4741</v>
      </c>
    </row>
    <row r="404" spans="15:29" x14ac:dyDescent="0.2">
      <c r="O404" s="72" t="s">
        <v>4529</v>
      </c>
      <c r="P404" s="72" t="s">
        <v>4264</v>
      </c>
      <c r="AB404" s="79" t="s">
        <v>5112</v>
      </c>
      <c r="AC404" s="79" t="s">
        <v>4966</v>
      </c>
    </row>
    <row r="405" spans="15:29" x14ac:dyDescent="0.2">
      <c r="O405" s="72" t="s">
        <v>4530</v>
      </c>
      <c r="P405" s="72" t="s">
        <v>4266</v>
      </c>
      <c r="AB405" s="80" t="s">
        <v>5113</v>
      </c>
      <c r="AC405" s="80" t="s">
        <v>4744</v>
      </c>
    </row>
    <row r="406" spans="15:29" x14ac:dyDescent="0.2">
      <c r="O406" s="72" t="s">
        <v>4531</v>
      </c>
      <c r="P406" s="72" t="s">
        <v>4268</v>
      </c>
      <c r="AB406" s="79" t="s">
        <v>5114</v>
      </c>
      <c r="AC406" s="79" t="s">
        <v>4969</v>
      </c>
    </row>
    <row r="407" spans="15:29" x14ac:dyDescent="0.2">
      <c r="O407" s="72" t="s">
        <v>4532</v>
      </c>
      <c r="P407" s="72" t="s">
        <v>4270</v>
      </c>
      <c r="AB407" s="80" t="s">
        <v>5115</v>
      </c>
      <c r="AC407" s="80" t="s">
        <v>4748</v>
      </c>
    </row>
    <row r="408" spans="15:29" x14ac:dyDescent="0.2">
      <c r="O408" s="72" t="s">
        <v>4533</v>
      </c>
      <c r="P408" s="72" t="s">
        <v>4272</v>
      </c>
      <c r="AB408" s="79" t="s">
        <v>5116</v>
      </c>
      <c r="AC408" s="79" t="s">
        <v>4972</v>
      </c>
    </row>
    <row r="409" spans="15:29" x14ac:dyDescent="0.2">
      <c r="O409" s="72" t="s">
        <v>4534</v>
      </c>
      <c r="P409" s="72" t="s">
        <v>4176</v>
      </c>
      <c r="AB409" s="80" t="s">
        <v>5117</v>
      </c>
      <c r="AC409" s="80" t="s">
        <v>4824</v>
      </c>
    </row>
    <row r="410" spans="15:29" x14ac:dyDescent="0.2">
      <c r="O410" s="72" t="s">
        <v>4535</v>
      </c>
      <c r="P410" s="72" t="s">
        <v>4275</v>
      </c>
      <c r="AB410" s="79" t="s">
        <v>5118</v>
      </c>
      <c r="AC410" s="79" t="s">
        <v>4754</v>
      </c>
    </row>
    <row r="411" spans="15:29" x14ac:dyDescent="0.2">
      <c r="O411" s="72" t="s">
        <v>4536</v>
      </c>
      <c r="P411" s="72" t="s">
        <v>4277</v>
      </c>
      <c r="AB411" s="80" t="s">
        <v>5119</v>
      </c>
      <c r="AC411" s="80" t="s">
        <v>4726</v>
      </c>
    </row>
    <row r="412" spans="15:29" x14ac:dyDescent="0.2">
      <c r="O412" s="72" t="s">
        <v>4537</v>
      </c>
      <c r="P412" s="72" t="s">
        <v>4257</v>
      </c>
      <c r="AB412" s="79" t="s">
        <v>5120</v>
      </c>
      <c r="AC412" s="79" t="s">
        <v>4728</v>
      </c>
    </row>
    <row r="413" spans="15:29" x14ac:dyDescent="0.2">
      <c r="O413" s="72" t="s">
        <v>4538</v>
      </c>
      <c r="P413" s="72" t="s">
        <v>1379</v>
      </c>
      <c r="AB413" s="80" t="s">
        <v>5121</v>
      </c>
      <c r="AC413" s="80" t="s">
        <v>4730</v>
      </c>
    </row>
    <row r="414" spans="15:29" x14ac:dyDescent="0.2">
      <c r="O414" s="72" t="s">
        <v>4539</v>
      </c>
      <c r="P414" s="72" t="s">
        <v>4260</v>
      </c>
      <c r="AB414" s="79" t="s">
        <v>5122</v>
      </c>
      <c r="AC414" s="79" t="s">
        <v>1311</v>
      </c>
    </row>
    <row r="415" spans="15:29" x14ac:dyDescent="0.2">
      <c r="O415" s="72" t="s">
        <v>4540</v>
      </c>
      <c r="P415" s="72" t="s">
        <v>4262</v>
      </c>
      <c r="AB415" s="80" t="s">
        <v>5123</v>
      </c>
      <c r="AC415" s="80" t="s">
        <v>4733</v>
      </c>
    </row>
    <row r="416" spans="15:29" x14ac:dyDescent="0.2">
      <c r="O416" s="72" t="s">
        <v>4541</v>
      </c>
      <c r="P416" s="72" t="s">
        <v>4264</v>
      </c>
      <c r="AB416" s="79" t="s">
        <v>5124</v>
      </c>
      <c r="AC416" s="79" t="s">
        <v>4735</v>
      </c>
    </row>
    <row r="417" spans="15:29" x14ac:dyDescent="0.2">
      <c r="O417" s="72" t="s">
        <v>4542</v>
      </c>
      <c r="P417" s="72" t="s">
        <v>4266</v>
      </c>
      <c r="AB417" s="80" t="s">
        <v>5125</v>
      </c>
      <c r="AC417" s="80" t="s">
        <v>4962</v>
      </c>
    </row>
    <row r="418" spans="15:29" x14ac:dyDescent="0.2">
      <c r="O418" s="72" t="s">
        <v>4543</v>
      </c>
      <c r="P418" s="72" t="s">
        <v>4268</v>
      </c>
      <c r="AB418" s="79" t="s">
        <v>5126</v>
      </c>
      <c r="AC418" s="79" t="s">
        <v>4739</v>
      </c>
    </row>
    <row r="419" spans="15:29" x14ac:dyDescent="0.2">
      <c r="O419" s="72" t="s">
        <v>4544</v>
      </c>
      <c r="P419" s="72" t="s">
        <v>4270</v>
      </c>
      <c r="AB419" s="80" t="s">
        <v>5127</v>
      </c>
      <c r="AC419" s="80" t="s">
        <v>4741</v>
      </c>
    </row>
    <row r="420" spans="15:29" x14ac:dyDescent="0.2">
      <c r="O420" s="72" t="s">
        <v>4545</v>
      </c>
      <c r="P420" s="72" t="s">
        <v>4272</v>
      </c>
      <c r="AB420" s="79" t="s">
        <v>5128</v>
      </c>
      <c r="AC420" s="79" t="s">
        <v>4966</v>
      </c>
    </row>
    <row r="421" spans="15:29" x14ac:dyDescent="0.2">
      <c r="O421" s="72" t="s">
        <v>4546</v>
      </c>
      <c r="P421" s="72" t="s">
        <v>4176</v>
      </c>
      <c r="AB421" s="80" t="s">
        <v>5129</v>
      </c>
      <c r="AC421" s="80" t="s">
        <v>4744</v>
      </c>
    </row>
    <row r="422" spans="15:29" x14ac:dyDescent="0.2">
      <c r="O422" s="72" t="s">
        <v>4547</v>
      </c>
      <c r="P422" s="72" t="s">
        <v>4275</v>
      </c>
      <c r="AB422" s="79" t="s">
        <v>5130</v>
      </c>
      <c r="AC422" s="79" t="s">
        <v>4969</v>
      </c>
    </row>
    <row r="423" spans="15:29" x14ac:dyDescent="0.2">
      <c r="O423" s="72" t="s">
        <v>4548</v>
      </c>
      <c r="P423" s="72" t="s">
        <v>4277</v>
      </c>
      <c r="AB423" s="80" t="s">
        <v>5131</v>
      </c>
      <c r="AC423" s="80" t="s">
        <v>4748</v>
      </c>
    </row>
    <row r="424" spans="15:29" x14ac:dyDescent="0.2">
      <c r="O424" s="72" t="s">
        <v>4549</v>
      </c>
      <c r="P424" s="72" t="s">
        <v>4550</v>
      </c>
      <c r="AB424" s="79" t="s">
        <v>5132</v>
      </c>
      <c r="AC424" s="79" t="s">
        <v>4972</v>
      </c>
    </row>
    <row r="425" spans="15:29" x14ac:dyDescent="0.2">
      <c r="O425" s="72" t="s">
        <v>4551</v>
      </c>
      <c r="P425" s="72" t="s">
        <v>4552</v>
      </c>
      <c r="AB425" s="80" t="s">
        <v>5133</v>
      </c>
      <c r="AC425" s="80" t="s">
        <v>4824</v>
      </c>
    </row>
    <row r="426" spans="15:29" x14ac:dyDescent="0.2">
      <c r="O426" s="72" t="s">
        <v>4553</v>
      </c>
      <c r="P426" s="72" t="s">
        <v>1428</v>
      </c>
      <c r="AB426" s="79" t="s">
        <v>5134</v>
      </c>
      <c r="AC426" s="79" t="s">
        <v>4754</v>
      </c>
    </row>
    <row r="427" spans="15:29" x14ac:dyDescent="0.2">
      <c r="O427" s="72" t="s">
        <v>4554</v>
      </c>
      <c r="P427" s="72" t="s">
        <v>4555</v>
      </c>
      <c r="AB427" s="80" t="s">
        <v>5135</v>
      </c>
      <c r="AC427" s="80" t="s">
        <v>4726</v>
      </c>
    </row>
    <row r="428" spans="15:29" x14ac:dyDescent="0.2">
      <c r="O428" s="72" t="s">
        <v>4556</v>
      </c>
      <c r="P428" s="72" t="s">
        <v>4557</v>
      </c>
      <c r="AB428" s="79" t="s">
        <v>5136</v>
      </c>
      <c r="AC428" s="79" t="s">
        <v>4728</v>
      </c>
    </row>
    <row r="429" spans="15:29" x14ac:dyDescent="0.2">
      <c r="O429" s="72" t="s">
        <v>4558</v>
      </c>
      <c r="P429" s="72" t="s">
        <v>4559</v>
      </c>
      <c r="AB429" s="80" t="s">
        <v>5137</v>
      </c>
      <c r="AC429" s="80" t="s">
        <v>4730</v>
      </c>
    </row>
    <row r="430" spans="15:29" x14ac:dyDescent="0.2">
      <c r="O430" s="72" t="s">
        <v>4560</v>
      </c>
      <c r="P430" s="72" t="s">
        <v>834</v>
      </c>
      <c r="AB430" s="79" t="s">
        <v>5138</v>
      </c>
      <c r="AC430" s="79" t="s">
        <v>1311</v>
      </c>
    </row>
    <row r="431" spans="15:29" x14ac:dyDescent="0.2">
      <c r="O431" s="72" t="s">
        <v>4561</v>
      </c>
      <c r="P431" s="72" t="s">
        <v>4562</v>
      </c>
      <c r="AB431" s="80" t="s">
        <v>5139</v>
      </c>
      <c r="AC431" s="80" t="s">
        <v>4733</v>
      </c>
    </row>
    <row r="432" spans="15:29" x14ac:dyDescent="0.2">
      <c r="O432" s="72" t="s">
        <v>4563</v>
      </c>
      <c r="P432" s="72" t="s">
        <v>4564</v>
      </c>
      <c r="AB432" s="79" t="s">
        <v>5140</v>
      </c>
      <c r="AC432" s="79" t="s">
        <v>4735</v>
      </c>
    </row>
    <row r="433" spans="15:29" x14ac:dyDescent="0.2">
      <c r="O433" s="72" t="s">
        <v>4565</v>
      </c>
      <c r="P433" s="72" t="s">
        <v>4566</v>
      </c>
      <c r="AB433" s="80" t="s">
        <v>5141</v>
      </c>
      <c r="AC433" s="80" t="s">
        <v>4962</v>
      </c>
    </row>
    <row r="434" spans="15:29" x14ac:dyDescent="0.2">
      <c r="O434" s="72" t="s">
        <v>4567</v>
      </c>
      <c r="P434" s="72" t="s">
        <v>4568</v>
      </c>
      <c r="AB434" s="79" t="s">
        <v>5142</v>
      </c>
      <c r="AC434" s="79" t="s">
        <v>4739</v>
      </c>
    </row>
    <row r="435" spans="15:29" x14ac:dyDescent="0.2">
      <c r="O435" s="72" t="s">
        <v>4569</v>
      </c>
      <c r="P435" s="72" t="s">
        <v>4570</v>
      </c>
      <c r="AB435" s="80" t="s">
        <v>5143</v>
      </c>
      <c r="AC435" s="80" t="s">
        <v>4741</v>
      </c>
    </row>
    <row r="436" spans="15:29" x14ac:dyDescent="0.2">
      <c r="O436" s="72" t="s">
        <v>4571</v>
      </c>
      <c r="P436" s="72" t="s">
        <v>4572</v>
      </c>
      <c r="AB436" s="79" t="s">
        <v>5144</v>
      </c>
      <c r="AC436" s="79" t="s">
        <v>4966</v>
      </c>
    </row>
    <row r="437" spans="15:29" x14ac:dyDescent="0.2">
      <c r="O437" s="72" t="s">
        <v>4573</v>
      </c>
      <c r="P437" s="72" t="s">
        <v>4574</v>
      </c>
      <c r="AB437" s="80" t="s">
        <v>5145</v>
      </c>
      <c r="AC437" s="80" t="s">
        <v>4744</v>
      </c>
    </row>
    <row r="438" spans="15:29" x14ac:dyDescent="0.2">
      <c r="O438" s="72" t="s">
        <v>4575</v>
      </c>
      <c r="P438" s="72" t="s">
        <v>4576</v>
      </c>
      <c r="AB438" s="79" t="s">
        <v>5146</v>
      </c>
      <c r="AC438" s="79" t="s">
        <v>4969</v>
      </c>
    </row>
    <row r="439" spans="15:29" x14ac:dyDescent="0.2">
      <c r="O439" s="72" t="s">
        <v>4577</v>
      </c>
      <c r="P439" s="72" t="s">
        <v>4578</v>
      </c>
      <c r="AB439" s="80" t="s">
        <v>5147</v>
      </c>
      <c r="AC439" s="80" t="s">
        <v>4748</v>
      </c>
    </row>
    <row r="440" spans="15:29" x14ac:dyDescent="0.2">
      <c r="O440" s="72" t="s">
        <v>4579</v>
      </c>
      <c r="P440" s="72" t="s">
        <v>1931</v>
      </c>
      <c r="AB440" s="79" t="s">
        <v>5148</v>
      </c>
      <c r="AC440" s="79" t="s">
        <v>4972</v>
      </c>
    </row>
    <row r="441" spans="15:29" x14ac:dyDescent="0.2">
      <c r="O441" s="72" t="s">
        <v>4580</v>
      </c>
      <c r="P441" s="72" t="s">
        <v>4581</v>
      </c>
      <c r="AB441" s="80" t="s">
        <v>5149</v>
      </c>
      <c r="AC441" s="80" t="s">
        <v>4824</v>
      </c>
    </row>
    <row r="442" spans="15:29" x14ac:dyDescent="0.2">
      <c r="O442" s="78"/>
      <c r="P442" s="78"/>
      <c r="AB442" s="79" t="s">
        <v>5150</v>
      </c>
      <c r="AC442" s="79" t="s">
        <v>4754</v>
      </c>
    </row>
    <row r="443" spans="15:29" x14ac:dyDescent="0.2">
      <c r="O443" s="78"/>
      <c r="P443" s="78"/>
      <c r="AB443" s="80" t="s">
        <v>5151</v>
      </c>
      <c r="AC443" s="80" t="s">
        <v>4726</v>
      </c>
    </row>
    <row r="444" spans="15:29" x14ac:dyDescent="0.2">
      <c r="O444" s="78"/>
      <c r="P444" s="78"/>
      <c r="AB444" s="79" t="s">
        <v>5152</v>
      </c>
      <c r="AC444" s="79" t="s">
        <v>4728</v>
      </c>
    </row>
    <row r="445" spans="15:29" x14ac:dyDescent="0.2">
      <c r="O445" s="78"/>
      <c r="P445" s="78"/>
      <c r="AB445" s="80" t="s">
        <v>5153</v>
      </c>
      <c r="AC445" s="80" t="s">
        <v>4730</v>
      </c>
    </row>
    <row r="446" spans="15:29" x14ac:dyDescent="0.2">
      <c r="O446" s="78"/>
      <c r="P446" s="78"/>
      <c r="AB446" s="79" t="s">
        <v>5154</v>
      </c>
      <c r="AC446" s="79" t="s">
        <v>1311</v>
      </c>
    </row>
    <row r="447" spans="15:29" x14ac:dyDescent="0.2">
      <c r="O447" s="78"/>
      <c r="P447" s="78"/>
      <c r="AB447" s="80" t="s">
        <v>5155</v>
      </c>
      <c r="AC447" s="80" t="s">
        <v>4733</v>
      </c>
    </row>
    <row r="448" spans="15:29" x14ac:dyDescent="0.2">
      <c r="O448" s="78"/>
      <c r="P448" s="78"/>
      <c r="AB448" s="79" t="s">
        <v>5156</v>
      </c>
      <c r="AC448" s="79" t="s">
        <v>4735</v>
      </c>
    </row>
    <row r="449" spans="15:29" x14ac:dyDescent="0.2">
      <c r="O449" s="78"/>
      <c r="P449" s="78"/>
      <c r="AB449" s="80" t="s">
        <v>5157</v>
      </c>
      <c r="AC449" s="80" t="s">
        <v>4962</v>
      </c>
    </row>
    <row r="450" spans="15:29" x14ac:dyDescent="0.2">
      <c r="O450" s="78"/>
      <c r="P450" s="78"/>
      <c r="AB450" s="79" t="s">
        <v>5158</v>
      </c>
      <c r="AC450" s="79" t="s">
        <v>4739</v>
      </c>
    </row>
    <row r="451" spans="15:29" x14ac:dyDescent="0.2">
      <c r="O451" s="78"/>
      <c r="P451" s="78"/>
      <c r="AB451" s="80" t="s">
        <v>5159</v>
      </c>
      <c r="AC451" s="80" t="s">
        <v>4741</v>
      </c>
    </row>
    <row r="452" spans="15:29" x14ac:dyDescent="0.2">
      <c r="O452" s="78"/>
      <c r="P452" s="78"/>
      <c r="AB452" s="79" t="s">
        <v>5160</v>
      </c>
      <c r="AC452" s="79" t="s">
        <v>4966</v>
      </c>
    </row>
    <row r="453" spans="15:29" x14ac:dyDescent="0.2">
      <c r="O453" s="78"/>
      <c r="P453" s="78"/>
      <c r="AB453" s="80" t="s">
        <v>5161</v>
      </c>
      <c r="AC453" s="80" t="s">
        <v>4744</v>
      </c>
    </row>
    <row r="454" spans="15:29" x14ac:dyDescent="0.2">
      <c r="O454" s="78"/>
      <c r="P454" s="78"/>
      <c r="AB454" s="79" t="s">
        <v>5162</v>
      </c>
      <c r="AC454" s="79" t="s">
        <v>4969</v>
      </c>
    </row>
    <row r="455" spans="15:29" x14ac:dyDescent="0.2">
      <c r="O455" s="78"/>
      <c r="P455" s="78"/>
      <c r="AB455" s="80" t="s">
        <v>5163</v>
      </c>
      <c r="AC455" s="80" t="s">
        <v>4748</v>
      </c>
    </row>
    <row r="456" spans="15:29" x14ac:dyDescent="0.2">
      <c r="O456" s="78"/>
      <c r="P456" s="78"/>
      <c r="AB456" s="79" t="s">
        <v>5164</v>
      </c>
      <c r="AC456" s="79" t="s">
        <v>4972</v>
      </c>
    </row>
    <row r="457" spans="15:29" x14ac:dyDescent="0.2">
      <c r="O457" s="78"/>
      <c r="P457" s="78"/>
      <c r="AB457" s="80" t="s">
        <v>5165</v>
      </c>
      <c r="AC457" s="80" t="s">
        <v>4824</v>
      </c>
    </row>
    <row r="458" spans="15:29" x14ac:dyDescent="0.2">
      <c r="O458" s="78"/>
      <c r="P458" s="78"/>
      <c r="AB458" s="79" t="s">
        <v>5166</v>
      </c>
      <c r="AC458" s="79" t="s">
        <v>4754</v>
      </c>
    </row>
    <row r="459" spans="15:29" x14ac:dyDescent="0.2">
      <c r="O459" s="78"/>
      <c r="P459" s="78"/>
      <c r="AB459" s="80" t="s">
        <v>5167</v>
      </c>
      <c r="AC459" s="80" t="s">
        <v>4726</v>
      </c>
    </row>
    <row r="460" spans="15:29" x14ac:dyDescent="0.2">
      <c r="O460" s="78"/>
      <c r="P460" s="78"/>
      <c r="AB460" s="79" t="s">
        <v>5168</v>
      </c>
      <c r="AC460" s="79" t="s">
        <v>4728</v>
      </c>
    </row>
    <row r="461" spans="15:29" x14ac:dyDescent="0.2">
      <c r="O461" s="78"/>
      <c r="P461" s="78"/>
      <c r="AB461" s="80" t="s">
        <v>5169</v>
      </c>
      <c r="AC461" s="80" t="s">
        <v>4730</v>
      </c>
    </row>
    <row r="462" spans="15:29" x14ac:dyDescent="0.2">
      <c r="O462" s="78"/>
      <c r="P462" s="78"/>
      <c r="AB462" s="79" t="s">
        <v>5170</v>
      </c>
      <c r="AC462" s="79" t="s">
        <v>1311</v>
      </c>
    </row>
    <row r="463" spans="15:29" x14ac:dyDescent="0.2">
      <c r="O463" s="78"/>
      <c r="P463" s="78"/>
      <c r="AB463" s="80" t="s">
        <v>5171</v>
      </c>
      <c r="AC463" s="80" t="s">
        <v>4733</v>
      </c>
    </row>
    <row r="464" spans="15:29" x14ac:dyDescent="0.2">
      <c r="O464" s="78"/>
      <c r="P464" s="78"/>
      <c r="AB464" s="79" t="s">
        <v>5172</v>
      </c>
      <c r="AC464" s="79" t="s">
        <v>4735</v>
      </c>
    </row>
    <row r="465" spans="15:29" x14ac:dyDescent="0.2">
      <c r="O465" s="78"/>
      <c r="P465" s="78"/>
      <c r="AB465" s="80" t="s">
        <v>5173</v>
      </c>
      <c r="AC465" s="80" t="s">
        <v>4962</v>
      </c>
    </row>
    <row r="466" spans="15:29" x14ac:dyDescent="0.2">
      <c r="O466" s="78"/>
      <c r="P466" s="78"/>
      <c r="AB466" s="79" t="s">
        <v>5174</v>
      </c>
      <c r="AC466" s="79" t="s">
        <v>4739</v>
      </c>
    </row>
    <row r="467" spans="15:29" x14ac:dyDescent="0.2">
      <c r="O467" s="78"/>
      <c r="P467" s="78"/>
      <c r="AB467" s="80" t="s">
        <v>5175</v>
      </c>
      <c r="AC467" s="80" t="s">
        <v>4741</v>
      </c>
    </row>
    <row r="468" spans="15:29" x14ac:dyDescent="0.2">
      <c r="O468" s="78"/>
      <c r="P468" s="78"/>
      <c r="AB468" s="79" t="s">
        <v>5176</v>
      </c>
      <c r="AC468" s="79" t="s">
        <v>4966</v>
      </c>
    </row>
    <row r="469" spans="15:29" x14ac:dyDescent="0.2">
      <c r="O469" s="78"/>
      <c r="P469" s="78"/>
      <c r="AB469" s="80" t="s">
        <v>5177</v>
      </c>
      <c r="AC469" s="80" t="s">
        <v>4744</v>
      </c>
    </row>
    <row r="470" spans="15:29" x14ac:dyDescent="0.2">
      <c r="O470" s="78"/>
      <c r="P470" s="78"/>
      <c r="AB470" s="79" t="s">
        <v>5178</v>
      </c>
      <c r="AC470" s="79" t="s">
        <v>4969</v>
      </c>
    </row>
    <row r="471" spans="15:29" x14ac:dyDescent="0.2">
      <c r="O471" s="78"/>
      <c r="P471" s="78"/>
      <c r="AB471" s="80" t="s">
        <v>5179</v>
      </c>
      <c r="AC471" s="80" t="s">
        <v>4748</v>
      </c>
    </row>
    <row r="472" spans="15:29" x14ac:dyDescent="0.2">
      <c r="O472" s="78"/>
      <c r="P472" s="78"/>
      <c r="AB472" s="79" t="s">
        <v>5180</v>
      </c>
      <c r="AC472" s="79" t="s">
        <v>4972</v>
      </c>
    </row>
    <row r="473" spans="15:29" x14ac:dyDescent="0.2">
      <c r="O473" s="78"/>
      <c r="P473" s="78"/>
      <c r="AB473" s="80" t="s">
        <v>5181</v>
      </c>
      <c r="AC473" s="80" t="s">
        <v>4824</v>
      </c>
    </row>
    <row r="474" spans="15:29" x14ac:dyDescent="0.2">
      <c r="O474" s="78"/>
      <c r="P474" s="78"/>
      <c r="AB474" s="79" t="s">
        <v>5182</v>
      </c>
      <c r="AC474" s="79" t="s">
        <v>4754</v>
      </c>
    </row>
    <row r="475" spans="15:29" x14ac:dyDescent="0.2">
      <c r="O475" s="78"/>
      <c r="P475" s="78"/>
      <c r="AB475" s="80" t="s">
        <v>5183</v>
      </c>
      <c r="AC475" s="80" t="s">
        <v>4726</v>
      </c>
    </row>
    <row r="476" spans="15:29" x14ac:dyDescent="0.2">
      <c r="O476" s="78"/>
      <c r="P476" s="78"/>
      <c r="AB476" s="79" t="s">
        <v>5184</v>
      </c>
      <c r="AC476" s="79" t="s">
        <v>4728</v>
      </c>
    </row>
    <row r="477" spans="15:29" x14ac:dyDescent="0.2">
      <c r="O477" s="78"/>
      <c r="P477" s="78"/>
      <c r="AB477" s="80" t="s">
        <v>5185</v>
      </c>
      <c r="AC477" s="80" t="s">
        <v>4730</v>
      </c>
    </row>
    <row r="478" spans="15:29" x14ac:dyDescent="0.2">
      <c r="O478" s="78"/>
      <c r="P478" s="78"/>
      <c r="AB478" s="79" t="s">
        <v>5186</v>
      </c>
      <c r="AC478" s="79" t="s">
        <v>1311</v>
      </c>
    </row>
    <row r="479" spans="15:29" x14ac:dyDescent="0.2">
      <c r="O479" s="78"/>
      <c r="P479" s="78"/>
      <c r="AB479" s="80" t="s">
        <v>5187</v>
      </c>
      <c r="AC479" s="80" t="s">
        <v>4733</v>
      </c>
    </row>
    <row r="480" spans="15:29" x14ac:dyDescent="0.2">
      <c r="O480" s="78"/>
      <c r="P480" s="78"/>
      <c r="AB480" s="79" t="s">
        <v>5188</v>
      </c>
      <c r="AC480" s="79" t="s">
        <v>4735</v>
      </c>
    </row>
    <row r="481" spans="15:29" x14ac:dyDescent="0.2">
      <c r="O481" s="78"/>
      <c r="P481" s="78"/>
      <c r="AB481" s="80" t="s">
        <v>5189</v>
      </c>
      <c r="AC481" s="80" t="s">
        <v>4962</v>
      </c>
    </row>
    <row r="482" spans="15:29" x14ac:dyDescent="0.2">
      <c r="O482" s="78"/>
      <c r="P482" s="78"/>
      <c r="AB482" s="79" t="s">
        <v>5190</v>
      </c>
      <c r="AC482" s="79" t="s">
        <v>4739</v>
      </c>
    </row>
    <row r="483" spans="15:29" x14ac:dyDescent="0.2">
      <c r="O483" s="78"/>
      <c r="P483" s="78"/>
      <c r="AB483" s="80" t="s">
        <v>5191</v>
      </c>
      <c r="AC483" s="80" t="s">
        <v>4741</v>
      </c>
    </row>
    <row r="484" spans="15:29" x14ac:dyDescent="0.2">
      <c r="O484" s="78"/>
      <c r="P484" s="78"/>
      <c r="AB484" s="79" t="s">
        <v>5192</v>
      </c>
      <c r="AC484" s="79" t="s">
        <v>4966</v>
      </c>
    </row>
    <row r="485" spans="15:29" x14ac:dyDescent="0.2">
      <c r="O485" s="78"/>
      <c r="P485" s="78"/>
      <c r="AB485" s="80" t="s">
        <v>5193</v>
      </c>
      <c r="AC485" s="80" t="s">
        <v>4744</v>
      </c>
    </row>
    <row r="486" spans="15:29" x14ac:dyDescent="0.2">
      <c r="O486" s="78"/>
      <c r="P486" s="78"/>
      <c r="AB486" s="79" t="s">
        <v>5194</v>
      </c>
      <c r="AC486" s="79" t="s">
        <v>4969</v>
      </c>
    </row>
    <row r="487" spans="15:29" x14ac:dyDescent="0.2">
      <c r="O487" s="78"/>
      <c r="P487" s="78"/>
      <c r="AB487" s="80" t="s">
        <v>5195</v>
      </c>
      <c r="AC487" s="80" t="s">
        <v>4748</v>
      </c>
    </row>
    <row r="488" spans="15:29" x14ac:dyDescent="0.2">
      <c r="O488" s="78"/>
      <c r="P488" s="78"/>
      <c r="AB488" s="79" t="s">
        <v>5196</v>
      </c>
      <c r="AC488" s="79" t="s">
        <v>4972</v>
      </c>
    </row>
    <row r="489" spans="15:29" x14ac:dyDescent="0.2">
      <c r="O489" s="78"/>
      <c r="P489" s="78"/>
      <c r="AB489" s="80" t="s">
        <v>5197</v>
      </c>
      <c r="AC489" s="80" t="s">
        <v>4824</v>
      </c>
    </row>
    <row r="490" spans="15:29" x14ac:dyDescent="0.2">
      <c r="O490" s="78"/>
      <c r="P490" s="78"/>
      <c r="AB490" s="79" t="s">
        <v>5198</v>
      </c>
      <c r="AC490" s="79" t="s">
        <v>4754</v>
      </c>
    </row>
    <row r="491" spans="15:29" x14ac:dyDescent="0.2">
      <c r="O491" s="78"/>
      <c r="P491" s="78"/>
      <c r="AB491" s="80" t="s">
        <v>5199</v>
      </c>
      <c r="AC491" s="80" t="s">
        <v>4726</v>
      </c>
    </row>
    <row r="492" spans="15:29" x14ac:dyDescent="0.2">
      <c r="O492" s="78"/>
      <c r="P492" s="78"/>
      <c r="AB492" s="79" t="s">
        <v>5200</v>
      </c>
      <c r="AC492" s="79" t="s">
        <v>4728</v>
      </c>
    </row>
    <row r="493" spans="15:29" x14ac:dyDescent="0.2">
      <c r="O493" s="78"/>
      <c r="P493" s="78"/>
      <c r="AB493" s="80" t="s">
        <v>5201</v>
      </c>
      <c r="AC493" s="80" t="s">
        <v>4730</v>
      </c>
    </row>
    <row r="494" spans="15:29" x14ac:dyDescent="0.2">
      <c r="O494" s="78"/>
      <c r="P494" s="78"/>
      <c r="AB494" s="79" t="s">
        <v>5202</v>
      </c>
      <c r="AC494" s="79" t="s">
        <v>1311</v>
      </c>
    </row>
    <row r="495" spans="15:29" x14ac:dyDescent="0.2">
      <c r="O495" s="78"/>
      <c r="P495" s="78"/>
      <c r="AB495" s="80" t="s">
        <v>5203</v>
      </c>
      <c r="AC495" s="80" t="s">
        <v>4733</v>
      </c>
    </row>
    <row r="496" spans="15:29" x14ac:dyDescent="0.2">
      <c r="O496" s="78"/>
      <c r="P496" s="78"/>
      <c r="AB496" s="79" t="s">
        <v>5204</v>
      </c>
      <c r="AC496" s="79" t="s">
        <v>4735</v>
      </c>
    </row>
    <row r="497" spans="15:29" x14ac:dyDescent="0.2">
      <c r="O497" s="78"/>
      <c r="P497" s="78"/>
      <c r="AB497" s="80" t="s">
        <v>5205</v>
      </c>
      <c r="AC497" s="80" t="s">
        <v>4962</v>
      </c>
    </row>
    <row r="498" spans="15:29" x14ac:dyDescent="0.2">
      <c r="O498" s="78"/>
      <c r="P498" s="78"/>
      <c r="AB498" s="79" t="s">
        <v>5206</v>
      </c>
      <c r="AC498" s="79" t="s">
        <v>4739</v>
      </c>
    </row>
    <row r="499" spans="15:29" x14ac:dyDescent="0.2">
      <c r="O499" s="78"/>
      <c r="P499" s="78"/>
      <c r="AB499" s="80" t="s">
        <v>5207</v>
      </c>
      <c r="AC499" s="80" t="s">
        <v>4741</v>
      </c>
    </row>
    <row r="500" spans="15:29" x14ac:dyDescent="0.2">
      <c r="O500" s="78"/>
      <c r="P500" s="78"/>
      <c r="AB500" s="79" t="s">
        <v>5208</v>
      </c>
      <c r="AC500" s="79" t="s">
        <v>4966</v>
      </c>
    </row>
    <row r="501" spans="15:29" x14ac:dyDescent="0.2">
      <c r="O501" s="78"/>
      <c r="P501" s="78"/>
      <c r="AB501" s="80" t="s">
        <v>5209</v>
      </c>
      <c r="AC501" s="80" t="s">
        <v>4744</v>
      </c>
    </row>
    <row r="502" spans="15:29" x14ac:dyDescent="0.2">
      <c r="O502" s="78"/>
      <c r="P502" s="78"/>
      <c r="AB502" s="79" t="s">
        <v>5210</v>
      </c>
      <c r="AC502" s="79" t="s">
        <v>4969</v>
      </c>
    </row>
    <row r="503" spans="15:29" x14ac:dyDescent="0.2">
      <c r="O503" s="78"/>
      <c r="P503" s="78"/>
      <c r="AB503" s="80" t="s">
        <v>5211</v>
      </c>
      <c r="AC503" s="80" t="s">
        <v>4748</v>
      </c>
    </row>
    <row r="504" spans="15:29" x14ac:dyDescent="0.2">
      <c r="O504" s="78"/>
      <c r="P504" s="78"/>
      <c r="AB504" s="79" t="s">
        <v>5212</v>
      </c>
      <c r="AC504" s="79" t="s">
        <v>4972</v>
      </c>
    </row>
    <row r="505" spans="15:29" x14ac:dyDescent="0.2">
      <c r="O505" s="78"/>
      <c r="P505" s="78"/>
      <c r="AB505" s="80" t="s">
        <v>5213</v>
      </c>
      <c r="AC505" s="80" t="s">
        <v>4824</v>
      </c>
    </row>
    <row r="506" spans="15:29" x14ac:dyDescent="0.2">
      <c r="O506" s="78"/>
      <c r="P506" s="78"/>
      <c r="AB506" s="79" t="s">
        <v>5214</v>
      </c>
      <c r="AC506" s="79" t="s">
        <v>4754</v>
      </c>
    </row>
    <row r="507" spans="15:29" x14ac:dyDescent="0.2">
      <c r="O507" s="78"/>
      <c r="P507" s="78"/>
      <c r="AB507" s="80" t="s">
        <v>5215</v>
      </c>
      <c r="AC507" s="80" t="s">
        <v>4865</v>
      </c>
    </row>
    <row r="508" spans="15:29" x14ac:dyDescent="0.2">
      <c r="O508" s="78"/>
      <c r="P508" s="78"/>
      <c r="AB508" s="79" t="s">
        <v>5216</v>
      </c>
      <c r="AC508" s="79" t="s">
        <v>1509</v>
      </c>
    </row>
    <row r="509" spans="15:29" x14ac:dyDescent="0.2">
      <c r="O509" s="78"/>
      <c r="P509" s="78"/>
      <c r="AB509" s="80" t="s">
        <v>5217</v>
      </c>
      <c r="AC509" s="80" t="s">
        <v>5218</v>
      </c>
    </row>
    <row r="510" spans="15:29" x14ac:dyDescent="0.2">
      <c r="O510" s="78"/>
      <c r="P510" s="78"/>
      <c r="AB510" s="79" t="s">
        <v>5219</v>
      </c>
      <c r="AC510" s="79" t="s">
        <v>5220</v>
      </c>
    </row>
    <row r="511" spans="15:29" x14ac:dyDescent="0.2">
      <c r="O511" s="78"/>
      <c r="P511" s="78"/>
      <c r="AB511" s="80" t="s">
        <v>5221</v>
      </c>
      <c r="AC511" s="80" t="s">
        <v>1931</v>
      </c>
    </row>
    <row r="512" spans="15:29" x14ac:dyDescent="0.2">
      <c r="O512" s="78"/>
      <c r="P512" s="78"/>
      <c r="AB512" s="81" t="s">
        <v>5222</v>
      </c>
      <c r="AC512" s="81" t="s">
        <v>4581</v>
      </c>
    </row>
    <row r="513" spans="15:16" x14ac:dyDescent="0.2">
      <c r="O513" s="78"/>
      <c r="P513" s="78"/>
    </row>
    <row r="514" spans="15:16" x14ac:dyDescent="0.2">
      <c r="O514" s="78"/>
      <c r="P514" s="78"/>
    </row>
    <row r="515" spans="15:16" x14ac:dyDescent="0.2">
      <c r="O515" s="78"/>
      <c r="P515" s="78"/>
    </row>
    <row r="516" spans="15:16" x14ac:dyDescent="0.2">
      <c r="O516" s="78"/>
      <c r="P516" s="78"/>
    </row>
    <row r="517" spans="15:16" x14ac:dyDescent="0.2">
      <c r="O517" s="78"/>
      <c r="P517" s="78"/>
    </row>
    <row r="518" spans="15:16" x14ac:dyDescent="0.2">
      <c r="O518" s="78"/>
      <c r="P518" s="78"/>
    </row>
    <row r="519" spans="15:16" x14ac:dyDescent="0.2">
      <c r="O519" s="78"/>
      <c r="P519" s="78"/>
    </row>
    <row r="520" spans="15:16" x14ac:dyDescent="0.2">
      <c r="O520" s="78"/>
      <c r="P520" s="78"/>
    </row>
    <row r="521" spans="15:16" x14ac:dyDescent="0.2">
      <c r="O521" s="78"/>
      <c r="P521" s="78"/>
    </row>
    <row r="522" spans="15:16" x14ac:dyDescent="0.2">
      <c r="O522" s="78"/>
      <c r="P522" s="78"/>
    </row>
    <row r="523" spans="15:16" x14ac:dyDescent="0.2">
      <c r="O523" s="78"/>
      <c r="P523" s="78"/>
    </row>
    <row r="524" spans="15:16" x14ac:dyDescent="0.2">
      <c r="O524" s="78"/>
      <c r="P524" s="78"/>
    </row>
    <row r="525" spans="15:16" x14ac:dyDescent="0.2">
      <c r="O525" s="78"/>
      <c r="P525" s="78"/>
    </row>
    <row r="526" spans="15:16" x14ac:dyDescent="0.2">
      <c r="O526" s="78"/>
      <c r="P526" s="78"/>
    </row>
    <row r="527" spans="15:16" x14ac:dyDescent="0.2">
      <c r="O527" s="78"/>
      <c r="P527" s="78"/>
    </row>
    <row r="528" spans="15:16" x14ac:dyDescent="0.2">
      <c r="O528" s="78"/>
      <c r="P528" s="78"/>
    </row>
    <row r="529" spans="15:16" x14ac:dyDescent="0.2">
      <c r="O529" s="78"/>
      <c r="P529" s="78"/>
    </row>
    <row r="530" spans="15:16" x14ac:dyDescent="0.2">
      <c r="O530" s="78"/>
      <c r="P530" s="78"/>
    </row>
    <row r="531" spans="15:16" x14ac:dyDescent="0.2">
      <c r="O531" s="78"/>
      <c r="P531" s="78"/>
    </row>
    <row r="532" spans="15:16" x14ac:dyDescent="0.2">
      <c r="O532" s="78"/>
      <c r="P532" s="78"/>
    </row>
    <row r="533" spans="15:16" x14ac:dyDescent="0.2">
      <c r="O533" s="78"/>
      <c r="P533" s="78"/>
    </row>
    <row r="534" spans="15:16" x14ac:dyDescent="0.2">
      <c r="O534" s="78"/>
      <c r="P534" s="78"/>
    </row>
    <row r="535" spans="15:16" x14ac:dyDescent="0.2">
      <c r="O535" s="78"/>
      <c r="P535" s="78"/>
    </row>
    <row r="536" spans="15:16" x14ac:dyDescent="0.2">
      <c r="O536" s="78"/>
      <c r="P536" s="78"/>
    </row>
    <row r="537" spans="15:16" x14ac:dyDescent="0.2">
      <c r="O537" s="78"/>
      <c r="P537" s="78"/>
    </row>
    <row r="538" spans="15:16" x14ac:dyDescent="0.2">
      <c r="O538" s="78"/>
      <c r="P538" s="78"/>
    </row>
    <row r="539" spans="15:16" x14ac:dyDescent="0.2">
      <c r="O539" s="78"/>
      <c r="P539" s="78"/>
    </row>
    <row r="540" spans="15:16" x14ac:dyDescent="0.2">
      <c r="O540" s="78"/>
      <c r="P540" s="78"/>
    </row>
    <row r="541" spans="15:16" x14ac:dyDescent="0.2">
      <c r="O541" s="78"/>
      <c r="P541" s="78"/>
    </row>
    <row r="542" spans="15:16" x14ac:dyDescent="0.2">
      <c r="O542" s="78"/>
      <c r="P542" s="78"/>
    </row>
    <row r="543" spans="15:16" x14ac:dyDescent="0.2">
      <c r="O543" s="78"/>
      <c r="P543" s="78"/>
    </row>
    <row r="544" spans="15:16" x14ac:dyDescent="0.2">
      <c r="O544" s="78"/>
      <c r="P544" s="78"/>
    </row>
    <row r="545" spans="15:16" x14ac:dyDescent="0.2">
      <c r="O545" s="78"/>
      <c r="P545" s="78"/>
    </row>
    <row r="546" spans="15:16" x14ac:dyDescent="0.2">
      <c r="O546" s="78"/>
      <c r="P546" s="78"/>
    </row>
    <row r="547" spans="15:16" x14ac:dyDescent="0.2">
      <c r="O547" s="78"/>
      <c r="P547" s="78"/>
    </row>
    <row r="548" spans="15:16" x14ac:dyDescent="0.2">
      <c r="O548" s="78"/>
      <c r="P548" s="78"/>
    </row>
    <row r="549" spans="15:16" x14ac:dyDescent="0.2">
      <c r="O549" s="78"/>
      <c r="P549" s="78"/>
    </row>
    <row r="550" spans="15:16" x14ac:dyDescent="0.2">
      <c r="O550" s="78"/>
      <c r="P550" s="78"/>
    </row>
    <row r="551" spans="15:16" x14ac:dyDescent="0.2">
      <c r="O551" s="78"/>
      <c r="P551" s="78"/>
    </row>
    <row r="552" spans="15:16" x14ac:dyDescent="0.2">
      <c r="O552" s="78"/>
      <c r="P552" s="78"/>
    </row>
    <row r="553" spans="15:16" x14ac:dyDescent="0.2">
      <c r="O553" s="78"/>
      <c r="P553" s="78"/>
    </row>
    <row r="554" spans="15:16" x14ac:dyDescent="0.2">
      <c r="O554" s="78"/>
      <c r="P554" s="78"/>
    </row>
    <row r="555" spans="15:16" x14ac:dyDescent="0.2">
      <c r="O555" s="78"/>
      <c r="P555" s="78"/>
    </row>
    <row r="556" spans="15:16" x14ac:dyDescent="0.2">
      <c r="O556" s="78"/>
      <c r="P556" s="78"/>
    </row>
    <row r="557" spans="15:16" x14ac:dyDescent="0.2">
      <c r="O557" s="78"/>
      <c r="P557" s="78"/>
    </row>
    <row r="558" spans="15:16" x14ac:dyDescent="0.2">
      <c r="O558" s="78"/>
      <c r="P558" s="78"/>
    </row>
    <row r="559" spans="15:16" x14ac:dyDescent="0.2">
      <c r="O559" s="78"/>
      <c r="P559" s="78"/>
    </row>
    <row r="560" spans="15:16" x14ac:dyDescent="0.2">
      <c r="O560" s="78"/>
      <c r="P560" s="78"/>
    </row>
    <row r="561" spans="15:16" x14ac:dyDescent="0.2">
      <c r="O561" s="78"/>
      <c r="P561" s="78"/>
    </row>
    <row r="562" spans="15:16" x14ac:dyDescent="0.2">
      <c r="O562" s="78"/>
      <c r="P562" s="78"/>
    </row>
    <row r="563" spans="15:16" x14ac:dyDescent="0.2">
      <c r="O563" s="78"/>
      <c r="P563" s="78"/>
    </row>
    <row r="564" spans="15:16" x14ac:dyDescent="0.2">
      <c r="O564" s="78"/>
      <c r="P564" s="78"/>
    </row>
    <row r="565" spans="15:16" x14ac:dyDescent="0.2">
      <c r="O565" s="78"/>
      <c r="P565" s="78"/>
    </row>
    <row r="566" spans="15:16" x14ac:dyDescent="0.2">
      <c r="O566" s="78"/>
      <c r="P566" s="78"/>
    </row>
    <row r="567" spans="15:16" x14ac:dyDescent="0.2">
      <c r="O567" s="78"/>
      <c r="P567" s="78"/>
    </row>
    <row r="568" spans="15:16" x14ac:dyDescent="0.2">
      <c r="O568" s="78"/>
      <c r="P568" s="78"/>
    </row>
    <row r="569" spans="15:16" x14ac:dyDescent="0.2">
      <c r="O569" s="78"/>
      <c r="P569" s="78"/>
    </row>
    <row r="570" spans="15:16" x14ac:dyDescent="0.2">
      <c r="O570" s="78"/>
      <c r="P570" s="78"/>
    </row>
    <row r="571" spans="15:16" x14ac:dyDescent="0.2">
      <c r="O571" s="78"/>
      <c r="P571" s="78"/>
    </row>
    <row r="572" spans="15:16" x14ac:dyDescent="0.2">
      <c r="O572" s="78"/>
      <c r="P572" s="78"/>
    </row>
    <row r="573" spans="15:16" x14ac:dyDescent="0.2">
      <c r="O573" s="78"/>
      <c r="P573" s="78"/>
    </row>
    <row r="574" spans="15:16" x14ac:dyDescent="0.2">
      <c r="O574" s="78"/>
      <c r="P574" s="78"/>
    </row>
    <row r="575" spans="15:16" x14ac:dyDescent="0.2">
      <c r="O575" s="78"/>
      <c r="P575" s="78"/>
    </row>
    <row r="576" spans="15:16" x14ac:dyDescent="0.2">
      <c r="O576" s="78"/>
      <c r="P576" s="78"/>
    </row>
    <row r="577" spans="15:16" x14ac:dyDescent="0.2">
      <c r="O577" s="78"/>
      <c r="P577" s="78"/>
    </row>
    <row r="578" spans="15:16" x14ac:dyDescent="0.2">
      <c r="O578" s="78"/>
      <c r="P578" s="78"/>
    </row>
    <row r="579" spans="15:16" x14ac:dyDescent="0.2">
      <c r="O579" s="78"/>
      <c r="P579" s="78"/>
    </row>
    <row r="580" spans="15:16" x14ac:dyDescent="0.2">
      <c r="O580" s="78"/>
      <c r="P580" s="78"/>
    </row>
    <row r="581" spans="15:16" x14ac:dyDescent="0.2">
      <c r="O581" s="78"/>
      <c r="P581" s="78"/>
    </row>
    <row r="582" spans="15:16" x14ac:dyDescent="0.2">
      <c r="O582" s="78"/>
      <c r="P582" s="78"/>
    </row>
    <row r="583" spans="15:16" x14ac:dyDescent="0.2">
      <c r="O583" s="78"/>
      <c r="P583" s="78"/>
    </row>
    <row r="584" spans="15:16" x14ac:dyDescent="0.2">
      <c r="O584" s="78"/>
      <c r="P584" s="78"/>
    </row>
    <row r="585" spans="15:16" x14ac:dyDescent="0.2">
      <c r="O585" s="78"/>
      <c r="P585" s="78"/>
    </row>
    <row r="586" spans="15:16" x14ac:dyDescent="0.2">
      <c r="O586" s="78"/>
      <c r="P586" s="78"/>
    </row>
    <row r="587" spans="15:16" x14ac:dyDescent="0.2">
      <c r="O587" s="78"/>
      <c r="P587" s="78"/>
    </row>
    <row r="588" spans="15:16" x14ac:dyDescent="0.2">
      <c r="O588" s="78"/>
      <c r="P588" s="78"/>
    </row>
    <row r="589" spans="15:16" x14ac:dyDescent="0.2">
      <c r="O589" s="78"/>
      <c r="P589" s="78"/>
    </row>
    <row r="590" spans="15:16" x14ac:dyDescent="0.2">
      <c r="O590" s="78"/>
      <c r="P590" s="78"/>
    </row>
    <row r="591" spans="15:16" x14ac:dyDescent="0.2">
      <c r="O591" s="78"/>
      <c r="P591" s="78"/>
    </row>
    <row r="592" spans="15:16" x14ac:dyDescent="0.2">
      <c r="O592" s="78"/>
      <c r="P592" s="78"/>
    </row>
    <row r="593" spans="15:16" x14ac:dyDescent="0.2">
      <c r="O593" s="78"/>
      <c r="P593" s="78"/>
    </row>
    <row r="594" spans="15:16" x14ac:dyDescent="0.2">
      <c r="O594" s="78"/>
      <c r="P594" s="78"/>
    </row>
    <row r="595" spans="15:16" x14ac:dyDescent="0.2">
      <c r="O595" s="78"/>
      <c r="P595" s="78"/>
    </row>
    <row r="596" spans="15:16" x14ac:dyDescent="0.2">
      <c r="O596" s="78"/>
      <c r="P596" s="78"/>
    </row>
    <row r="597" spans="15:16" x14ac:dyDescent="0.2">
      <c r="O597" s="78"/>
      <c r="P597" s="78"/>
    </row>
    <row r="598" spans="15:16" x14ac:dyDescent="0.2">
      <c r="O598" s="78"/>
      <c r="P598" s="78"/>
    </row>
    <row r="599" spans="15:16" x14ac:dyDescent="0.2">
      <c r="O599" s="78"/>
      <c r="P599" s="78"/>
    </row>
    <row r="600" spans="15:16" x14ac:dyDescent="0.2">
      <c r="O600" s="78"/>
      <c r="P600" s="78"/>
    </row>
    <row r="601" spans="15:16" x14ac:dyDescent="0.2">
      <c r="O601" s="78"/>
      <c r="P601" s="78"/>
    </row>
    <row r="602" spans="15:16" x14ac:dyDescent="0.2">
      <c r="O602" s="78"/>
      <c r="P602" s="78"/>
    </row>
    <row r="603" spans="15:16" x14ac:dyDescent="0.2">
      <c r="O603" s="78"/>
      <c r="P603" s="78"/>
    </row>
    <row r="604" spans="15:16" x14ac:dyDescent="0.2">
      <c r="O604" s="78"/>
      <c r="P604" s="78"/>
    </row>
    <row r="605" spans="15:16" x14ac:dyDescent="0.2">
      <c r="O605" s="78"/>
      <c r="P605" s="78"/>
    </row>
    <row r="606" spans="15:16" x14ac:dyDescent="0.2">
      <c r="O606" s="78"/>
      <c r="P606" s="78"/>
    </row>
    <row r="607" spans="15:16" x14ac:dyDescent="0.2">
      <c r="O607" s="78"/>
      <c r="P607" s="78"/>
    </row>
    <row r="608" spans="15:16" x14ac:dyDescent="0.2">
      <c r="O608" s="78"/>
      <c r="P608" s="78"/>
    </row>
    <row r="609" spans="15:16" x14ac:dyDescent="0.2">
      <c r="O609" s="78"/>
      <c r="P609" s="78"/>
    </row>
    <row r="610" spans="15:16" x14ac:dyDescent="0.2">
      <c r="O610" s="78"/>
      <c r="P610" s="78"/>
    </row>
    <row r="611" spans="15:16" x14ac:dyDescent="0.2">
      <c r="O611" s="78"/>
      <c r="P611" s="78"/>
    </row>
    <row r="612" spans="15:16" x14ac:dyDescent="0.2">
      <c r="O612" s="78"/>
      <c r="P612" s="78"/>
    </row>
    <row r="613" spans="15:16" x14ac:dyDescent="0.2">
      <c r="O613" s="78"/>
      <c r="P613" s="78"/>
    </row>
    <row r="614" spans="15:16" x14ac:dyDescent="0.2">
      <c r="O614" s="78"/>
      <c r="P614" s="78"/>
    </row>
    <row r="615" spans="15:16" x14ac:dyDescent="0.2">
      <c r="O615" s="78"/>
      <c r="P615" s="78"/>
    </row>
    <row r="616" spans="15:16" x14ac:dyDescent="0.2">
      <c r="O616" s="78"/>
      <c r="P616" s="78"/>
    </row>
    <row r="617" spans="15:16" x14ac:dyDescent="0.2">
      <c r="O617" s="78"/>
      <c r="P617" s="78"/>
    </row>
    <row r="618" spans="15:16" x14ac:dyDescent="0.2">
      <c r="O618" s="78"/>
      <c r="P618" s="78"/>
    </row>
    <row r="619" spans="15:16" x14ac:dyDescent="0.2">
      <c r="O619" s="78"/>
      <c r="P619" s="78"/>
    </row>
    <row r="620" spans="15:16" x14ac:dyDescent="0.2">
      <c r="O620" s="78"/>
      <c r="P620" s="78"/>
    </row>
    <row r="621" spans="15:16" x14ac:dyDescent="0.2">
      <c r="O621" s="78"/>
      <c r="P621" s="78"/>
    </row>
    <row r="622" spans="15:16" x14ac:dyDescent="0.2">
      <c r="O622" s="78"/>
      <c r="P622" s="78"/>
    </row>
    <row r="623" spans="15:16" x14ac:dyDescent="0.2">
      <c r="O623" s="78"/>
      <c r="P623" s="78"/>
    </row>
    <row r="624" spans="15:16" x14ac:dyDescent="0.2">
      <c r="O624" s="78"/>
      <c r="P624" s="78"/>
    </row>
    <row r="625" spans="15:16" x14ac:dyDescent="0.2">
      <c r="O625" s="78"/>
      <c r="P625" s="78"/>
    </row>
    <row r="626" spans="15:16" x14ac:dyDescent="0.2">
      <c r="O626" s="78"/>
      <c r="P626" s="78"/>
    </row>
    <row r="627" spans="15:16" x14ac:dyDescent="0.2">
      <c r="O627" s="78"/>
      <c r="P627" s="78"/>
    </row>
    <row r="628" spans="15:16" x14ac:dyDescent="0.2">
      <c r="O628" s="78"/>
      <c r="P628" s="78"/>
    </row>
    <row r="629" spans="15:16" x14ac:dyDescent="0.2">
      <c r="O629" s="78"/>
      <c r="P629" s="78"/>
    </row>
    <row r="630" spans="15:16" x14ac:dyDescent="0.2">
      <c r="O630" s="78"/>
      <c r="P630" s="78"/>
    </row>
    <row r="631" spans="15:16" x14ac:dyDescent="0.2">
      <c r="O631" s="78"/>
      <c r="P631" s="78"/>
    </row>
    <row r="632" spans="15:16" x14ac:dyDescent="0.2">
      <c r="O632" s="78"/>
      <c r="P632" s="78"/>
    </row>
    <row r="633" spans="15:16" x14ac:dyDescent="0.2">
      <c r="O633" s="78"/>
      <c r="P633" s="78"/>
    </row>
    <row r="634" spans="15:16" x14ac:dyDescent="0.2">
      <c r="O634" s="78"/>
      <c r="P634" s="78"/>
    </row>
    <row r="635" spans="15:16" x14ac:dyDescent="0.2">
      <c r="O635" s="78"/>
      <c r="P635" s="78"/>
    </row>
    <row r="636" spans="15:16" x14ac:dyDescent="0.2">
      <c r="O636" s="78"/>
      <c r="P636" s="78"/>
    </row>
    <row r="637" spans="15:16" x14ac:dyDescent="0.2">
      <c r="O637" s="78"/>
      <c r="P637" s="78"/>
    </row>
    <row r="638" spans="15:16" x14ac:dyDescent="0.2">
      <c r="O638" s="78"/>
      <c r="P638" s="78"/>
    </row>
    <row r="639" spans="15:16" x14ac:dyDescent="0.2">
      <c r="O639" s="78"/>
      <c r="P639" s="78"/>
    </row>
    <row r="640" spans="15:16" x14ac:dyDescent="0.2">
      <c r="O640" s="78"/>
      <c r="P640" s="78"/>
    </row>
    <row r="641" spans="15:16" x14ac:dyDescent="0.2">
      <c r="O641" s="78"/>
      <c r="P641" s="78"/>
    </row>
    <row r="642" spans="15:16" x14ac:dyDescent="0.2">
      <c r="O642" s="78"/>
      <c r="P642" s="78"/>
    </row>
    <row r="643" spans="15:16" x14ac:dyDescent="0.2">
      <c r="O643" s="78"/>
      <c r="P643" s="78"/>
    </row>
    <row r="644" spans="15:16" x14ac:dyDescent="0.2">
      <c r="O644" s="78"/>
      <c r="P644" s="78"/>
    </row>
    <row r="645" spans="15:16" x14ac:dyDescent="0.2">
      <c r="O645" s="78"/>
      <c r="P645" s="78"/>
    </row>
    <row r="646" spans="15:16" x14ac:dyDescent="0.2">
      <c r="O646" s="78"/>
      <c r="P646" s="78"/>
    </row>
    <row r="647" spans="15:16" x14ac:dyDescent="0.2">
      <c r="O647" s="78"/>
      <c r="P647" s="78"/>
    </row>
    <row r="648" spans="15:16" x14ac:dyDescent="0.2">
      <c r="O648" s="78"/>
      <c r="P648" s="78"/>
    </row>
    <row r="649" spans="15:16" x14ac:dyDescent="0.2">
      <c r="O649" s="78"/>
      <c r="P649" s="78"/>
    </row>
    <row r="650" spans="15:16" x14ac:dyDescent="0.2">
      <c r="O650" s="78"/>
      <c r="P650" s="78"/>
    </row>
    <row r="651" spans="15:16" x14ac:dyDescent="0.2">
      <c r="O651" s="78"/>
      <c r="P651" s="78"/>
    </row>
    <row r="652" spans="15:16" x14ac:dyDescent="0.2">
      <c r="O652" s="78"/>
      <c r="P652" s="78"/>
    </row>
    <row r="653" spans="15:16" x14ac:dyDescent="0.2">
      <c r="O653" s="78"/>
      <c r="P653" s="78"/>
    </row>
    <row r="654" spans="15:16" x14ac:dyDescent="0.2">
      <c r="O654" s="78"/>
      <c r="P654" s="78"/>
    </row>
    <row r="655" spans="15:16" x14ac:dyDescent="0.2">
      <c r="O655" s="78"/>
      <c r="P655" s="78"/>
    </row>
    <row r="656" spans="15:16" x14ac:dyDescent="0.2">
      <c r="O656" s="78"/>
      <c r="P656" s="78"/>
    </row>
    <row r="657" spans="15:16" x14ac:dyDescent="0.2">
      <c r="O657" s="78"/>
      <c r="P657" s="78"/>
    </row>
    <row r="658" spans="15:16" x14ac:dyDescent="0.2">
      <c r="O658" s="78"/>
      <c r="P658" s="78"/>
    </row>
    <row r="659" spans="15:16" x14ac:dyDescent="0.2">
      <c r="O659" s="78"/>
      <c r="P659" s="78"/>
    </row>
    <row r="660" spans="15:16" x14ac:dyDescent="0.2">
      <c r="O660" s="78"/>
      <c r="P660" s="78"/>
    </row>
    <row r="661" spans="15:16" x14ac:dyDescent="0.2">
      <c r="O661" s="78"/>
      <c r="P661" s="78"/>
    </row>
    <row r="662" spans="15:16" x14ac:dyDescent="0.2">
      <c r="O662" s="78"/>
      <c r="P662" s="78"/>
    </row>
    <row r="663" spans="15:16" x14ac:dyDescent="0.2">
      <c r="O663" s="78"/>
      <c r="P663" s="78"/>
    </row>
    <row r="664" spans="15:16" x14ac:dyDescent="0.2">
      <c r="O664" s="78"/>
      <c r="P664" s="78"/>
    </row>
    <row r="665" spans="15:16" x14ac:dyDescent="0.2">
      <c r="O665" s="78"/>
      <c r="P665" s="78"/>
    </row>
    <row r="666" spans="15:16" x14ac:dyDescent="0.2">
      <c r="O666" s="78"/>
      <c r="P666" s="78"/>
    </row>
    <row r="667" spans="15:16" x14ac:dyDescent="0.2">
      <c r="O667" s="78"/>
      <c r="P667" s="78"/>
    </row>
    <row r="668" spans="15:16" x14ac:dyDescent="0.2">
      <c r="O668" s="78"/>
      <c r="P668" s="78"/>
    </row>
    <row r="669" spans="15:16" x14ac:dyDescent="0.2">
      <c r="O669" s="78"/>
      <c r="P669" s="78"/>
    </row>
    <row r="670" spans="15:16" x14ac:dyDescent="0.2">
      <c r="O670" s="78"/>
      <c r="P670" s="78"/>
    </row>
    <row r="671" spans="15:16" x14ac:dyDescent="0.2">
      <c r="O671" s="78"/>
      <c r="P671" s="78"/>
    </row>
    <row r="672" spans="15:16" x14ac:dyDescent="0.2">
      <c r="O672" s="78"/>
      <c r="P672" s="78"/>
    </row>
    <row r="673" spans="15:16" x14ac:dyDescent="0.2">
      <c r="O673" s="78"/>
      <c r="P673" s="78"/>
    </row>
    <row r="674" spans="15:16" x14ac:dyDescent="0.2">
      <c r="O674" s="78"/>
      <c r="P674" s="78"/>
    </row>
    <row r="675" spans="15:16" x14ac:dyDescent="0.2">
      <c r="O675" s="78"/>
      <c r="P675" s="78"/>
    </row>
    <row r="676" spans="15:16" x14ac:dyDescent="0.2">
      <c r="O676" s="78"/>
      <c r="P676" s="78"/>
    </row>
    <row r="677" spans="15:16" x14ac:dyDescent="0.2">
      <c r="O677" s="78"/>
      <c r="P677" s="78"/>
    </row>
    <row r="678" spans="15:16" x14ac:dyDescent="0.2">
      <c r="O678" s="78"/>
      <c r="P678" s="78"/>
    </row>
    <row r="679" spans="15:16" x14ac:dyDescent="0.2">
      <c r="O679" s="78"/>
      <c r="P679" s="78"/>
    </row>
    <row r="680" spans="15:16" x14ac:dyDescent="0.2">
      <c r="O680" s="78"/>
      <c r="P680" s="78"/>
    </row>
    <row r="681" spans="15:16" x14ac:dyDescent="0.2">
      <c r="O681" s="78"/>
      <c r="P681" s="78"/>
    </row>
    <row r="682" spans="15:16" x14ac:dyDescent="0.2">
      <c r="O682" s="78"/>
      <c r="P682" s="78"/>
    </row>
    <row r="683" spans="15:16" x14ac:dyDescent="0.2">
      <c r="O683" s="78"/>
      <c r="P683" s="78"/>
    </row>
    <row r="684" spans="15:16" x14ac:dyDescent="0.2">
      <c r="O684" s="78"/>
      <c r="P684" s="78"/>
    </row>
    <row r="685" spans="15:16" x14ac:dyDescent="0.2">
      <c r="O685" s="78"/>
      <c r="P685" s="78"/>
    </row>
    <row r="686" spans="15:16" x14ac:dyDescent="0.2">
      <c r="O686" s="78"/>
      <c r="P686" s="78"/>
    </row>
    <row r="687" spans="15:16" x14ac:dyDescent="0.2">
      <c r="O687" s="78"/>
      <c r="P687" s="78"/>
    </row>
    <row r="688" spans="15:16" x14ac:dyDescent="0.2">
      <c r="O688" s="78"/>
      <c r="P688" s="78"/>
    </row>
    <row r="689" spans="15:16" x14ac:dyDescent="0.2">
      <c r="O689" s="78"/>
      <c r="P689" s="78"/>
    </row>
    <row r="690" spans="15:16" x14ac:dyDescent="0.2">
      <c r="O690" s="78"/>
      <c r="P690" s="78"/>
    </row>
    <row r="691" spans="15:16" x14ac:dyDescent="0.2">
      <c r="O691" s="78"/>
      <c r="P691" s="78"/>
    </row>
    <row r="692" spans="15:16" x14ac:dyDescent="0.2">
      <c r="O692" s="78"/>
      <c r="P692" s="78"/>
    </row>
    <row r="693" spans="15:16" x14ac:dyDescent="0.2">
      <c r="O693" s="78"/>
      <c r="P693" s="78"/>
    </row>
    <row r="694" spans="15:16" x14ac:dyDescent="0.2">
      <c r="O694" s="78"/>
      <c r="P694" s="78"/>
    </row>
    <row r="695" spans="15:16" x14ac:dyDescent="0.2">
      <c r="O695" s="78"/>
      <c r="P695" s="78"/>
    </row>
    <row r="696" spans="15:16" x14ac:dyDescent="0.2">
      <c r="O696" s="78"/>
      <c r="P696" s="78"/>
    </row>
    <row r="697" spans="15:16" x14ac:dyDescent="0.2">
      <c r="O697" s="78"/>
      <c r="P697" s="78"/>
    </row>
    <row r="698" spans="15:16" x14ac:dyDescent="0.2">
      <c r="O698" s="78"/>
      <c r="P698" s="78"/>
    </row>
    <row r="699" spans="15:16" x14ac:dyDescent="0.2">
      <c r="O699" s="78"/>
      <c r="P699" s="78"/>
    </row>
    <row r="700" spans="15:16" x14ac:dyDescent="0.2">
      <c r="O700" s="78"/>
      <c r="P700" s="78"/>
    </row>
    <row r="701" spans="15:16" x14ac:dyDescent="0.2">
      <c r="O701" s="78"/>
      <c r="P701" s="78"/>
    </row>
    <row r="702" spans="15:16" x14ac:dyDescent="0.2">
      <c r="O702" s="78"/>
      <c r="P702" s="78"/>
    </row>
    <row r="703" spans="15:16" x14ac:dyDescent="0.2">
      <c r="O703" s="78"/>
      <c r="P703" s="78"/>
    </row>
    <row r="704" spans="15:16" x14ac:dyDescent="0.2">
      <c r="O704" s="78"/>
      <c r="P704" s="78"/>
    </row>
    <row r="705" spans="15:16" x14ac:dyDescent="0.2">
      <c r="O705" s="78"/>
      <c r="P705" s="78"/>
    </row>
    <row r="706" spans="15:16" x14ac:dyDescent="0.2">
      <c r="O706" s="78"/>
      <c r="P706" s="78"/>
    </row>
    <row r="707" spans="15:16" x14ac:dyDescent="0.2">
      <c r="O707" s="78"/>
      <c r="P707" s="78"/>
    </row>
    <row r="708" spans="15:16" x14ac:dyDescent="0.2">
      <c r="O708" s="78"/>
      <c r="P708" s="78"/>
    </row>
    <row r="709" spans="15:16" x14ac:dyDescent="0.2">
      <c r="O709" s="78"/>
      <c r="P709" s="78"/>
    </row>
    <row r="710" spans="15:16" x14ac:dyDescent="0.2">
      <c r="O710" s="78"/>
      <c r="P710" s="78"/>
    </row>
    <row r="711" spans="15:16" x14ac:dyDescent="0.2">
      <c r="O711" s="78"/>
      <c r="P711" s="78"/>
    </row>
    <row r="712" spans="15:16" x14ac:dyDescent="0.2">
      <c r="O712" s="78"/>
      <c r="P712" s="78"/>
    </row>
    <row r="713" spans="15:16" x14ac:dyDescent="0.2">
      <c r="O713" s="78"/>
      <c r="P713" s="78"/>
    </row>
    <row r="714" spans="15:16" x14ac:dyDescent="0.2">
      <c r="O714" s="78"/>
      <c r="P714" s="78"/>
    </row>
    <row r="715" spans="15:16" x14ac:dyDescent="0.2">
      <c r="O715" s="78"/>
      <c r="P715" s="78"/>
    </row>
    <row r="716" spans="15:16" x14ac:dyDescent="0.2">
      <c r="O716" s="78"/>
      <c r="P716" s="78"/>
    </row>
    <row r="717" spans="15:16" x14ac:dyDescent="0.2">
      <c r="O717" s="78"/>
      <c r="P717" s="78"/>
    </row>
    <row r="718" spans="15:16" x14ac:dyDescent="0.2">
      <c r="O718" s="78"/>
      <c r="P718" s="78"/>
    </row>
    <row r="719" spans="15:16" x14ac:dyDescent="0.2">
      <c r="O719" s="78"/>
      <c r="P719" s="78"/>
    </row>
    <row r="720" spans="15:16" x14ac:dyDescent="0.2">
      <c r="O720" s="78"/>
      <c r="P720" s="78"/>
    </row>
    <row r="721" spans="15:16" x14ac:dyDescent="0.2">
      <c r="O721" s="78"/>
      <c r="P721" s="78"/>
    </row>
    <row r="722" spans="15:16" x14ac:dyDescent="0.2">
      <c r="O722" s="78"/>
      <c r="P722" s="78"/>
    </row>
    <row r="723" spans="15:16" x14ac:dyDescent="0.2">
      <c r="O723" s="78"/>
      <c r="P723" s="78"/>
    </row>
    <row r="724" spans="15:16" x14ac:dyDescent="0.2">
      <c r="O724" s="78"/>
      <c r="P724" s="78"/>
    </row>
    <row r="725" spans="15:16" x14ac:dyDescent="0.2">
      <c r="O725" s="78"/>
      <c r="P725" s="78"/>
    </row>
    <row r="726" spans="15:16" x14ac:dyDescent="0.2">
      <c r="O726" s="78"/>
      <c r="P726" s="78"/>
    </row>
    <row r="727" spans="15:16" x14ac:dyDescent="0.2">
      <c r="O727" s="78"/>
      <c r="P727" s="78"/>
    </row>
    <row r="728" spans="15:16" x14ac:dyDescent="0.2">
      <c r="O728" s="78"/>
      <c r="P728" s="78"/>
    </row>
    <row r="729" spans="15:16" x14ac:dyDescent="0.2">
      <c r="O729" s="78"/>
      <c r="P729" s="78"/>
    </row>
    <row r="730" spans="15:16" x14ac:dyDescent="0.2">
      <c r="O730" s="78"/>
      <c r="P730" s="78"/>
    </row>
    <row r="731" spans="15:16" x14ac:dyDescent="0.2">
      <c r="O731" s="78"/>
      <c r="P731" s="78"/>
    </row>
    <row r="732" spans="15:16" x14ac:dyDescent="0.2">
      <c r="O732" s="78"/>
      <c r="P732" s="78"/>
    </row>
    <row r="733" spans="15:16" x14ac:dyDescent="0.2">
      <c r="O733" s="78"/>
      <c r="P733" s="78"/>
    </row>
    <row r="734" spans="15:16" x14ac:dyDescent="0.2">
      <c r="O734" s="78"/>
      <c r="P734" s="78"/>
    </row>
    <row r="735" spans="15:16" x14ac:dyDescent="0.2">
      <c r="O735" s="78"/>
      <c r="P735" s="78"/>
    </row>
    <row r="736" spans="15:16" x14ac:dyDescent="0.2">
      <c r="O736" s="78"/>
      <c r="P736" s="78"/>
    </row>
    <row r="737" spans="15:16" x14ac:dyDescent="0.2">
      <c r="O737" s="78"/>
      <c r="P737" s="78"/>
    </row>
    <row r="738" spans="15:16" x14ac:dyDescent="0.2">
      <c r="O738" s="78"/>
      <c r="P738" s="78"/>
    </row>
    <row r="739" spans="15:16" x14ac:dyDescent="0.2">
      <c r="O739" s="78"/>
      <c r="P739" s="78"/>
    </row>
    <row r="740" spans="15:16" x14ac:dyDescent="0.2">
      <c r="O740" s="78"/>
      <c r="P740" s="78"/>
    </row>
    <row r="741" spans="15:16" x14ac:dyDescent="0.2">
      <c r="O741" s="78"/>
      <c r="P741" s="78"/>
    </row>
    <row r="742" spans="15:16" x14ac:dyDescent="0.2">
      <c r="O742" s="78"/>
      <c r="P742" s="78"/>
    </row>
    <row r="743" spans="15:16" x14ac:dyDescent="0.2">
      <c r="O743" s="78"/>
      <c r="P743" s="78"/>
    </row>
    <row r="744" spans="15:16" x14ac:dyDescent="0.2">
      <c r="O744" s="78"/>
      <c r="P744" s="78"/>
    </row>
    <row r="745" spans="15:16" x14ac:dyDescent="0.2">
      <c r="O745" s="78"/>
      <c r="P745" s="78"/>
    </row>
    <row r="746" spans="15:16" x14ac:dyDescent="0.2">
      <c r="O746" s="78"/>
      <c r="P746" s="78"/>
    </row>
    <row r="747" spans="15:16" x14ac:dyDescent="0.2">
      <c r="O747" s="78"/>
      <c r="P747" s="78"/>
    </row>
    <row r="748" spans="15:16" x14ac:dyDescent="0.2">
      <c r="O748" s="78"/>
      <c r="P748" s="78"/>
    </row>
    <row r="749" spans="15:16" x14ac:dyDescent="0.2">
      <c r="O749" s="78"/>
      <c r="P749" s="78"/>
    </row>
    <row r="750" spans="15:16" x14ac:dyDescent="0.2">
      <c r="O750" s="78"/>
      <c r="P750" s="78"/>
    </row>
    <row r="751" spans="15:16" x14ac:dyDescent="0.2">
      <c r="O751" s="78"/>
      <c r="P751" s="78"/>
    </row>
    <row r="752" spans="15:16" x14ac:dyDescent="0.2">
      <c r="O752" s="78"/>
      <c r="P752" s="78"/>
    </row>
    <row r="753" spans="15:16" x14ac:dyDescent="0.2">
      <c r="O753" s="78"/>
      <c r="P753" s="78"/>
    </row>
    <row r="754" spans="15:16" x14ac:dyDescent="0.2">
      <c r="O754" s="78"/>
      <c r="P754" s="78"/>
    </row>
    <row r="755" spans="15:16" x14ac:dyDescent="0.2">
      <c r="O755" s="78"/>
      <c r="P755" s="78"/>
    </row>
    <row r="756" spans="15:16" x14ac:dyDescent="0.2">
      <c r="O756" s="78"/>
      <c r="P756" s="78"/>
    </row>
    <row r="757" spans="15:16" x14ac:dyDescent="0.2">
      <c r="O757" s="78"/>
      <c r="P757" s="78"/>
    </row>
    <row r="758" spans="15:16" x14ac:dyDescent="0.2">
      <c r="O758" s="78"/>
      <c r="P758" s="78"/>
    </row>
    <row r="759" spans="15:16" x14ac:dyDescent="0.2">
      <c r="O759" s="78"/>
      <c r="P759" s="78"/>
    </row>
    <row r="760" spans="15:16" x14ac:dyDescent="0.2">
      <c r="O760" s="78"/>
      <c r="P760" s="78"/>
    </row>
    <row r="761" spans="15:16" x14ac:dyDescent="0.2">
      <c r="O761" s="78"/>
      <c r="P761" s="78"/>
    </row>
    <row r="762" spans="15:16" x14ac:dyDescent="0.2">
      <c r="O762" s="78"/>
      <c r="P762" s="78"/>
    </row>
    <row r="763" spans="15:16" x14ac:dyDescent="0.2">
      <c r="O763" s="78"/>
      <c r="P763" s="78"/>
    </row>
    <row r="764" spans="15:16" x14ac:dyDescent="0.2">
      <c r="O764" s="78"/>
      <c r="P764" s="78"/>
    </row>
    <row r="765" spans="15:16" x14ac:dyDescent="0.2">
      <c r="O765" s="78"/>
      <c r="P765" s="78"/>
    </row>
    <row r="766" spans="15:16" x14ac:dyDescent="0.2">
      <c r="O766" s="78"/>
      <c r="P766" s="78"/>
    </row>
    <row r="767" spans="15:16" x14ac:dyDescent="0.2">
      <c r="O767" s="78"/>
      <c r="P767" s="78"/>
    </row>
    <row r="768" spans="15:16" x14ac:dyDescent="0.2">
      <c r="O768" s="78"/>
      <c r="P768" s="78"/>
    </row>
    <row r="769" spans="15:16" x14ac:dyDescent="0.2">
      <c r="O769" s="78"/>
      <c r="P769" s="78"/>
    </row>
    <row r="770" spans="15:16" x14ac:dyDescent="0.2">
      <c r="O770" s="78"/>
      <c r="P770" s="78"/>
    </row>
    <row r="771" spans="15:16" x14ac:dyDescent="0.2">
      <c r="O771" s="78"/>
      <c r="P771" s="78"/>
    </row>
    <row r="772" spans="15:16" x14ac:dyDescent="0.2">
      <c r="O772" s="78"/>
      <c r="P772" s="78"/>
    </row>
    <row r="773" spans="15:16" x14ac:dyDescent="0.2">
      <c r="O773" s="78"/>
      <c r="P773" s="78"/>
    </row>
    <row r="774" spans="15:16" x14ac:dyDescent="0.2">
      <c r="O774" s="78"/>
      <c r="P774" s="78"/>
    </row>
    <row r="775" spans="15:16" x14ac:dyDescent="0.2">
      <c r="O775" s="78"/>
      <c r="P775" s="78"/>
    </row>
    <row r="776" spans="15:16" x14ac:dyDescent="0.2">
      <c r="O776" s="78"/>
      <c r="P776" s="78"/>
    </row>
    <row r="777" spans="15:16" x14ac:dyDescent="0.2">
      <c r="O777" s="78"/>
      <c r="P777" s="78"/>
    </row>
    <row r="778" spans="15:16" x14ac:dyDescent="0.2">
      <c r="O778" s="78"/>
      <c r="P778" s="78"/>
    </row>
    <row r="779" spans="15:16" x14ac:dyDescent="0.2">
      <c r="O779" s="78"/>
      <c r="P779" s="78"/>
    </row>
    <row r="780" spans="15:16" x14ac:dyDescent="0.2">
      <c r="O780" s="78"/>
      <c r="P780" s="78"/>
    </row>
    <row r="781" spans="15:16" x14ac:dyDescent="0.2">
      <c r="O781" s="78"/>
      <c r="P781" s="78"/>
    </row>
    <row r="782" spans="15:16" x14ac:dyDescent="0.2">
      <c r="O782" s="78"/>
      <c r="P782" s="78"/>
    </row>
    <row r="783" spans="15:16" x14ac:dyDescent="0.2">
      <c r="O783" s="78"/>
      <c r="P783" s="78"/>
    </row>
    <row r="784" spans="15:16" x14ac:dyDescent="0.2">
      <c r="O784" s="78"/>
      <c r="P784" s="78"/>
    </row>
    <row r="785" spans="15:16" x14ac:dyDescent="0.2">
      <c r="O785" s="78"/>
      <c r="P785" s="78"/>
    </row>
    <row r="786" spans="15:16" x14ac:dyDescent="0.2">
      <c r="O786" s="78"/>
      <c r="P786" s="78"/>
    </row>
    <row r="787" spans="15:16" x14ac:dyDescent="0.2">
      <c r="O787" s="78"/>
      <c r="P787" s="78"/>
    </row>
    <row r="788" spans="15:16" x14ac:dyDescent="0.2">
      <c r="O788" s="78"/>
      <c r="P788" s="78"/>
    </row>
    <row r="789" spans="15:16" x14ac:dyDescent="0.2">
      <c r="O789" s="78"/>
      <c r="P789" s="78"/>
    </row>
    <row r="790" spans="15:16" x14ac:dyDescent="0.2">
      <c r="O790" s="78"/>
      <c r="P790" s="78"/>
    </row>
    <row r="791" spans="15:16" x14ac:dyDescent="0.2">
      <c r="O791" s="78"/>
      <c r="P791" s="78"/>
    </row>
    <row r="792" spans="15:16" x14ac:dyDescent="0.2">
      <c r="O792" s="78"/>
      <c r="P792" s="78"/>
    </row>
    <row r="793" spans="15:16" x14ac:dyDescent="0.2">
      <c r="O793" s="78"/>
      <c r="P793" s="78"/>
    </row>
    <row r="794" spans="15:16" x14ac:dyDescent="0.2">
      <c r="O794" s="78"/>
      <c r="P794" s="78"/>
    </row>
    <row r="795" spans="15:16" x14ac:dyDescent="0.2">
      <c r="O795" s="78"/>
      <c r="P795" s="78"/>
    </row>
    <row r="796" spans="15:16" x14ac:dyDescent="0.2">
      <c r="O796" s="78"/>
      <c r="P796" s="78"/>
    </row>
    <row r="797" spans="15:16" x14ac:dyDescent="0.2">
      <c r="O797" s="78"/>
      <c r="P797" s="78"/>
    </row>
    <row r="798" spans="15:16" x14ac:dyDescent="0.2">
      <c r="O798" s="78"/>
      <c r="P798" s="78"/>
    </row>
    <row r="799" spans="15:16" x14ac:dyDescent="0.2">
      <c r="O799" s="78"/>
      <c r="P799" s="78"/>
    </row>
    <row r="800" spans="15:16" x14ac:dyDescent="0.2">
      <c r="O800" s="78"/>
      <c r="P800" s="78"/>
    </row>
    <row r="801" spans="15:16" x14ac:dyDescent="0.2">
      <c r="O801" s="78"/>
      <c r="P801" s="78"/>
    </row>
    <row r="802" spans="15:16" x14ac:dyDescent="0.2">
      <c r="O802" s="78"/>
      <c r="P802" s="78"/>
    </row>
    <row r="803" spans="15:16" x14ac:dyDescent="0.2">
      <c r="O803" s="78"/>
      <c r="P803" s="78"/>
    </row>
    <row r="804" spans="15:16" x14ac:dyDescent="0.2">
      <c r="O804" s="78"/>
      <c r="P804" s="78"/>
    </row>
    <row r="805" spans="15:16" x14ac:dyDescent="0.2">
      <c r="O805" s="78"/>
      <c r="P805" s="78"/>
    </row>
    <row r="806" spans="15:16" x14ac:dyDescent="0.2">
      <c r="O806" s="78"/>
      <c r="P806" s="78"/>
    </row>
    <row r="807" spans="15:16" x14ac:dyDescent="0.2">
      <c r="O807" s="78"/>
      <c r="P807" s="78"/>
    </row>
    <row r="808" spans="15:16" x14ac:dyDescent="0.2">
      <c r="O808" s="78"/>
      <c r="P808" s="78"/>
    </row>
    <row r="809" spans="15:16" x14ac:dyDescent="0.2">
      <c r="O809" s="78"/>
      <c r="P809" s="78"/>
    </row>
    <row r="810" spans="15:16" x14ac:dyDescent="0.2">
      <c r="O810" s="78"/>
      <c r="P810" s="78"/>
    </row>
    <row r="811" spans="15:16" x14ac:dyDescent="0.2">
      <c r="O811" s="78"/>
      <c r="P811" s="78"/>
    </row>
    <row r="812" spans="15:16" x14ac:dyDescent="0.2">
      <c r="O812" s="78"/>
      <c r="P812" s="78"/>
    </row>
    <row r="813" spans="15:16" x14ac:dyDescent="0.2">
      <c r="O813" s="78"/>
      <c r="P813" s="78"/>
    </row>
    <row r="814" spans="15:16" x14ac:dyDescent="0.2">
      <c r="O814" s="78"/>
      <c r="P814" s="78"/>
    </row>
    <row r="815" spans="15:16" x14ac:dyDescent="0.2">
      <c r="O815" s="78"/>
      <c r="P815" s="78"/>
    </row>
    <row r="816" spans="15:16" x14ac:dyDescent="0.2">
      <c r="O816" s="78"/>
      <c r="P816" s="78"/>
    </row>
    <row r="817" spans="15:16" x14ac:dyDescent="0.2">
      <c r="O817" s="78"/>
      <c r="P817" s="78"/>
    </row>
    <row r="818" spans="15:16" x14ac:dyDescent="0.2">
      <c r="O818" s="78"/>
      <c r="P818" s="78"/>
    </row>
    <row r="819" spans="15:16" x14ac:dyDescent="0.2">
      <c r="O819" s="78"/>
      <c r="P819" s="78"/>
    </row>
    <row r="820" spans="15:16" x14ac:dyDescent="0.2">
      <c r="O820" s="78"/>
      <c r="P820" s="78"/>
    </row>
    <row r="821" spans="15:16" x14ac:dyDescent="0.2">
      <c r="O821" s="78"/>
      <c r="P821" s="78"/>
    </row>
    <row r="822" spans="15:16" x14ac:dyDescent="0.2">
      <c r="O822" s="78"/>
      <c r="P822" s="78"/>
    </row>
    <row r="823" spans="15:16" x14ac:dyDescent="0.2">
      <c r="O823" s="78"/>
      <c r="P823" s="78"/>
    </row>
    <row r="824" spans="15:16" x14ac:dyDescent="0.2">
      <c r="O824" s="78"/>
      <c r="P824" s="78"/>
    </row>
    <row r="825" spans="15:16" x14ac:dyDescent="0.2">
      <c r="O825" s="78"/>
      <c r="P825" s="78"/>
    </row>
    <row r="826" spans="15:16" x14ac:dyDescent="0.2">
      <c r="O826" s="78"/>
      <c r="P826" s="78"/>
    </row>
    <row r="827" spans="15:16" x14ac:dyDescent="0.2">
      <c r="O827" s="78"/>
      <c r="P827" s="78"/>
    </row>
    <row r="828" spans="15:16" x14ac:dyDescent="0.2">
      <c r="O828" s="78"/>
      <c r="P828" s="78"/>
    </row>
    <row r="829" spans="15:16" x14ac:dyDescent="0.2">
      <c r="O829" s="78"/>
      <c r="P829" s="78"/>
    </row>
    <row r="830" spans="15:16" x14ac:dyDescent="0.2">
      <c r="O830" s="78"/>
      <c r="P830" s="78"/>
    </row>
    <row r="831" spans="15:16" x14ac:dyDescent="0.2">
      <c r="O831" s="78"/>
      <c r="P831" s="78"/>
    </row>
    <row r="832" spans="15:16" x14ac:dyDescent="0.2">
      <c r="O832" s="78"/>
      <c r="P832" s="78"/>
    </row>
    <row r="833" spans="15:16" x14ac:dyDescent="0.2">
      <c r="O833" s="78"/>
      <c r="P833" s="78"/>
    </row>
    <row r="834" spans="15:16" x14ac:dyDescent="0.2">
      <c r="O834" s="78"/>
      <c r="P834" s="78"/>
    </row>
    <row r="835" spans="15:16" x14ac:dyDescent="0.2">
      <c r="O835" s="78"/>
      <c r="P835" s="78"/>
    </row>
    <row r="836" spans="15:16" x14ac:dyDescent="0.2">
      <c r="O836" s="78"/>
      <c r="P836" s="78"/>
    </row>
    <row r="837" spans="15:16" x14ac:dyDescent="0.2">
      <c r="O837" s="78"/>
      <c r="P837" s="78"/>
    </row>
    <row r="838" spans="15:16" x14ac:dyDescent="0.2">
      <c r="O838" s="78"/>
      <c r="P838" s="78"/>
    </row>
    <row r="839" spans="15:16" x14ac:dyDescent="0.2">
      <c r="O839" s="78"/>
      <c r="P839" s="78"/>
    </row>
    <row r="840" spans="15:16" x14ac:dyDescent="0.2">
      <c r="O840" s="78"/>
      <c r="P840" s="78"/>
    </row>
    <row r="841" spans="15:16" x14ac:dyDescent="0.2">
      <c r="O841" s="78"/>
      <c r="P841" s="78"/>
    </row>
    <row r="842" spans="15:16" x14ac:dyDescent="0.2">
      <c r="O842" s="78"/>
      <c r="P842" s="78"/>
    </row>
    <row r="843" spans="15:16" x14ac:dyDescent="0.2">
      <c r="O843" s="78"/>
      <c r="P843" s="78"/>
    </row>
    <row r="844" spans="15:16" x14ac:dyDescent="0.2">
      <c r="O844" s="78"/>
      <c r="P844" s="78"/>
    </row>
    <row r="845" spans="15:16" x14ac:dyDescent="0.2">
      <c r="O845" s="78"/>
      <c r="P845" s="78"/>
    </row>
    <row r="846" spans="15:16" x14ac:dyDescent="0.2">
      <c r="O846" s="78"/>
      <c r="P846" s="78"/>
    </row>
    <row r="847" spans="15:16" x14ac:dyDescent="0.2">
      <c r="O847" s="78"/>
      <c r="P847" s="78"/>
    </row>
    <row r="848" spans="15:16" x14ac:dyDescent="0.2">
      <c r="O848" s="78"/>
      <c r="P848" s="78"/>
    </row>
    <row r="849" spans="15:16" x14ac:dyDescent="0.2">
      <c r="O849" s="78"/>
      <c r="P849" s="78"/>
    </row>
    <row r="850" spans="15:16" x14ac:dyDescent="0.2">
      <c r="O850" s="78"/>
      <c r="P850" s="78"/>
    </row>
    <row r="851" spans="15:16" x14ac:dyDescent="0.2">
      <c r="O851" s="78"/>
      <c r="P851" s="78"/>
    </row>
    <row r="852" spans="15:16" x14ac:dyDescent="0.2">
      <c r="O852" s="78"/>
      <c r="P852" s="78"/>
    </row>
    <row r="853" spans="15:16" x14ac:dyDescent="0.2">
      <c r="O853" s="78"/>
      <c r="P853" s="78"/>
    </row>
    <row r="854" spans="15:16" x14ac:dyDescent="0.2">
      <c r="O854" s="78"/>
      <c r="P854" s="78"/>
    </row>
    <row r="855" spans="15:16" x14ac:dyDescent="0.2">
      <c r="O855" s="78"/>
      <c r="P855" s="78"/>
    </row>
    <row r="856" spans="15:16" x14ac:dyDescent="0.2">
      <c r="O856" s="78"/>
      <c r="P856" s="78"/>
    </row>
    <row r="857" spans="15:16" x14ac:dyDescent="0.2">
      <c r="O857" s="78"/>
      <c r="P857" s="78"/>
    </row>
    <row r="858" spans="15:16" x14ac:dyDescent="0.2">
      <c r="O858" s="78"/>
      <c r="P858" s="78"/>
    </row>
    <row r="859" spans="15:16" x14ac:dyDescent="0.2">
      <c r="O859" s="78"/>
      <c r="P859" s="78"/>
    </row>
    <row r="860" spans="15:16" x14ac:dyDescent="0.2">
      <c r="O860" s="78"/>
      <c r="P860" s="78"/>
    </row>
    <row r="861" spans="15:16" x14ac:dyDescent="0.2">
      <c r="O861" s="78"/>
      <c r="P861" s="78"/>
    </row>
    <row r="862" spans="15:16" x14ac:dyDescent="0.2">
      <c r="O862" s="78"/>
      <c r="P862" s="78"/>
    </row>
    <row r="863" spans="15:16" x14ac:dyDescent="0.2">
      <c r="O863" s="78"/>
      <c r="P863" s="78"/>
    </row>
    <row r="864" spans="15:16" x14ac:dyDescent="0.2">
      <c r="O864" s="78"/>
      <c r="P864" s="78"/>
    </row>
    <row r="865" spans="15:16" x14ac:dyDescent="0.2">
      <c r="O865" s="78"/>
      <c r="P865" s="78"/>
    </row>
    <row r="866" spans="15:16" x14ac:dyDescent="0.2">
      <c r="O866" s="78"/>
      <c r="P866" s="78"/>
    </row>
    <row r="867" spans="15:16" x14ac:dyDescent="0.2">
      <c r="O867" s="78"/>
      <c r="P867" s="78"/>
    </row>
    <row r="868" spans="15:16" x14ac:dyDescent="0.2">
      <c r="O868" s="78"/>
      <c r="P868" s="78"/>
    </row>
    <row r="869" spans="15:16" x14ac:dyDescent="0.2">
      <c r="O869" s="78"/>
      <c r="P869" s="78"/>
    </row>
    <row r="870" spans="15:16" x14ac:dyDescent="0.2">
      <c r="O870" s="78"/>
      <c r="P870" s="78"/>
    </row>
    <row r="871" spans="15:16" x14ac:dyDescent="0.2">
      <c r="O871" s="78"/>
      <c r="P871" s="78"/>
    </row>
    <row r="872" spans="15:16" x14ac:dyDescent="0.2">
      <c r="O872" s="78"/>
      <c r="P872" s="78"/>
    </row>
    <row r="873" spans="15:16" x14ac:dyDescent="0.2">
      <c r="O873" s="78"/>
      <c r="P873" s="78"/>
    </row>
    <row r="874" spans="15:16" x14ac:dyDescent="0.2">
      <c r="O874" s="78"/>
      <c r="P874" s="78"/>
    </row>
    <row r="875" spans="15:16" x14ac:dyDescent="0.2">
      <c r="O875" s="78"/>
      <c r="P875" s="78"/>
    </row>
    <row r="876" spans="15:16" x14ac:dyDescent="0.2">
      <c r="O876" s="78"/>
      <c r="P876" s="78"/>
    </row>
    <row r="877" spans="15:16" x14ac:dyDescent="0.2">
      <c r="O877" s="78"/>
      <c r="P877" s="78"/>
    </row>
    <row r="878" spans="15:16" x14ac:dyDescent="0.2">
      <c r="O878" s="78"/>
      <c r="P878" s="78"/>
    </row>
    <row r="879" spans="15:16" x14ac:dyDescent="0.2">
      <c r="O879" s="78"/>
      <c r="P879" s="78"/>
    </row>
    <row r="880" spans="15:16" x14ac:dyDescent="0.2">
      <c r="O880" s="78"/>
      <c r="P880" s="78"/>
    </row>
    <row r="881" spans="15:16" x14ac:dyDescent="0.2">
      <c r="O881" s="78"/>
      <c r="P881" s="78"/>
    </row>
    <row r="882" spans="15:16" x14ac:dyDescent="0.2">
      <c r="O882" s="78"/>
      <c r="P882" s="78"/>
    </row>
    <row r="883" spans="15:16" x14ac:dyDescent="0.2">
      <c r="O883" s="78"/>
      <c r="P883" s="78"/>
    </row>
    <row r="884" spans="15:16" x14ac:dyDescent="0.2">
      <c r="O884" s="78"/>
      <c r="P884" s="78"/>
    </row>
    <row r="885" spans="15:16" x14ac:dyDescent="0.2">
      <c r="O885" s="78"/>
      <c r="P885" s="78"/>
    </row>
    <row r="886" spans="15:16" x14ac:dyDescent="0.2">
      <c r="O886" s="78"/>
      <c r="P886" s="78"/>
    </row>
    <row r="887" spans="15:16" x14ac:dyDescent="0.2">
      <c r="O887" s="78"/>
      <c r="P887" s="78"/>
    </row>
    <row r="888" spans="15:16" x14ac:dyDescent="0.2">
      <c r="O888" s="78"/>
      <c r="P888" s="78"/>
    </row>
    <row r="889" spans="15:16" x14ac:dyDescent="0.2">
      <c r="O889" s="78"/>
      <c r="P889" s="78"/>
    </row>
    <row r="890" spans="15:16" x14ac:dyDescent="0.2">
      <c r="O890" s="78"/>
      <c r="P890" s="78"/>
    </row>
    <row r="891" spans="15:16" x14ac:dyDescent="0.2">
      <c r="O891" s="78"/>
      <c r="P891" s="78"/>
    </row>
    <row r="892" spans="15:16" x14ac:dyDescent="0.2">
      <c r="O892" s="78"/>
      <c r="P892" s="78"/>
    </row>
    <row r="893" spans="15:16" x14ac:dyDescent="0.2">
      <c r="O893" s="78"/>
      <c r="P893" s="78"/>
    </row>
    <row r="894" spans="15:16" x14ac:dyDescent="0.2">
      <c r="O894" s="78"/>
      <c r="P894" s="78"/>
    </row>
    <row r="895" spans="15:16" x14ac:dyDescent="0.2">
      <c r="O895" s="78"/>
      <c r="P895" s="78"/>
    </row>
    <row r="896" spans="15:16" x14ac:dyDescent="0.2">
      <c r="O896" s="78"/>
      <c r="P896" s="78"/>
    </row>
    <row r="897" spans="15:16" x14ac:dyDescent="0.2">
      <c r="O897" s="78"/>
      <c r="P897" s="78"/>
    </row>
    <row r="898" spans="15:16" x14ac:dyDescent="0.2">
      <c r="O898" s="78"/>
      <c r="P898" s="78"/>
    </row>
    <row r="899" spans="15:16" x14ac:dyDescent="0.2">
      <c r="O899" s="78"/>
      <c r="P899" s="78"/>
    </row>
    <row r="900" spans="15:16" x14ac:dyDescent="0.2">
      <c r="O900" s="78"/>
      <c r="P900" s="78"/>
    </row>
    <row r="901" spans="15:16" x14ac:dyDescent="0.2">
      <c r="O901" s="78"/>
      <c r="P901" s="78"/>
    </row>
    <row r="902" spans="15:16" x14ac:dyDescent="0.2">
      <c r="O902" s="78"/>
      <c r="P902" s="78"/>
    </row>
    <row r="903" spans="15:16" x14ac:dyDescent="0.2">
      <c r="O903" s="78"/>
      <c r="P903" s="78"/>
    </row>
    <row r="904" spans="15:16" x14ac:dyDescent="0.2">
      <c r="O904" s="78"/>
      <c r="P904" s="78"/>
    </row>
    <row r="905" spans="15:16" x14ac:dyDescent="0.2">
      <c r="O905" s="78"/>
      <c r="P905" s="78"/>
    </row>
    <row r="906" spans="15:16" x14ac:dyDescent="0.2">
      <c r="O906" s="78"/>
      <c r="P906" s="78"/>
    </row>
    <row r="907" spans="15:16" x14ac:dyDescent="0.2">
      <c r="O907" s="78"/>
      <c r="P907" s="78"/>
    </row>
    <row r="908" spans="15:16" x14ac:dyDescent="0.2">
      <c r="O908" s="78"/>
      <c r="P908" s="78"/>
    </row>
    <row r="909" spans="15:16" x14ac:dyDescent="0.2">
      <c r="O909" s="78"/>
      <c r="P909" s="78"/>
    </row>
    <row r="910" spans="15:16" x14ac:dyDescent="0.2">
      <c r="O910" s="78"/>
      <c r="P910" s="78"/>
    </row>
    <row r="911" spans="15:16" x14ac:dyDescent="0.2">
      <c r="O911" s="78"/>
      <c r="P911" s="78"/>
    </row>
    <row r="912" spans="15:16" x14ac:dyDescent="0.2">
      <c r="O912" s="78"/>
      <c r="P912" s="78"/>
    </row>
    <row r="913" spans="15:16" x14ac:dyDescent="0.2">
      <c r="O913" s="78"/>
      <c r="P913" s="78"/>
    </row>
    <row r="914" spans="15:16" x14ac:dyDescent="0.2">
      <c r="O914" s="78"/>
      <c r="P914" s="78"/>
    </row>
    <row r="915" spans="15:16" x14ac:dyDescent="0.2">
      <c r="O915" s="78"/>
      <c r="P915" s="78"/>
    </row>
    <row r="916" spans="15:16" x14ac:dyDescent="0.2">
      <c r="O916" s="78"/>
      <c r="P916" s="78"/>
    </row>
    <row r="917" spans="15:16" x14ac:dyDescent="0.2">
      <c r="O917" s="78"/>
      <c r="P917" s="78"/>
    </row>
    <row r="918" spans="15:16" x14ac:dyDescent="0.2">
      <c r="O918" s="78"/>
      <c r="P918" s="78"/>
    </row>
    <row r="919" spans="15:16" x14ac:dyDescent="0.2">
      <c r="O919" s="78"/>
      <c r="P919" s="78"/>
    </row>
    <row r="920" spans="15:16" x14ac:dyDescent="0.2">
      <c r="O920" s="78"/>
      <c r="P920" s="78"/>
    </row>
    <row r="921" spans="15:16" x14ac:dyDescent="0.2">
      <c r="O921" s="78"/>
      <c r="P921" s="78"/>
    </row>
    <row r="922" spans="15:16" x14ac:dyDescent="0.2">
      <c r="O922" s="78"/>
      <c r="P922" s="78"/>
    </row>
    <row r="923" spans="15:16" x14ac:dyDescent="0.2">
      <c r="O923" s="78"/>
      <c r="P923" s="78"/>
    </row>
    <row r="924" spans="15:16" x14ac:dyDescent="0.2">
      <c r="O924" s="78"/>
      <c r="P924" s="78"/>
    </row>
    <row r="925" spans="15:16" x14ac:dyDescent="0.2">
      <c r="O925" s="78"/>
      <c r="P925" s="78"/>
    </row>
    <row r="926" spans="15:16" x14ac:dyDescent="0.2">
      <c r="O926" s="78"/>
      <c r="P926" s="78"/>
    </row>
    <row r="927" spans="15:16" x14ac:dyDescent="0.2">
      <c r="O927" s="78"/>
      <c r="P927" s="78"/>
    </row>
    <row r="928" spans="15:16" x14ac:dyDescent="0.2">
      <c r="O928" s="78"/>
      <c r="P928" s="78"/>
    </row>
    <row r="929" spans="15:16" x14ac:dyDescent="0.2">
      <c r="O929" s="78"/>
      <c r="P929" s="78"/>
    </row>
    <row r="930" spans="15:16" x14ac:dyDescent="0.2">
      <c r="O930" s="78"/>
      <c r="P930" s="78"/>
    </row>
    <row r="931" spans="15:16" x14ac:dyDescent="0.2">
      <c r="O931" s="78"/>
      <c r="P931" s="78"/>
    </row>
    <row r="932" spans="15:16" x14ac:dyDescent="0.2">
      <c r="O932" s="78"/>
      <c r="P932" s="78"/>
    </row>
    <row r="933" spans="15:16" x14ac:dyDescent="0.2">
      <c r="O933" s="78"/>
      <c r="P933" s="78"/>
    </row>
    <row r="934" spans="15:16" x14ac:dyDescent="0.2">
      <c r="O934" s="78"/>
      <c r="P934" s="78"/>
    </row>
    <row r="935" spans="15:16" x14ac:dyDescent="0.2">
      <c r="O935" s="78"/>
      <c r="P935" s="78"/>
    </row>
    <row r="936" spans="15:16" x14ac:dyDescent="0.2">
      <c r="O936" s="78"/>
      <c r="P936" s="78"/>
    </row>
    <row r="937" spans="15:16" x14ac:dyDescent="0.2">
      <c r="O937" s="78"/>
      <c r="P937" s="78"/>
    </row>
    <row r="938" spans="15:16" x14ac:dyDescent="0.2">
      <c r="O938" s="78"/>
      <c r="P938" s="78"/>
    </row>
    <row r="939" spans="15:16" x14ac:dyDescent="0.2">
      <c r="O939" s="78"/>
      <c r="P939" s="78"/>
    </row>
    <row r="940" spans="15:16" x14ac:dyDescent="0.2">
      <c r="O940" s="78"/>
      <c r="P940" s="78"/>
    </row>
    <row r="941" spans="15:16" x14ac:dyDescent="0.2">
      <c r="O941" s="78"/>
      <c r="P941" s="78"/>
    </row>
    <row r="942" spans="15:16" x14ac:dyDescent="0.2">
      <c r="O942" s="78"/>
      <c r="P942" s="78"/>
    </row>
    <row r="943" spans="15:16" x14ac:dyDescent="0.2">
      <c r="O943" s="78"/>
      <c r="P943" s="78"/>
    </row>
    <row r="944" spans="15:16" x14ac:dyDescent="0.2">
      <c r="O944" s="78"/>
      <c r="P944" s="78"/>
    </row>
    <row r="945" spans="15:16" x14ac:dyDescent="0.2">
      <c r="O945" s="78"/>
      <c r="P945" s="78"/>
    </row>
    <row r="946" spans="15:16" x14ac:dyDescent="0.2">
      <c r="O946" s="78"/>
      <c r="P946" s="78"/>
    </row>
    <row r="947" spans="15:16" x14ac:dyDescent="0.2">
      <c r="O947" s="78"/>
      <c r="P947" s="78"/>
    </row>
    <row r="948" spans="15:16" x14ac:dyDescent="0.2">
      <c r="O948" s="78"/>
      <c r="P948" s="78"/>
    </row>
    <row r="949" spans="15:16" x14ac:dyDescent="0.2">
      <c r="O949" s="78"/>
      <c r="P949" s="78"/>
    </row>
    <row r="950" spans="15:16" x14ac:dyDescent="0.2">
      <c r="O950" s="78"/>
      <c r="P950" s="78"/>
    </row>
    <row r="951" spans="15:16" x14ac:dyDescent="0.2">
      <c r="O951" s="78"/>
      <c r="P951" s="78"/>
    </row>
    <row r="952" spans="15:16" x14ac:dyDescent="0.2">
      <c r="O952" s="78"/>
      <c r="P952" s="78"/>
    </row>
  </sheetData>
  <sheetProtection autoFilter="0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428"/>
  <sheetViews>
    <sheetView workbookViewId="0">
      <selection activeCell="D31" sqref="D31"/>
    </sheetView>
  </sheetViews>
  <sheetFormatPr defaultRowHeight="15" x14ac:dyDescent="0.25"/>
  <cols>
    <col min="1" max="1" width="104.85546875" bestFit="1" customWidth="1"/>
  </cols>
  <sheetData>
    <row r="1" spans="1:1" x14ac:dyDescent="0.25">
      <c r="A1" s="60" t="s">
        <v>3121</v>
      </c>
    </row>
    <row r="2" spans="1:1" x14ac:dyDescent="0.25">
      <c r="A2" s="60" t="s">
        <v>3122</v>
      </c>
    </row>
    <row r="3" spans="1:1" x14ac:dyDescent="0.25">
      <c r="A3" s="60" t="s">
        <v>3123</v>
      </c>
    </row>
    <row r="4" spans="1:1" x14ac:dyDescent="0.25">
      <c r="A4" s="60" t="s">
        <v>3124</v>
      </c>
    </row>
    <row r="5" spans="1:1" x14ac:dyDescent="0.25">
      <c r="A5" s="60" t="s">
        <v>3125</v>
      </c>
    </row>
    <row r="6" spans="1:1" x14ac:dyDescent="0.25">
      <c r="A6" s="60" t="s">
        <v>3126</v>
      </c>
    </row>
    <row r="7" spans="1:1" x14ac:dyDescent="0.25">
      <c r="A7" s="60" t="s">
        <v>3127</v>
      </c>
    </row>
    <row r="8" spans="1:1" x14ac:dyDescent="0.25">
      <c r="A8" s="60" t="s">
        <v>3128</v>
      </c>
    </row>
    <row r="9" spans="1:1" x14ac:dyDescent="0.25">
      <c r="A9" s="60" t="s">
        <v>3129</v>
      </c>
    </row>
    <row r="10" spans="1:1" x14ac:dyDescent="0.25">
      <c r="A10" s="60" t="s">
        <v>3130</v>
      </c>
    </row>
    <row r="11" spans="1:1" x14ac:dyDescent="0.25">
      <c r="A11" s="60" t="s">
        <v>3131</v>
      </c>
    </row>
    <row r="12" spans="1:1" x14ac:dyDescent="0.25">
      <c r="A12" s="60" t="s">
        <v>3132</v>
      </c>
    </row>
    <row r="13" spans="1:1" x14ac:dyDescent="0.25">
      <c r="A13" s="60" t="s">
        <v>3133</v>
      </c>
    </row>
    <row r="14" spans="1:1" x14ac:dyDescent="0.25">
      <c r="A14" s="60" t="s">
        <v>3134</v>
      </c>
    </row>
    <row r="15" spans="1:1" x14ac:dyDescent="0.25">
      <c r="A15" s="60" t="s">
        <v>3135</v>
      </c>
    </row>
    <row r="16" spans="1:1" x14ac:dyDescent="0.25">
      <c r="A16" s="60" t="s">
        <v>3136</v>
      </c>
    </row>
    <row r="17" spans="1:1" x14ac:dyDescent="0.25">
      <c r="A17" s="60" t="s">
        <v>3137</v>
      </c>
    </row>
    <row r="18" spans="1:1" x14ac:dyDescent="0.25">
      <c r="A18" s="60" t="s">
        <v>3138</v>
      </c>
    </row>
    <row r="19" spans="1:1" x14ac:dyDescent="0.25">
      <c r="A19" s="60" t="s">
        <v>3139</v>
      </c>
    </row>
    <row r="20" spans="1:1" x14ac:dyDescent="0.25">
      <c r="A20" s="60" t="s">
        <v>3140</v>
      </c>
    </row>
    <row r="21" spans="1:1" x14ac:dyDescent="0.25">
      <c r="A21" s="60" t="s">
        <v>3141</v>
      </c>
    </row>
    <row r="22" spans="1:1" x14ac:dyDescent="0.25">
      <c r="A22" s="60" t="s">
        <v>3142</v>
      </c>
    </row>
    <row r="23" spans="1:1" x14ac:dyDescent="0.25">
      <c r="A23" s="60" t="s">
        <v>3143</v>
      </c>
    </row>
    <row r="24" spans="1:1" x14ac:dyDescent="0.25">
      <c r="A24" s="60" t="s">
        <v>3144</v>
      </c>
    </row>
    <row r="25" spans="1:1" x14ac:dyDescent="0.25">
      <c r="A25" s="60" t="s">
        <v>3145</v>
      </c>
    </row>
    <row r="26" spans="1:1" x14ac:dyDescent="0.25">
      <c r="A26" s="60" t="s">
        <v>3146</v>
      </c>
    </row>
    <row r="27" spans="1:1" x14ac:dyDescent="0.25">
      <c r="A27" s="60" t="s">
        <v>3147</v>
      </c>
    </row>
    <row r="28" spans="1:1" x14ac:dyDescent="0.25">
      <c r="A28" s="60" t="s">
        <v>3148</v>
      </c>
    </row>
    <row r="29" spans="1:1" x14ac:dyDescent="0.25">
      <c r="A29" s="60" t="s">
        <v>3149</v>
      </c>
    </row>
    <row r="30" spans="1:1" x14ac:dyDescent="0.25">
      <c r="A30" s="60" t="s">
        <v>3150</v>
      </c>
    </row>
    <row r="31" spans="1:1" x14ac:dyDescent="0.25">
      <c r="A31" s="60" t="s">
        <v>3151</v>
      </c>
    </row>
    <row r="32" spans="1:1" x14ac:dyDescent="0.25">
      <c r="A32" s="60" t="s">
        <v>3152</v>
      </c>
    </row>
    <row r="33" spans="1:1" x14ac:dyDescent="0.25">
      <c r="A33" s="60" t="s">
        <v>3153</v>
      </c>
    </row>
    <row r="34" spans="1:1" x14ac:dyDescent="0.25">
      <c r="A34" s="60" t="s">
        <v>3154</v>
      </c>
    </row>
    <row r="35" spans="1:1" x14ac:dyDescent="0.25">
      <c r="A35" s="60" t="s">
        <v>3155</v>
      </c>
    </row>
    <row r="36" spans="1:1" x14ac:dyDescent="0.25">
      <c r="A36" s="60" t="s">
        <v>3156</v>
      </c>
    </row>
    <row r="37" spans="1:1" x14ac:dyDescent="0.25">
      <c r="A37" s="60" t="s">
        <v>3157</v>
      </c>
    </row>
    <row r="38" spans="1:1" x14ac:dyDescent="0.25">
      <c r="A38" s="60" t="s">
        <v>3158</v>
      </c>
    </row>
    <row r="39" spans="1:1" x14ac:dyDescent="0.25">
      <c r="A39" s="60" t="s">
        <v>3159</v>
      </c>
    </row>
    <row r="40" spans="1:1" x14ac:dyDescent="0.25">
      <c r="A40" s="60" t="s">
        <v>3160</v>
      </c>
    </row>
    <row r="41" spans="1:1" x14ac:dyDescent="0.25">
      <c r="A41" s="60" t="s">
        <v>3161</v>
      </c>
    </row>
    <row r="42" spans="1:1" x14ac:dyDescent="0.25">
      <c r="A42" s="60" t="s">
        <v>3162</v>
      </c>
    </row>
    <row r="43" spans="1:1" x14ac:dyDescent="0.25">
      <c r="A43" s="60" t="s">
        <v>3163</v>
      </c>
    </row>
    <row r="44" spans="1:1" x14ac:dyDescent="0.25">
      <c r="A44" s="60" t="s">
        <v>3164</v>
      </c>
    </row>
    <row r="45" spans="1:1" x14ac:dyDescent="0.25">
      <c r="A45" s="60" t="s">
        <v>3165</v>
      </c>
    </row>
    <row r="46" spans="1:1" x14ac:dyDescent="0.25">
      <c r="A46" s="60" t="s">
        <v>3166</v>
      </c>
    </row>
    <row r="47" spans="1:1" x14ac:dyDescent="0.25">
      <c r="A47" s="60" t="s">
        <v>3167</v>
      </c>
    </row>
    <row r="48" spans="1:1" x14ac:dyDescent="0.25">
      <c r="A48" s="60" t="s">
        <v>3168</v>
      </c>
    </row>
    <row r="49" spans="1:1" x14ac:dyDescent="0.25">
      <c r="A49" s="60" t="s">
        <v>3169</v>
      </c>
    </row>
    <row r="50" spans="1:1" x14ac:dyDescent="0.25">
      <c r="A50" s="60" t="s">
        <v>3170</v>
      </c>
    </row>
    <row r="51" spans="1:1" x14ac:dyDescent="0.25">
      <c r="A51" s="60" t="s">
        <v>3171</v>
      </c>
    </row>
    <row r="52" spans="1:1" x14ac:dyDescent="0.25">
      <c r="A52" s="60" t="s">
        <v>3172</v>
      </c>
    </row>
    <row r="53" spans="1:1" x14ac:dyDescent="0.25">
      <c r="A53" s="60" t="s">
        <v>3173</v>
      </c>
    </row>
    <row r="54" spans="1:1" x14ac:dyDescent="0.25">
      <c r="A54" s="60" t="s">
        <v>3174</v>
      </c>
    </row>
    <row r="55" spans="1:1" x14ac:dyDescent="0.25">
      <c r="A55" s="60" t="s">
        <v>3175</v>
      </c>
    </row>
    <row r="56" spans="1:1" x14ac:dyDescent="0.25">
      <c r="A56" s="60" t="s">
        <v>3176</v>
      </c>
    </row>
    <row r="57" spans="1:1" x14ac:dyDescent="0.25">
      <c r="A57" s="60" t="s">
        <v>3177</v>
      </c>
    </row>
    <row r="58" spans="1:1" x14ac:dyDescent="0.25">
      <c r="A58" s="60" t="s">
        <v>3178</v>
      </c>
    </row>
    <row r="59" spans="1:1" x14ac:dyDescent="0.25">
      <c r="A59" s="60" t="s">
        <v>3179</v>
      </c>
    </row>
    <row r="60" spans="1:1" x14ac:dyDescent="0.25">
      <c r="A60" s="60" t="s">
        <v>3180</v>
      </c>
    </row>
    <row r="61" spans="1:1" x14ac:dyDescent="0.25">
      <c r="A61" s="60" t="s">
        <v>3181</v>
      </c>
    </row>
    <row r="62" spans="1:1" x14ac:dyDescent="0.25">
      <c r="A62" s="60" t="s">
        <v>3182</v>
      </c>
    </row>
    <row r="63" spans="1:1" x14ac:dyDescent="0.25">
      <c r="A63" s="60" t="s">
        <v>3183</v>
      </c>
    </row>
    <row r="64" spans="1:1" x14ac:dyDescent="0.25">
      <c r="A64" s="60" t="s">
        <v>3184</v>
      </c>
    </row>
    <row r="65" spans="1:1" x14ac:dyDescent="0.25">
      <c r="A65" s="60" t="s">
        <v>3185</v>
      </c>
    </row>
    <row r="66" spans="1:1" x14ac:dyDescent="0.25">
      <c r="A66" s="60" t="s">
        <v>3186</v>
      </c>
    </row>
    <row r="67" spans="1:1" x14ac:dyDescent="0.25">
      <c r="A67" s="60" t="s">
        <v>3187</v>
      </c>
    </row>
    <row r="68" spans="1:1" x14ac:dyDescent="0.25">
      <c r="A68" s="60" t="s">
        <v>3188</v>
      </c>
    </row>
    <row r="69" spans="1:1" x14ac:dyDescent="0.25">
      <c r="A69" s="60" t="s">
        <v>3189</v>
      </c>
    </row>
    <row r="70" spans="1:1" x14ac:dyDescent="0.25">
      <c r="A70" s="60" t="s">
        <v>3190</v>
      </c>
    </row>
    <row r="71" spans="1:1" x14ac:dyDescent="0.25">
      <c r="A71" s="60" t="s">
        <v>3191</v>
      </c>
    </row>
    <row r="72" spans="1:1" x14ac:dyDescent="0.25">
      <c r="A72" s="60" t="s">
        <v>3192</v>
      </c>
    </row>
    <row r="73" spans="1:1" x14ac:dyDescent="0.25">
      <c r="A73" s="60" t="s">
        <v>3193</v>
      </c>
    </row>
    <row r="74" spans="1:1" x14ac:dyDescent="0.25">
      <c r="A74" s="60" t="s">
        <v>3194</v>
      </c>
    </row>
    <row r="75" spans="1:1" x14ac:dyDescent="0.25">
      <c r="A75" s="60" t="s">
        <v>3195</v>
      </c>
    </row>
    <row r="76" spans="1:1" x14ac:dyDescent="0.25">
      <c r="A76" s="60" t="s">
        <v>3196</v>
      </c>
    </row>
    <row r="77" spans="1:1" x14ac:dyDescent="0.25">
      <c r="A77" s="60" t="s">
        <v>3197</v>
      </c>
    </row>
    <row r="78" spans="1:1" x14ac:dyDescent="0.25">
      <c r="A78" s="60" t="s">
        <v>3198</v>
      </c>
    </row>
    <row r="79" spans="1:1" x14ac:dyDescent="0.25">
      <c r="A79" s="60" t="s">
        <v>3199</v>
      </c>
    </row>
    <row r="80" spans="1:1" x14ac:dyDescent="0.25">
      <c r="A80" s="60" t="s">
        <v>3200</v>
      </c>
    </row>
    <row r="81" spans="1:1" x14ac:dyDescent="0.25">
      <c r="A81" s="60" t="s">
        <v>3201</v>
      </c>
    </row>
    <row r="82" spans="1:1" x14ac:dyDescent="0.25">
      <c r="A82" s="60" t="s">
        <v>3202</v>
      </c>
    </row>
    <row r="83" spans="1:1" x14ac:dyDescent="0.25">
      <c r="A83" s="60" t="s">
        <v>3203</v>
      </c>
    </row>
    <row r="84" spans="1:1" x14ac:dyDescent="0.25">
      <c r="A84" s="60" t="s">
        <v>3204</v>
      </c>
    </row>
    <row r="85" spans="1:1" x14ac:dyDescent="0.25">
      <c r="A85" s="60" t="s">
        <v>3205</v>
      </c>
    </row>
    <row r="86" spans="1:1" x14ac:dyDescent="0.25">
      <c r="A86" s="60" t="s">
        <v>3206</v>
      </c>
    </row>
    <row r="87" spans="1:1" x14ac:dyDescent="0.25">
      <c r="A87" s="60" t="s">
        <v>3207</v>
      </c>
    </row>
    <row r="88" spans="1:1" x14ac:dyDescent="0.25">
      <c r="A88" s="60" t="s">
        <v>3208</v>
      </c>
    </row>
    <row r="89" spans="1:1" x14ac:dyDescent="0.25">
      <c r="A89" s="60" t="s">
        <v>3209</v>
      </c>
    </row>
    <row r="90" spans="1:1" x14ac:dyDescent="0.25">
      <c r="A90" s="60" t="s">
        <v>3210</v>
      </c>
    </row>
    <row r="91" spans="1:1" x14ac:dyDescent="0.25">
      <c r="A91" s="60" t="s">
        <v>3211</v>
      </c>
    </row>
    <row r="92" spans="1:1" x14ac:dyDescent="0.25">
      <c r="A92" s="60" t="s">
        <v>3212</v>
      </c>
    </row>
    <row r="93" spans="1:1" x14ac:dyDescent="0.25">
      <c r="A93" s="60" t="s">
        <v>3213</v>
      </c>
    </row>
    <row r="94" spans="1:1" x14ac:dyDescent="0.25">
      <c r="A94" s="60" t="s">
        <v>3214</v>
      </c>
    </row>
    <row r="95" spans="1:1" x14ac:dyDescent="0.25">
      <c r="A95" s="60" t="s">
        <v>3215</v>
      </c>
    </row>
    <row r="96" spans="1:1" x14ac:dyDescent="0.25">
      <c r="A96" s="60" t="s">
        <v>3216</v>
      </c>
    </row>
    <row r="97" spans="1:1" x14ac:dyDescent="0.25">
      <c r="A97" s="60" t="s">
        <v>3217</v>
      </c>
    </row>
    <row r="98" spans="1:1" x14ac:dyDescent="0.25">
      <c r="A98" s="60" t="s">
        <v>3218</v>
      </c>
    </row>
    <row r="99" spans="1:1" x14ac:dyDescent="0.25">
      <c r="A99" s="60" t="s">
        <v>3219</v>
      </c>
    </row>
    <row r="100" spans="1:1" x14ac:dyDescent="0.25">
      <c r="A100" s="60" t="s">
        <v>3220</v>
      </c>
    </row>
    <row r="101" spans="1:1" x14ac:dyDescent="0.25">
      <c r="A101" s="60" t="s">
        <v>3221</v>
      </c>
    </row>
    <row r="102" spans="1:1" x14ac:dyDescent="0.25">
      <c r="A102" s="60" t="s">
        <v>3222</v>
      </c>
    </row>
    <row r="103" spans="1:1" x14ac:dyDescent="0.25">
      <c r="A103" s="60" t="s">
        <v>3223</v>
      </c>
    </row>
    <row r="104" spans="1:1" x14ac:dyDescent="0.25">
      <c r="A104" s="60" t="s">
        <v>3224</v>
      </c>
    </row>
    <row r="105" spans="1:1" x14ac:dyDescent="0.25">
      <c r="A105" s="60" t="s">
        <v>3225</v>
      </c>
    </row>
    <row r="106" spans="1:1" x14ac:dyDescent="0.25">
      <c r="A106" s="60" t="s">
        <v>3226</v>
      </c>
    </row>
    <row r="107" spans="1:1" x14ac:dyDescent="0.25">
      <c r="A107" s="60" t="s">
        <v>3227</v>
      </c>
    </row>
    <row r="108" spans="1:1" x14ac:dyDescent="0.25">
      <c r="A108" s="60" t="s">
        <v>3228</v>
      </c>
    </row>
    <row r="109" spans="1:1" x14ac:dyDescent="0.25">
      <c r="A109" s="60" t="s">
        <v>3229</v>
      </c>
    </row>
    <row r="110" spans="1:1" x14ac:dyDescent="0.25">
      <c r="A110" s="60" t="s">
        <v>3230</v>
      </c>
    </row>
    <row r="111" spans="1:1" x14ac:dyDescent="0.25">
      <c r="A111" s="60" t="s">
        <v>3231</v>
      </c>
    </row>
    <row r="112" spans="1:1" x14ac:dyDescent="0.25">
      <c r="A112" s="60" t="s">
        <v>3232</v>
      </c>
    </row>
    <row r="113" spans="1:1" x14ac:dyDescent="0.25">
      <c r="A113" s="60" t="s">
        <v>3233</v>
      </c>
    </row>
    <row r="114" spans="1:1" x14ac:dyDescent="0.25">
      <c r="A114" s="60" t="s">
        <v>3234</v>
      </c>
    </row>
    <row r="115" spans="1:1" x14ac:dyDescent="0.25">
      <c r="A115" s="60" t="s">
        <v>3235</v>
      </c>
    </row>
    <row r="116" spans="1:1" x14ac:dyDescent="0.25">
      <c r="A116" s="60" t="s">
        <v>3236</v>
      </c>
    </row>
    <row r="117" spans="1:1" x14ac:dyDescent="0.25">
      <c r="A117" s="60" t="s">
        <v>3237</v>
      </c>
    </row>
    <row r="118" spans="1:1" x14ac:dyDescent="0.25">
      <c r="A118" s="60" t="s">
        <v>3238</v>
      </c>
    </row>
    <row r="119" spans="1:1" x14ac:dyDescent="0.25">
      <c r="A119" s="60" t="s">
        <v>3239</v>
      </c>
    </row>
    <row r="120" spans="1:1" x14ac:dyDescent="0.25">
      <c r="A120" s="60" t="s">
        <v>3240</v>
      </c>
    </row>
    <row r="121" spans="1:1" x14ac:dyDescent="0.25">
      <c r="A121" s="60" t="s">
        <v>3241</v>
      </c>
    </row>
    <row r="122" spans="1:1" x14ac:dyDescent="0.25">
      <c r="A122" s="60" t="s">
        <v>3242</v>
      </c>
    </row>
    <row r="123" spans="1:1" x14ac:dyDescent="0.25">
      <c r="A123" s="60" t="s">
        <v>3243</v>
      </c>
    </row>
    <row r="124" spans="1:1" x14ac:dyDescent="0.25">
      <c r="A124" s="60" t="s">
        <v>3244</v>
      </c>
    </row>
    <row r="125" spans="1:1" x14ac:dyDescent="0.25">
      <c r="A125" s="60" t="s">
        <v>3245</v>
      </c>
    </row>
    <row r="126" spans="1:1" x14ac:dyDescent="0.25">
      <c r="A126" s="60" t="s">
        <v>3246</v>
      </c>
    </row>
    <row r="127" spans="1:1" x14ac:dyDescent="0.25">
      <c r="A127" s="60" t="s">
        <v>3247</v>
      </c>
    </row>
    <row r="128" spans="1:1" x14ac:dyDescent="0.25">
      <c r="A128" s="60" t="s">
        <v>3248</v>
      </c>
    </row>
    <row r="129" spans="1:1" x14ac:dyDescent="0.25">
      <c r="A129" s="60" t="s">
        <v>3249</v>
      </c>
    </row>
    <row r="130" spans="1:1" x14ac:dyDescent="0.25">
      <c r="A130" s="60" t="s">
        <v>3250</v>
      </c>
    </row>
    <row r="131" spans="1:1" x14ac:dyDescent="0.25">
      <c r="A131" s="60" t="s">
        <v>3251</v>
      </c>
    </row>
    <row r="132" spans="1:1" x14ac:dyDescent="0.25">
      <c r="A132" s="60" t="s">
        <v>3252</v>
      </c>
    </row>
    <row r="133" spans="1:1" x14ac:dyDescent="0.25">
      <c r="A133" s="60" t="s">
        <v>3253</v>
      </c>
    </row>
    <row r="134" spans="1:1" x14ac:dyDescent="0.25">
      <c r="A134" s="60" t="s">
        <v>3254</v>
      </c>
    </row>
    <row r="135" spans="1:1" x14ac:dyDescent="0.25">
      <c r="A135" s="60" t="s">
        <v>3255</v>
      </c>
    </row>
    <row r="136" spans="1:1" x14ac:dyDescent="0.25">
      <c r="A136" s="60" t="s">
        <v>3256</v>
      </c>
    </row>
    <row r="137" spans="1:1" x14ac:dyDescent="0.25">
      <c r="A137" s="60" t="s">
        <v>3257</v>
      </c>
    </row>
    <row r="138" spans="1:1" x14ac:dyDescent="0.25">
      <c r="A138" s="60" t="s">
        <v>3258</v>
      </c>
    </row>
    <row r="139" spans="1:1" x14ac:dyDescent="0.25">
      <c r="A139" s="60" t="s">
        <v>3259</v>
      </c>
    </row>
    <row r="140" spans="1:1" x14ac:dyDescent="0.25">
      <c r="A140" s="60" t="s">
        <v>3260</v>
      </c>
    </row>
    <row r="141" spans="1:1" x14ac:dyDescent="0.25">
      <c r="A141" s="60" t="s">
        <v>3261</v>
      </c>
    </row>
    <row r="142" spans="1:1" x14ac:dyDescent="0.25">
      <c r="A142" s="60" t="s">
        <v>3262</v>
      </c>
    </row>
    <row r="143" spans="1:1" x14ac:dyDescent="0.25">
      <c r="A143" s="60" t="s">
        <v>3263</v>
      </c>
    </row>
    <row r="144" spans="1:1" x14ac:dyDescent="0.25">
      <c r="A144" s="60" t="s">
        <v>3264</v>
      </c>
    </row>
    <row r="145" spans="1:1" x14ac:dyDescent="0.25">
      <c r="A145" s="60" t="s">
        <v>3265</v>
      </c>
    </row>
    <row r="146" spans="1:1" x14ac:dyDescent="0.25">
      <c r="A146" s="60" t="s">
        <v>3266</v>
      </c>
    </row>
    <row r="147" spans="1:1" x14ac:dyDescent="0.25">
      <c r="A147" s="60" t="s">
        <v>3267</v>
      </c>
    </row>
    <row r="148" spans="1:1" x14ac:dyDescent="0.25">
      <c r="A148" s="60" t="s">
        <v>3268</v>
      </c>
    </row>
    <row r="149" spans="1:1" x14ac:dyDescent="0.25">
      <c r="A149" s="60" t="s">
        <v>3269</v>
      </c>
    </row>
    <row r="150" spans="1:1" x14ac:dyDescent="0.25">
      <c r="A150" s="60" t="s">
        <v>3270</v>
      </c>
    </row>
    <row r="151" spans="1:1" x14ac:dyDescent="0.25">
      <c r="A151" s="60" t="s">
        <v>3271</v>
      </c>
    </row>
    <row r="152" spans="1:1" x14ac:dyDescent="0.25">
      <c r="A152" s="60" t="s">
        <v>3272</v>
      </c>
    </row>
    <row r="153" spans="1:1" x14ac:dyDescent="0.25">
      <c r="A153" s="60" t="s">
        <v>3273</v>
      </c>
    </row>
    <row r="154" spans="1:1" x14ac:dyDescent="0.25">
      <c r="A154" s="60" t="s">
        <v>3274</v>
      </c>
    </row>
    <row r="155" spans="1:1" x14ac:dyDescent="0.25">
      <c r="A155" s="60" t="s">
        <v>3275</v>
      </c>
    </row>
    <row r="156" spans="1:1" x14ac:dyDescent="0.25">
      <c r="A156" s="60" t="s">
        <v>3276</v>
      </c>
    </row>
    <row r="157" spans="1:1" x14ac:dyDescent="0.25">
      <c r="A157" s="60" t="s">
        <v>3277</v>
      </c>
    </row>
    <row r="158" spans="1:1" x14ac:dyDescent="0.25">
      <c r="A158" s="60" t="s">
        <v>3278</v>
      </c>
    </row>
    <row r="159" spans="1:1" x14ac:dyDescent="0.25">
      <c r="A159" s="60" t="s">
        <v>3279</v>
      </c>
    </row>
    <row r="160" spans="1:1" x14ac:dyDescent="0.25">
      <c r="A160" s="60" t="s">
        <v>3280</v>
      </c>
    </row>
    <row r="161" spans="1:1" x14ac:dyDescent="0.25">
      <c r="A161" s="60" t="s">
        <v>3281</v>
      </c>
    </row>
    <row r="162" spans="1:1" x14ac:dyDescent="0.25">
      <c r="A162" s="60" t="s">
        <v>3282</v>
      </c>
    </row>
    <row r="163" spans="1:1" x14ac:dyDescent="0.25">
      <c r="A163" s="60" t="s">
        <v>3283</v>
      </c>
    </row>
    <row r="164" spans="1:1" x14ac:dyDescent="0.25">
      <c r="A164" s="60" t="s">
        <v>3284</v>
      </c>
    </row>
    <row r="165" spans="1:1" x14ac:dyDescent="0.25">
      <c r="A165" s="60" t="s">
        <v>3285</v>
      </c>
    </row>
    <row r="166" spans="1:1" x14ac:dyDescent="0.25">
      <c r="A166" s="60" t="s">
        <v>3286</v>
      </c>
    </row>
    <row r="167" spans="1:1" x14ac:dyDescent="0.25">
      <c r="A167" s="60" t="s">
        <v>3287</v>
      </c>
    </row>
    <row r="168" spans="1:1" x14ac:dyDescent="0.25">
      <c r="A168" s="60" t="s">
        <v>3288</v>
      </c>
    </row>
    <row r="169" spans="1:1" x14ac:dyDescent="0.25">
      <c r="A169" s="60" t="s">
        <v>3289</v>
      </c>
    </row>
    <row r="170" spans="1:1" x14ac:dyDescent="0.25">
      <c r="A170" s="60" t="s">
        <v>3290</v>
      </c>
    </row>
    <row r="171" spans="1:1" x14ac:dyDescent="0.25">
      <c r="A171" s="60" t="s">
        <v>3291</v>
      </c>
    </row>
    <row r="172" spans="1:1" x14ac:dyDescent="0.25">
      <c r="A172" s="60" t="s">
        <v>3292</v>
      </c>
    </row>
    <row r="173" spans="1:1" x14ac:dyDescent="0.25">
      <c r="A173" s="60" t="s">
        <v>3293</v>
      </c>
    </row>
    <row r="174" spans="1:1" x14ac:dyDescent="0.25">
      <c r="A174" s="60" t="s">
        <v>3294</v>
      </c>
    </row>
    <row r="175" spans="1:1" x14ac:dyDescent="0.25">
      <c r="A175" s="60" t="s">
        <v>3295</v>
      </c>
    </row>
    <row r="176" spans="1:1" x14ac:dyDescent="0.25">
      <c r="A176" s="60" t="s">
        <v>3296</v>
      </c>
    </row>
    <row r="177" spans="1:1" x14ac:dyDescent="0.25">
      <c r="A177" s="60" t="s">
        <v>3297</v>
      </c>
    </row>
    <row r="178" spans="1:1" x14ac:dyDescent="0.25">
      <c r="A178" s="60" t="s">
        <v>3298</v>
      </c>
    </row>
    <row r="179" spans="1:1" x14ac:dyDescent="0.25">
      <c r="A179" s="60" t="s">
        <v>3299</v>
      </c>
    </row>
    <row r="180" spans="1:1" x14ac:dyDescent="0.25">
      <c r="A180" s="60" t="s">
        <v>3300</v>
      </c>
    </row>
    <row r="181" spans="1:1" x14ac:dyDescent="0.25">
      <c r="A181" s="60" t="s">
        <v>3301</v>
      </c>
    </row>
    <row r="182" spans="1:1" x14ac:dyDescent="0.25">
      <c r="A182" s="60" t="s">
        <v>3302</v>
      </c>
    </row>
    <row r="183" spans="1:1" x14ac:dyDescent="0.25">
      <c r="A183" s="60" t="s">
        <v>3303</v>
      </c>
    </row>
    <row r="184" spans="1:1" x14ac:dyDescent="0.25">
      <c r="A184" s="60" t="s">
        <v>3304</v>
      </c>
    </row>
    <row r="185" spans="1:1" x14ac:dyDescent="0.25">
      <c r="A185" s="60" t="s">
        <v>3305</v>
      </c>
    </row>
    <row r="186" spans="1:1" x14ac:dyDescent="0.25">
      <c r="A186" s="60" t="s">
        <v>3306</v>
      </c>
    </row>
    <row r="187" spans="1:1" x14ac:dyDescent="0.25">
      <c r="A187" s="60" t="s">
        <v>3307</v>
      </c>
    </row>
    <row r="188" spans="1:1" x14ac:dyDescent="0.25">
      <c r="A188" s="60" t="s">
        <v>3308</v>
      </c>
    </row>
    <row r="189" spans="1:1" x14ac:dyDescent="0.25">
      <c r="A189" s="60" t="s">
        <v>3309</v>
      </c>
    </row>
    <row r="190" spans="1:1" x14ac:dyDescent="0.25">
      <c r="A190" s="60" t="s">
        <v>3310</v>
      </c>
    </row>
    <row r="191" spans="1:1" x14ac:dyDescent="0.25">
      <c r="A191" s="60" t="s">
        <v>3311</v>
      </c>
    </row>
    <row r="192" spans="1:1" x14ac:dyDescent="0.25">
      <c r="A192" s="60" t="s">
        <v>3312</v>
      </c>
    </row>
    <row r="193" spans="1:1" x14ac:dyDescent="0.25">
      <c r="A193" s="60" t="s">
        <v>3313</v>
      </c>
    </row>
    <row r="194" spans="1:1" x14ac:dyDescent="0.25">
      <c r="A194" s="60" t="s">
        <v>3314</v>
      </c>
    </row>
    <row r="195" spans="1:1" x14ac:dyDescent="0.25">
      <c r="A195" s="60" t="s">
        <v>3315</v>
      </c>
    </row>
    <row r="196" spans="1:1" x14ac:dyDescent="0.25">
      <c r="A196" s="60" t="s">
        <v>3316</v>
      </c>
    </row>
    <row r="197" spans="1:1" x14ac:dyDescent="0.25">
      <c r="A197" s="60" t="s">
        <v>3317</v>
      </c>
    </row>
    <row r="198" spans="1:1" x14ac:dyDescent="0.25">
      <c r="A198" s="60" t="s">
        <v>3318</v>
      </c>
    </row>
    <row r="199" spans="1:1" x14ac:dyDescent="0.25">
      <c r="A199" s="60" t="s">
        <v>3319</v>
      </c>
    </row>
    <row r="200" spans="1:1" x14ac:dyDescent="0.25">
      <c r="A200" s="60" t="s">
        <v>3320</v>
      </c>
    </row>
    <row r="201" spans="1:1" x14ac:dyDescent="0.25">
      <c r="A201" s="60" t="s">
        <v>3321</v>
      </c>
    </row>
    <row r="202" spans="1:1" x14ac:dyDescent="0.25">
      <c r="A202" s="60" t="s">
        <v>3322</v>
      </c>
    </row>
    <row r="203" spans="1:1" x14ac:dyDescent="0.25">
      <c r="A203" s="60" t="s">
        <v>3323</v>
      </c>
    </row>
    <row r="204" spans="1:1" x14ac:dyDescent="0.25">
      <c r="A204" s="60" t="s">
        <v>3324</v>
      </c>
    </row>
    <row r="205" spans="1:1" x14ac:dyDescent="0.25">
      <c r="A205" s="60" t="s">
        <v>3325</v>
      </c>
    </row>
    <row r="206" spans="1:1" x14ac:dyDescent="0.25">
      <c r="A206" s="60" t="s">
        <v>3326</v>
      </c>
    </row>
    <row r="207" spans="1:1" x14ac:dyDescent="0.25">
      <c r="A207" s="60" t="s">
        <v>3327</v>
      </c>
    </row>
    <row r="208" spans="1:1" x14ac:dyDescent="0.25">
      <c r="A208" s="60" t="s">
        <v>3328</v>
      </c>
    </row>
    <row r="209" spans="1:1" x14ac:dyDescent="0.25">
      <c r="A209" s="60" t="s">
        <v>3329</v>
      </c>
    </row>
    <row r="210" spans="1:1" x14ac:dyDescent="0.25">
      <c r="A210" s="60" t="s">
        <v>3330</v>
      </c>
    </row>
    <row r="211" spans="1:1" x14ac:dyDescent="0.25">
      <c r="A211" s="60" t="s">
        <v>3331</v>
      </c>
    </row>
    <row r="212" spans="1:1" x14ac:dyDescent="0.25">
      <c r="A212" s="60" t="s">
        <v>3332</v>
      </c>
    </row>
    <row r="213" spans="1:1" x14ac:dyDescent="0.25">
      <c r="A213" s="60" t="s">
        <v>3333</v>
      </c>
    </row>
    <row r="214" spans="1:1" x14ac:dyDescent="0.25">
      <c r="A214" s="60" t="s">
        <v>3334</v>
      </c>
    </row>
    <row r="215" spans="1:1" x14ac:dyDescent="0.25">
      <c r="A215" s="60" t="s">
        <v>3335</v>
      </c>
    </row>
    <row r="216" spans="1:1" x14ac:dyDescent="0.25">
      <c r="A216" s="60" t="s">
        <v>3336</v>
      </c>
    </row>
    <row r="217" spans="1:1" x14ac:dyDescent="0.25">
      <c r="A217" s="60" t="s">
        <v>3337</v>
      </c>
    </row>
    <row r="218" spans="1:1" x14ac:dyDescent="0.25">
      <c r="A218" s="60" t="s">
        <v>3338</v>
      </c>
    </row>
    <row r="219" spans="1:1" x14ac:dyDescent="0.25">
      <c r="A219" s="60" t="s">
        <v>3339</v>
      </c>
    </row>
    <row r="220" spans="1:1" x14ac:dyDescent="0.25">
      <c r="A220" s="60" t="s">
        <v>3340</v>
      </c>
    </row>
    <row r="221" spans="1:1" x14ac:dyDescent="0.25">
      <c r="A221" s="60" t="s">
        <v>3341</v>
      </c>
    </row>
    <row r="222" spans="1:1" x14ac:dyDescent="0.25">
      <c r="A222" s="60" t="s">
        <v>3342</v>
      </c>
    </row>
    <row r="223" spans="1:1" x14ac:dyDescent="0.25">
      <c r="A223" s="60" t="s">
        <v>3343</v>
      </c>
    </row>
    <row r="224" spans="1:1" x14ac:dyDescent="0.25">
      <c r="A224" s="60" t="s">
        <v>3344</v>
      </c>
    </row>
    <row r="225" spans="1:1" x14ac:dyDescent="0.25">
      <c r="A225" s="60" t="s">
        <v>3345</v>
      </c>
    </row>
    <row r="226" spans="1:1" x14ac:dyDescent="0.25">
      <c r="A226" s="60" t="s">
        <v>3346</v>
      </c>
    </row>
    <row r="227" spans="1:1" x14ac:dyDescent="0.25">
      <c r="A227" s="60" t="s">
        <v>3347</v>
      </c>
    </row>
    <row r="228" spans="1:1" x14ac:dyDescent="0.25">
      <c r="A228" s="60" t="s">
        <v>3348</v>
      </c>
    </row>
    <row r="229" spans="1:1" x14ac:dyDescent="0.25">
      <c r="A229" s="60" t="s">
        <v>3349</v>
      </c>
    </row>
    <row r="230" spans="1:1" x14ac:dyDescent="0.25">
      <c r="A230" s="60" t="s">
        <v>3350</v>
      </c>
    </row>
    <row r="231" spans="1:1" x14ac:dyDescent="0.25">
      <c r="A231" s="60" t="s">
        <v>3351</v>
      </c>
    </row>
    <row r="232" spans="1:1" x14ac:dyDescent="0.25">
      <c r="A232" s="60" t="s">
        <v>3352</v>
      </c>
    </row>
    <row r="233" spans="1:1" x14ac:dyDescent="0.25">
      <c r="A233" s="60" t="s">
        <v>3353</v>
      </c>
    </row>
    <row r="234" spans="1:1" x14ac:dyDescent="0.25">
      <c r="A234" s="60" t="s">
        <v>3354</v>
      </c>
    </row>
    <row r="235" spans="1:1" x14ac:dyDescent="0.25">
      <c r="A235" s="60" t="s">
        <v>3355</v>
      </c>
    </row>
    <row r="236" spans="1:1" x14ac:dyDescent="0.25">
      <c r="A236" s="60" t="s">
        <v>3356</v>
      </c>
    </row>
    <row r="237" spans="1:1" x14ac:dyDescent="0.25">
      <c r="A237" s="60" t="s">
        <v>3357</v>
      </c>
    </row>
    <row r="238" spans="1:1" x14ac:dyDescent="0.25">
      <c r="A238" s="60" t="s">
        <v>3358</v>
      </c>
    </row>
    <row r="239" spans="1:1" x14ac:dyDescent="0.25">
      <c r="A239" s="60" t="s">
        <v>3359</v>
      </c>
    </row>
    <row r="240" spans="1:1" x14ac:dyDescent="0.25">
      <c r="A240" s="60" t="s">
        <v>3360</v>
      </c>
    </row>
    <row r="241" spans="1:1" x14ac:dyDescent="0.25">
      <c r="A241" s="60" t="s">
        <v>3361</v>
      </c>
    </row>
    <row r="242" spans="1:1" x14ac:dyDescent="0.25">
      <c r="A242" s="60" t="s">
        <v>3362</v>
      </c>
    </row>
    <row r="243" spans="1:1" x14ac:dyDescent="0.25">
      <c r="A243" s="60" t="s">
        <v>3363</v>
      </c>
    </row>
    <row r="244" spans="1:1" x14ac:dyDescent="0.25">
      <c r="A244" s="60" t="s">
        <v>3364</v>
      </c>
    </row>
    <row r="245" spans="1:1" x14ac:dyDescent="0.25">
      <c r="A245" s="60" t="s">
        <v>3365</v>
      </c>
    </row>
    <row r="246" spans="1:1" x14ac:dyDescent="0.25">
      <c r="A246" s="60" t="s">
        <v>3366</v>
      </c>
    </row>
    <row r="247" spans="1:1" x14ac:dyDescent="0.25">
      <c r="A247" s="60" t="s">
        <v>3367</v>
      </c>
    </row>
    <row r="248" spans="1:1" x14ac:dyDescent="0.25">
      <c r="A248" s="60" t="s">
        <v>3368</v>
      </c>
    </row>
    <row r="249" spans="1:1" x14ac:dyDescent="0.25">
      <c r="A249" s="60" t="s">
        <v>3369</v>
      </c>
    </row>
    <row r="250" spans="1:1" x14ac:dyDescent="0.25">
      <c r="A250" s="60" t="s">
        <v>3370</v>
      </c>
    </row>
    <row r="251" spans="1:1" x14ac:dyDescent="0.25">
      <c r="A251" s="60" t="s">
        <v>3371</v>
      </c>
    </row>
    <row r="252" spans="1:1" x14ac:dyDescent="0.25">
      <c r="A252" s="60" t="s">
        <v>3372</v>
      </c>
    </row>
    <row r="253" spans="1:1" x14ac:dyDescent="0.25">
      <c r="A253" s="60" t="s">
        <v>3373</v>
      </c>
    </row>
    <row r="254" spans="1:1" x14ac:dyDescent="0.25">
      <c r="A254" s="60" t="s">
        <v>3374</v>
      </c>
    </row>
    <row r="255" spans="1:1" x14ac:dyDescent="0.25">
      <c r="A255" s="60" t="s">
        <v>3375</v>
      </c>
    </row>
    <row r="256" spans="1:1" x14ac:dyDescent="0.25">
      <c r="A256" s="60" t="s">
        <v>3376</v>
      </c>
    </row>
    <row r="257" spans="1:1" x14ac:dyDescent="0.25">
      <c r="A257" s="60" t="s">
        <v>3377</v>
      </c>
    </row>
    <row r="258" spans="1:1" x14ac:dyDescent="0.25">
      <c r="A258" s="60" t="s">
        <v>3378</v>
      </c>
    </row>
    <row r="259" spans="1:1" x14ac:dyDescent="0.25">
      <c r="A259" s="60" t="s">
        <v>3379</v>
      </c>
    </row>
    <row r="260" spans="1:1" x14ac:dyDescent="0.25">
      <c r="A260" s="60" t="s">
        <v>3380</v>
      </c>
    </row>
    <row r="261" spans="1:1" x14ac:dyDescent="0.25">
      <c r="A261" s="60" t="s">
        <v>3381</v>
      </c>
    </row>
    <row r="262" spans="1:1" x14ac:dyDescent="0.25">
      <c r="A262" s="60" t="s">
        <v>3382</v>
      </c>
    </row>
    <row r="263" spans="1:1" x14ac:dyDescent="0.25">
      <c r="A263" s="60" t="s">
        <v>3383</v>
      </c>
    </row>
    <row r="264" spans="1:1" x14ac:dyDescent="0.25">
      <c r="A264" s="60" t="s">
        <v>3384</v>
      </c>
    </row>
    <row r="265" spans="1:1" x14ac:dyDescent="0.25">
      <c r="A265" s="60" t="s">
        <v>3385</v>
      </c>
    </row>
    <row r="266" spans="1:1" x14ac:dyDescent="0.25">
      <c r="A266" s="60" t="s">
        <v>3386</v>
      </c>
    </row>
    <row r="267" spans="1:1" x14ac:dyDescent="0.25">
      <c r="A267" s="60" t="s">
        <v>3387</v>
      </c>
    </row>
    <row r="268" spans="1:1" x14ac:dyDescent="0.25">
      <c r="A268" s="60" t="s">
        <v>3388</v>
      </c>
    </row>
    <row r="269" spans="1:1" x14ac:dyDescent="0.25">
      <c r="A269" s="60" t="s">
        <v>3389</v>
      </c>
    </row>
    <row r="270" spans="1:1" x14ac:dyDescent="0.25">
      <c r="A270" s="60" t="s">
        <v>3390</v>
      </c>
    </row>
    <row r="271" spans="1:1" x14ac:dyDescent="0.25">
      <c r="A271" s="60" t="s">
        <v>3391</v>
      </c>
    </row>
    <row r="272" spans="1:1" x14ac:dyDescent="0.25">
      <c r="A272" s="60" t="s">
        <v>3392</v>
      </c>
    </row>
    <row r="273" spans="1:1" x14ac:dyDescent="0.25">
      <c r="A273" s="60" t="s">
        <v>3393</v>
      </c>
    </row>
    <row r="274" spans="1:1" x14ac:dyDescent="0.25">
      <c r="A274" s="60" t="s">
        <v>3394</v>
      </c>
    </row>
    <row r="275" spans="1:1" x14ac:dyDescent="0.25">
      <c r="A275" s="60" t="s">
        <v>3395</v>
      </c>
    </row>
    <row r="276" spans="1:1" x14ac:dyDescent="0.25">
      <c r="A276" s="60" t="s">
        <v>3396</v>
      </c>
    </row>
    <row r="277" spans="1:1" x14ac:dyDescent="0.25">
      <c r="A277" s="60" t="s">
        <v>3397</v>
      </c>
    </row>
    <row r="278" spans="1:1" x14ac:dyDescent="0.25">
      <c r="A278" s="60" t="s">
        <v>3398</v>
      </c>
    </row>
    <row r="279" spans="1:1" x14ac:dyDescent="0.25">
      <c r="A279" s="60" t="s">
        <v>3399</v>
      </c>
    </row>
    <row r="280" spans="1:1" x14ac:dyDescent="0.25">
      <c r="A280" s="60" t="s">
        <v>3400</v>
      </c>
    </row>
    <row r="281" spans="1:1" x14ac:dyDescent="0.25">
      <c r="A281" s="60" t="s">
        <v>3401</v>
      </c>
    </row>
    <row r="282" spans="1:1" x14ac:dyDescent="0.25">
      <c r="A282" s="60" t="s">
        <v>3402</v>
      </c>
    </row>
    <row r="283" spans="1:1" x14ac:dyDescent="0.25">
      <c r="A283" s="60" t="s">
        <v>3403</v>
      </c>
    </row>
    <row r="284" spans="1:1" x14ac:dyDescent="0.25">
      <c r="A284" s="60" t="s">
        <v>3404</v>
      </c>
    </row>
    <row r="285" spans="1:1" x14ac:dyDescent="0.25">
      <c r="A285" s="60" t="s">
        <v>3405</v>
      </c>
    </row>
    <row r="286" spans="1:1" x14ac:dyDescent="0.25">
      <c r="A286" s="60" t="s">
        <v>3406</v>
      </c>
    </row>
    <row r="287" spans="1:1" x14ac:dyDescent="0.25">
      <c r="A287" s="60" t="s">
        <v>3407</v>
      </c>
    </row>
    <row r="288" spans="1:1" x14ac:dyDescent="0.25">
      <c r="A288" s="60" t="s">
        <v>3408</v>
      </c>
    </row>
    <row r="289" spans="1:1" x14ac:dyDescent="0.25">
      <c r="A289" s="60" t="s">
        <v>3409</v>
      </c>
    </row>
    <row r="290" spans="1:1" x14ac:dyDescent="0.25">
      <c r="A290" s="60" t="s">
        <v>3410</v>
      </c>
    </row>
    <row r="291" spans="1:1" x14ac:dyDescent="0.25">
      <c r="A291" s="60" t="s">
        <v>3411</v>
      </c>
    </row>
    <row r="292" spans="1:1" x14ac:dyDescent="0.25">
      <c r="A292" s="60" t="s">
        <v>3412</v>
      </c>
    </row>
    <row r="293" spans="1:1" x14ac:dyDescent="0.25">
      <c r="A293" s="60" t="s">
        <v>3413</v>
      </c>
    </row>
    <row r="294" spans="1:1" x14ac:dyDescent="0.25">
      <c r="A294" s="60" t="s">
        <v>3414</v>
      </c>
    </row>
    <row r="295" spans="1:1" x14ac:dyDescent="0.25">
      <c r="A295" s="60" t="s">
        <v>3415</v>
      </c>
    </row>
    <row r="296" spans="1:1" x14ac:dyDescent="0.25">
      <c r="A296" s="60" t="s">
        <v>3416</v>
      </c>
    </row>
    <row r="297" spans="1:1" x14ac:dyDescent="0.25">
      <c r="A297" s="60" t="s">
        <v>3417</v>
      </c>
    </row>
    <row r="298" spans="1:1" x14ac:dyDescent="0.25">
      <c r="A298" s="60" t="s">
        <v>3418</v>
      </c>
    </row>
    <row r="299" spans="1:1" x14ac:dyDescent="0.25">
      <c r="A299" s="60" t="s">
        <v>3419</v>
      </c>
    </row>
    <row r="300" spans="1:1" x14ac:dyDescent="0.25">
      <c r="A300" s="60" t="s">
        <v>3420</v>
      </c>
    </row>
    <row r="301" spans="1:1" x14ac:dyDescent="0.25">
      <c r="A301" s="60" t="s">
        <v>3421</v>
      </c>
    </row>
    <row r="302" spans="1:1" x14ac:dyDescent="0.25">
      <c r="A302" s="60" t="s">
        <v>3422</v>
      </c>
    </row>
    <row r="303" spans="1:1" x14ac:dyDescent="0.25">
      <c r="A303" s="60" t="s">
        <v>3423</v>
      </c>
    </row>
    <row r="304" spans="1:1" x14ac:dyDescent="0.25">
      <c r="A304" s="60" t="s">
        <v>3424</v>
      </c>
    </row>
    <row r="305" spans="1:1" x14ac:dyDescent="0.25">
      <c r="A305" s="60" t="s">
        <v>3425</v>
      </c>
    </row>
    <row r="306" spans="1:1" x14ac:dyDescent="0.25">
      <c r="A306" s="60" t="s">
        <v>3426</v>
      </c>
    </row>
    <row r="307" spans="1:1" x14ac:dyDescent="0.25">
      <c r="A307" s="60" t="s">
        <v>3427</v>
      </c>
    </row>
    <row r="308" spans="1:1" x14ac:dyDescent="0.25">
      <c r="A308" s="60" t="s">
        <v>3428</v>
      </c>
    </row>
    <row r="309" spans="1:1" x14ac:dyDescent="0.25">
      <c r="A309" s="60" t="s">
        <v>3429</v>
      </c>
    </row>
    <row r="310" spans="1:1" x14ac:dyDescent="0.25">
      <c r="A310" s="60" t="s">
        <v>3430</v>
      </c>
    </row>
    <row r="311" spans="1:1" x14ac:dyDescent="0.25">
      <c r="A311" s="60" t="s">
        <v>3431</v>
      </c>
    </row>
    <row r="312" spans="1:1" x14ac:dyDescent="0.25">
      <c r="A312" s="60" t="s">
        <v>3432</v>
      </c>
    </row>
    <row r="313" spans="1:1" x14ac:dyDescent="0.25">
      <c r="A313" s="60" t="s">
        <v>3433</v>
      </c>
    </row>
    <row r="314" spans="1:1" x14ac:dyDescent="0.25">
      <c r="A314" s="60" t="s">
        <v>3434</v>
      </c>
    </row>
    <row r="315" spans="1:1" x14ac:dyDescent="0.25">
      <c r="A315" s="60" t="s">
        <v>3435</v>
      </c>
    </row>
    <row r="316" spans="1:1" x14ac:dyDescent="0.25">
      <c r="A316" s="60" t="s">
        <v>3436</v>
      </c>
    </row>
    <row r="317" spans="1:1" x14ac:dyDescent="0.25">
      <c r="A317" s="60" t="s">
        <v>3437</v>
      </c>
    </row>
    <row r="318" spans="1:1" x14ac:dyDescent="0.25">
      <c r="A318" s="60" t="s">
        <v>3438</v>
      </c>
    </row>
    <row r="319" spans="1:1" x14ac:dyDescent="0.25">
      <c r="A319" s="60" t="s">
        <v>3439</v>
      </c>
    </row>
    <row r="320" spans="1:1" x14ac:dyDescent="0.25">
      <c r="A320" s="60" t="s">
        <v>3440</v>
      </c>
    </row>
    <row r="321" spans="1:1" x14ac:dyDescent="0.25">
      <c r="A321" s="60" t="s">
        <v>3441</v>
      </c>
    </row>
    <row r="322" spans="1:1" x14ac:dyDescent="0.25">
      <c r="A322" s="60" t="s">
        <v>3442</v>
      </c>
    </row>
    <row r="323" spans="1:1" x14ac:dyDescent="0.25">
      <c r="A323" s="60" t="s">
        <v>3443</v>
      </c>
    </row>
    <row r="324" spans="1:1" x14ac:dyDescent="0.25">
      <c r="A324" s="60" t="s">
        <v>3444</v>
      </c>
    </row>
    <row r="325" spans="1:1" x14ac:dyDescent="0.25">
      <c r="A325" s="60" t="s">
        <v>3445</v>
      </c>
    </row>
    <row r="326" spans="1:1" x14ac:dyDescent="0.25">
      <c r="A326" s="60" t="s">
        <v>3446</v>
      </c>
    </row>
    <row r="327" spans="1:1" x14ac:dyDescent="0.25">
      <c r="A327" s="60" t="s">
        <v>3447</v>
      </c>
    </row>
    <row r="328" spans="1:1" x14ac:dyDescent="0.25">
      <c r="A328" s="60" t="s">
        <v>3448</v>
      </c>
    </row>
    <row r="329" spans="1:1" x14ac:dyDescent="0.25">
      <c r="A329" s="60" t="s">
        <v>3449</v>
      </c>
    </row>
    <row r="330" spans="1:1" x14ac:dyDescent="0.25">
      <c r="A330" s="60" t="s">
        <v>3450</v>
      </c>
    </row>
    <row r="331" spans="1:1" x14ac:dyDescent="0.25">
      <c r="A331" s="60" t="s">
        <v>3451</v>
      </c>
    </row>
    <row r="332" spans="1:1" x14ac:dyDescent="0.25">
      <c r="A332" s="60" t="s">
        <v>3452</v>
      </c>
    </row>
    <row r="333" spans="1:1" x14ac:dyDescent="0.25">
      <c r="A333" s="60" t="s">
        <v>3453</v>
      </c>
    </row>
    <row r="334" spans="1:1" x14ac:dyDescent="0.25">
      <c r="A334" s="60" t="s">
        <v>3454</v>
      </c>
    </row>
    <row r="335" spans="1:1" x14ac:dyDescent="0.25">
      <c r="A335" s="60" t="s">
        <v>3455</v>
      </c>
    </row>
    <row r="336" spans="1:1" x14ac:dyDescent="0.25">
      <c r="A336" s="60" t="s">
        <v>3456</v>
      </c>
    </row>
    <row r="337" spans="1:1" x14ac:dyDescent="0.25">
      <c r="A337" s="60" t="s">
        <v>3457</v>
      </c>
    </row>
    <row r="338" spans="1:1" x14ac:dyDescent="0.25">
      <c r="A338" s="60" t="s">
        <v>3458</v>
      </c>
    </row>
    <row r="339" spans="1:1" x14ac:dyDescent="0.25">
      <c r="A339" s="60" t="s">
        <v>3459</v>
      </c>
    </row>
    <row r="340" spans="1:1" x14ac:dyDescent="0.25">
      <c r="A340" s="60" t="s">
        <v>3460</v>
      </c>
    </row>
    <row r="341" spans="1:1" x14ac:dyDescent="0.25">
      <c r="A341" s="60" t="s">
        <v>3461</v>
      </c>
    </row>
    <row r="342" spans="1:1" x14ac:dyDescent="0.25">
      <c r="A342" s="60" t="s">
        <v>3462</v>
      </c>
    </row>
    <row r="343" spans="1:1" x14ac:dyDescent="0.25">
      <c r="A343" s="60" t="s">
        <v>3463</v>
      </c>
    </row>
    <row r="344" spans="1:1" x14ac:dyDescent="0.25">
      <c r="A344" s="60" t="s">
        <v>3464</v>
      </c>
    </row>
    <row r="345" spans="1:1" x14ac:dyDescent="0.25">
      <c r="A345" s="60" t="s">
        <v>3465</v>
      </c>
    </row>
    <row r="346" spans="1:1" x14ac:dyDescent="0.25">
      <c r="A346" s="60" t="s">
        <v>3466</v>
      </c>
    </row>
    <row r="347" spans="1:1" x14ac:dyDescent="0.25">
      <c r="A347" s="60" t="s">
        <v>3467</v>
      </c>
    </row>
    <row r="348" spans="1:1" x14ac:dyDescent="0.25">
      <c r="A348" s="60" t="s">
        <v>3468</v>
      </c>
    </row>
    <row r="349" spans="1:1" x14ac:dyDescent="0.25">
      <c r="A349" s="60" t="s">
        <v>3469</v>
      </c>
    </row>
    <row r="350" spans="1:1" x14ac:dyDescent="0.25">
      <c r="A350" s="60" t="s">
        <v>3470</v>
      </c>
    </row>
    <row r="351" spans="1:1" x14ac:dyDescent="0.25">
      <c r="A351" s="60" t="s">
        <v>3471</v>
      </c>
    </row>
    <row r="352" spans="1:1" x14ac:dyDescent="0.25">
      <c r="A352" s="60" t="s">
        <v>3472</v>
      </c>
    </row>
    <row r="353" spans="1:1" x14ac:dyDescent="0.25">
      <c r="A353" s="60" t="s">
        <v>3473</v>
      </c>
    </row>
    <row r="354" spans="1:1" x14ac:dyDescent="0.25">
      <c r="A354" s="60" t="s">
        <v>3474</v>
      </c>
    </row>
    <row r="355" spans="1:1" x14ac:dyDescent="0.25">
      <c r="A355" s="60" t="s">
        <v>3475</v>
      </c>
    </row>
    <row r="356" spans="1:1" x14ac:dyDescent="0.25">
      <c r="A356" s="60" t="s">
        <v>3476</v>
      </c>
    </row>
    <row r="357" spans="1:1" x14ac:dyDescent="0.25">
      <c r="A357" s="60" t="s">
        <v>3477</v>
      </c>
    </row>
    <row r="358" spans="1:1" x14ac:dyDescent="0.25">
      <c r="A358" s="60" t="s">
        <v>3478</v>
      </c>
    </row>
    <row r="359" spans="1:1" x14ac:dyDescent="0.25">
      <c r="A359" s="60" t="s">
        <v>3479</v>
      </c>
    </row>
    <row r="360" spans="1:1" x14ac:dyDescent="0.25">
      <c r="A360" s="60" t="s">
        <v>3480</v>
      </c>
    </row>
    <row r="361" spans="1:1" x14ac:dyDescent="0.25">
      <c r="A361" s="60" t="s">
        <v>3481</v>
      </c>
    </row>
    <row r="362" spans="1:1" x14ac:dyDescent="0.25">
      <c r="A362" s="60" t="s">
        <v>3482</v>
      </c>
    </row>
    <row r="363" spans="1:1" x14ac:dyDescent="0.25">
      <c r="A363" s="60" t="s">
        <v>3483</v>
      </c>
    </row>
    <row r="364" spans="1:1" x14ac:dyDescent="0.25">
      <c r="A364" s="60" t="s">
        <v>3484</v>
      </c>
    </row>
    <row r="365" spans="1:1" x14ac:dyDescent="0.25">
      <c r="A365" s="60" t="s">
        <v>3485</v>
      </c>
    </row>
    <row r="366" spans="1:1" x14ac:dyDescent="0.25">
      <c r="A366" s="60" t="s">
        <v>3486</v>
      </c>
    </row>
    <row r="367" spans="1:1" x14ac:dyDescent="0.25">
      <c r="A367" s="60" t="s">
        <v>3487</v>
      </c>
    </row>
    <row r="368" spans="1:1" x14ac:dyDescent="0.25">
      <c r="A368" s="60" t="s">
        <v>3488</v>
      </c>
    </row>
    <row r="369" spans="1:1" x14ac:dyDescent="0.25">
      <c r="A369" s="60" t="s">
        <v>3489</v>
      </c>
    </row>
    <row r="370" spans="1:1" x14ac:dyDescent="0.25">
      <c r="A370" s="60" t="s">
        <v>3490</v>
      </c>
    </row>
    <row r="371" spans="1:1" x14ac:dyDescent="0.25">
      <c r="A371" s="60" t="s">
        <v>3491</v>
      </c>
    </row>
    <row r="372" spans="1:1" x14ac:dyDescent="0.25">
      <c r="A372" s="60" t="s">
        <v>3492</v>
      </c>
    </row>
    <row r="373" spans="1:1" x14ac:dyDescent="0.25">
      <c r="A373" s="60" t="s">
        <v>3493</v>
      </c>
    </row>
    <row r="374" spans="1:1" x14ac:dyDescent="0.25">
      <c r="A374" s="60" t="s">
        <v>3494</v>
      </c>
    </row>
    <row r="375" spans="1:1" x14ac:dyDescent="0.25">
      <c r="A375" s="60" t="s">
        <v>3495</v>
      </c>
    </row>
    <row r="376" spans="1:1" x14ac:dyDescent="0.25">
      <c r="A376" s="60" t="s">
        <v>3496</v>
      </c>
    </row>
    <row r="377" spans="1:1" x14ac:dyDescent="0.25">
      <c r="A377" s="60" t="s">
        <v>3497</v>
      </c>
    </row>
    <row r="378" spans="1:1" x14ac:dyDescent="0.25">
      <c r="A378" s="60" t="s">
        <v>3498</v>
      </c>
    </row>
    <row r="379" spans="1:1" x14ac:dyDescent="0.25">
      <c r="A379" s="60" t="s">
        <v>3499</v>
      </c>
    </row>
    <row r="380" spans="1:1" x14ac:dyDescent="0.25">
      <c r="A380" s="60" t="s">
        <v>3500</v>
      </c>
    </row>
    <row r="381" spans="1:1" x14ac:dyDescent="0.25">
      <c r="A381" s="60" t="s">
        <v>3501</v>
      </c>
    </row>
    <row r="382" spans="1:1" x14ac:dyDescent="0.25">
      <c r="A382" s="60" t="s">
        <v>3502</v>
      </c>
    </row>
    <row r="383" spans="1:1" x14ac:dyDescent="0.25">
      <c r="A383" s="60" t="s">
        <v>3503</v>
      </c>
    </row>
    <row r="384" spans="1:1" x14ac:dyDescent="0.25">
      <c r="A384" s="60" t="s">
        <v>3504</v>
      </c>
    </row>
    <row r="385" spans="1:1" x14ac:dyDescent="0.25">
      <c r="A385" s="60" t="s">
        <v>3505</v>
      </c>
    </row>
    <row r="386" spans="1:1" x14ac:dyDescent="0.25">
      <c r="A386" s="60" t="s">
        <v>3506</v>
      </c>
    </row>
    <row r="387" spans="1:1" x14ac:dyDescent="0.25">
      <c r="A387" s="60" t="s">
        <v>3507</v>
      </c>
    </row>
    <row r="388" spans="1:1" x14ac:dyDescent="0.25">
      <c r="A388" s="60" t="s">
        <v>3508</v>
      </c>
    </row>
    <row r="389" spans="1:1" x14ac:dyDescent="0.25">
      <c r="A389" s="60" t="s">
        <v>3509</v>
      </c>
    </row>
    <row r="390" spans="1:1" x14ac:dyDescent="0.25">
      <c r="A390" s="60" t="s">
        <v>3510</v>
      </c>
    </row>
    <row r="391" spans="1:1" x14ac:dyDescent="0.25">
      <c r="A391" s="60" t="s">
        <v>3511</v>
      </c>
    </row>
    <row r="392" spans="1:1" x14ac:dyDescent="0.25">
      <c r="A392" s="60" t="s">
        <v>3512</v>
      </c>
    </row>
    <row r="393" spans="1:1" x14ac:dyDescent="0.25">
      <c r="A393" s="60" t="s">
        <v>3513</v>
      </c>
    </row>
    <row r="394" spans="1:1" x14ac:dyDescent="0.25">
      <c r="A394" s="60" t="s">
        <v>3514</v>
      </c>
    </row>
    <row r="395" spans="1:1" x14ac:dyDescent="0.25">
      <c r="A395" s="60" t="s">
        <v>3515</v>
      </c>
    </row>
    <row r="396" spans="1:1" x14ac:dyDescent="0.25">
      <c r="A396" s="60" t="s">
        <v>3516</v>
      </c>
    </row>
    <row r="397" spans="1:1" x14ac:dyDescent="0.25">
      <c r="A397" s="60" t="s">
        <v>3517</v>
      </c>
    </row>
    <row r="398" spans="1:1" x14ac:dyDescent="0.25">
      <c r="A398" s="60" t="s">
        <v>3518</v>
      </c>
    </row>
    <row r="399" spans="1:1" x14ac:dyDescent="0.25">
      <c r="A399" s="60" t="s">
        <v>3519</v>
      </c>
    </row>
    <row r="400" spans="1:1" x14ac:dyDescent="0.25">
      <c r="A400" s="60" t="s">
        <v>3520</v>
      </c>
    </row>
    <row r="401" spans="1:1" x14ac:dyDescent="0.25">
      <c r="A401" s="60" t="s">
        <v>3521</v>
      </c>
    </row>
    <row r="402" spans="1:1" x14ac:dyDescent="0.25">
      <c r="A402" s="60" t="s">
        <v>3522</v>
      </c>
    </row>
    <row r="403" spans="1:1" x14ac:dyDescent="0.25">
      <c r="A403" s="60" t="s">
        <v>3523</v>
      </c>
    </row>
    <row r="404" spans="1:1" x14ac:dyDescent="0.25">
      <c r="A404" s="60" t="s">
        <v>3524</v>
      </c>
    </row>
    <row r="405" spans="1:1" x14ac:dyDescent="0.25">
      <c r="A405" s="60" t="s">
        <v>3525</v>
      </c>
    </row>
    <row r="406" spans="1:1" x14ac:dyDescent="0.25">
      <c r="A406" s="60" t="s">
        <v>3526</v>
      </c>
    </row>
    <row r="407" spans="1:1" x14ac:dyDescent="0.25">
      <c r="A407" s="60" t="s">
        <v>3527</v>
      </c>
    </row>
    <row r="408" spans="1:1" x14ac:dyDescent="0.25">
      <c r="A408" s="60" t="s">
        <v>3528</v>
      </c>
    </row>
    <row r="409" spans="1:1" x14ac:dyDescent="0.25">
      <c r="A409" s="60" t="s">
        <v>3529</v>
      </c>
    </row>
    <row r="410" spans="1:1" x14ac:dyDescent="0.25">
      <c r="A410" s="60" t="s">
        <v>3530</v>
      </c>
    </row>
    <row r="411" spans="1:1" x14ac:dyDescent="0.25">
      <c r="A411" s="60" t="s">
        <v>3531</v>
      </c>
    </row>
    <row r="412" spans="1:1" x14ac:dyDescent="0.25">
      <c r="A412" s="60" t="s">
        <v>3532</v>
      </c>
    </row>
    <row r="413" spans="1:1" x14ac:dyDescent="0.25">
      <c r="A413" s="60" t="s">
        <v>3533</v>
      </c>
    </row>
    <row r="414" spans="1:1" x14ac:dyDescent="0.25">
      <c r="A414" s="60" t="s">
        <v>3534</v>
      </c>
    </row>
    <row r="415" spans="1:1" x14ac:dyDescent="0.25">
      <c r="A415" s="60" t="s">
        <v>3535</v>
      </c>
    </row>
    <row r="416" spans="1:1" x14ac:dyDescent="0.25">
      <c r="A416" s="60" t="s">
        <v>3536</v>
      </c>
    </row>
    <row r="417" spans="1:1" x14ac:dyDescent="0.25">
      <c r="A417" s="60" t="s">
        <v>3537</v>
      </c>
    </row>
    <row r="418" spans="1:1" x14ac:dyDescent="0.25">
      <c r="A418" s="60" t="s">
        <v>3538</v>
      </c>
    </row>
    <row r="419" spans="1:1" x14ac:dyDescent="0.25">
      <c r="A419" s="60" t="s">
        <v>3539</v>
      </c>
    </row>
    <row r="420" spans="1:1" x14ac:dyDescent="0.25">
      <c r="A420" s="60" t="s">
        <v>3540</v>
      </c>
    </row>
    <row r="421" spans="1:1" x14ac:dyDescent="0.25">
      <c r="A421" s="60" t="s">
        <v>3541</v>
      </c>
    </row>
    <row r="422" spans="1:1" x14ac:dyDescent="0.25">
      <c r="A422" s="60" t="s">
        <v>3542</v>
      </c>
    </row>
    <row r="423" spans="1:1" x14ac:dyDescent="0.25">
      <c r="A423" s="60" t="s">
        <v>3543</v>
      </c>
    </row>
    <row r="424" spans="1:1" x14ac:dyDescent="0.25">
      <c r="A424" s="60" t="s">
        <v>3544</v>
      </c>
    </row>
    <row r="425" spans="1:1" x14ac:dyDescent="0.25">
      <c r="A425" s="60" t="s">
        <v>3545</v>
      </c>
    </row>
    <row r="426" spans="1:1" x14ac:dyDescent="0.25">
      <c r="A426" s="60" t="s">
        <v>3546</v>
      </c>
    </row>
    <row r="427" spans="1:1" x14ac:dyDescent="0.25">
      <c r="A427" s="60" t="s">
        <v>3547</v>
      </c>
    </row>
    <row r="428" spans="1:1" x14ac:dyDescent="0.25">
      <c r="A428" s="60" t="s">
        <v>3548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20"/>
  <sheetViews>
    <sheetView topLeftCell="A24" workbookViewId="0">
      <selection activeCell="D31" sqref="D31"/>
    </sheetView>
  </sheetViews>
  <sheetFormatPr defaultRowHeight="15" x14ac:dyDescent="0.25"/>
  <sheetData>
    <row r="1" spans="1:1" x14ac:dyDescent="0.25">
      <c r="A1" s="11" t="s">
        <v>974</v>
      </c>
    </row>
    <row r="2" spans="1:1" x14ac:dyDescent="0.25">
      <c r="A2" s="11" t="s">
        <v>975</v>
      </c>
    </row>
    <row r="3" spans="1:1" x14ac:dyDescent="0.25">
      <c r="A3" s="11" t="s">
        <v>978</v>
      </c>
    </row>
    <row r="4" spans="1:1" x14ac:dyDescent="0.25">
      <c r="A4" s="11" t="s">
        <v>989</v>
      </c>
    </row>
    <row r="5" spans="1:1" x14ac:dyDescent="0.25">
      <c r="A5" s="11" t="s">
        <v>990</v>
      </c>
    </row>
    <row r="6" spans="1:1" x14ac:dyDescent="0.25">
      <c r="A6" s="11" t="s">
        <v>991</v>
      </c>
    </row>
    <row r="7" spans="1:1" x14ac:dyDescent="0.25">
      <c r="A7" s="11" t="s">
        <v>992</v>
      </c>
    </row>
    <row r="8" spans="1:1" x14ac:dyDescent="0.25">
      <c r="A8" s="11" t="s">
        <v>993</v>
      </c>
    </row>
    <row r="9" spans="1:1" x14ac:dyDescent="0.25">
      <c r="A9" s="11" t="s">
        <v>994</v>
      </c>
    </row>
    <row r="10" spans="1:1" x14ac:dyDescent="0.25">
      <c r="A10" s="11" t="s">
        <v>995</v>
      </c>
    </row>
    <row r="11" spans="1:1" x14ac:dyDescent="0.25">
      <c r="A11" s="11" t="s">
        <v>1050</v>
      </c>
    </row>
    <row r="12" spans="1:1" x14ac:dyDescent="0.25">
      <c r="A12" s="11" t="s">
        <v>1051</v>
      </c>
    </row>
    <row r="13" spans="1:1" x14ac:dyDescent="0.25">
      <c r="A13" s="11" t="s">
        <v>1052</v>
      </c>
    </row>
    <row r="14" spans="1:1" x14ac:dyDescent="0.25">
      <c r="A14" s="11" t="s">
        <v>1053</v>
      </c>
    </row>
    <row r="15" spans="1:1" x14ac:dyDescent="0.25">
      <c r="A15" s="11" t="s">
        <v>1054</v>
      </c>
    </row>
    <row r="16" spans="1:1" x14ac:dyDescent="0.25">
      <c r="A16" s="11" t="s">
        <v>1055</v>
      </c>
    </row>
    <row r="17" spans="1:1" x14ac:dyDescent="0.25">
      <c r="A17" s="11" t="s">
        <v>1056</v>
      </c>
    </row>
    <row r="18" spans="1:1" x14ac:dyDescent="0.25">
      <c r="A18" s="11" t="s">
        <v>1096</v>
      </c>
    </row>
    <row r="19" spans="1:1" x14ac:dyDescent="0.25">
      <c r="A19" s="11" t="s">
        <v>1097</v>
      </c>
    </row>
    <row r="20" spans="1:1" x14ac:dyDescent="0.25">
      <c r="A20" s="11" t="s">
        <v>1101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/>
  <dimension ref="C27:C28"/>
  <sheetViews>
    <sheetView topLeftCell="A28" workbookViewId="0">
      <selection activeCell="D31" sqref="D31"/>
    </sheetView>
  </sheetViews>
  <sheetFormatPr defaultRowHeight="15" x14ac:dyDescent="0.25"/>
  <sheetData>
    <row r="27" spans="3:3" x14ac:dyDescent="0.25">
      <c r="C27" t="s">
        <v>3119</v>
      </c>
    </row>
    <row r="28" spans="3:3" x14ac:dyDescent="0.25">
      <c r="C28" t="s">
        <v>3120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/>
  <dimension ref="C6:C17"/>
  <sheetViews>
    <sheetView topLeftCell="A26" workbookViewId="0">
      <selection activeCell="D31" sqref="D31"/>
    </sheetView>
  </sheetViews>
  <sheetFormatPr defaultRowHeight="15" x14ac:dyDescent="0.25"/>
  <sheetData>
    <row r="6" spans="3:3" x14ac:dyDescent="0.25">
      <c r="C6" t="s">
        <v>3107</v>
      </c>
    </row>
    <row r="7" spans="3:3" x14ac:dyDescent="0.25">
      <c r="C7" t="s">
        <v>3108</v>
      </c>
    </row>
    <row r="8" spans="3:3" x14ac:dyDescent="0.25">
      <c r="C8" t="s">
        <v>3109</v>
      </c>
    </row>
    <row r="9" spans="3:3" x14ac:dyDescent="0.25">
      <c r="C9" t="s">
        <v>3110</v>
      </c>
    </row>
    <row r="10" spans="3:3" x14ac:dyDescent="0.25">
      <c r="C10" t="s">
        <v>3111</v>
      </c>
    </row>
    <row r="11" spans="3:3" x14ac:dyDescent="0.25">
      <c r="C11" t="s">
        <v>3112</v>
      </c>
    </row>
    <row r="12" spans="3:3" x14ac:dyDescent="0.25">
      <c r="C12" t="s">
        <v>3113</v>
      </c>
    </row>
    <row r="13" spans="3:3" x14ac:dyDescent="0.25">
      <c r="C13" t="s">
        <v>3114</v>
      </c>
    </row>
    <row r="14" spans="3:3" x14ac:dyDescent="0.25">
      <c r="C14" t="s">
        <v>3115</v>
      </c>
    </row>
    <row r="15" spans="3:3" x14ac:dyDescent="0.25">
      <c r="C15" t="s">
        <v>3116</v>
      </c>
    </row>
    <row r="16" spans="3:3" x14ac:dyDescent="0.25">
      <c r="C16" t="s">
        <v>3117</v>
      </c>
    </row>
    <row r="17" spans="3:3" x14ac:dyDescent="0.25">
      <c r="C17" t="s">
        <v>3118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B2:L641"/>
  <sheetViews>
    <sheetView showGridLines="0" topLeftCell="E1" zoomScale="110" zoomScaleNormal="110" zoomScaleSheetLayoutView="82" workbookViewId="0">
      <selection activeCell="F6" sqref="F6"/>
    </sheetView>
  </sheetViews>
  <sheetFormatPr defaultColWidth="9.140625" defaultRowHeight="15" x14ac:dyDescent="0.25"/>
  <cols>
    <col min="1" max="1" width="6.85546875" style="3" customWidth="1"/>
    <col min="2" max="2" width="17.140625" style="47" customWidth="1"/>
    <col min="3" max="3" width="8.7109375" style="54" bestFit="1" customWidth="1"/>
    <col min="4" max="4" width="75.42578125" style="54" bestFit="1" customWidth="1"/>
    <col min="5" max="5" width="50.42578125" style="54" customWidth="1"/>
    <col min="6" max="6" width="47.42578125" style="54" customWidth="1"/>
    <col min="7" max="7" width="12.7109375" style="47" customWidth="1"/>
    <col min="8" max="9" width="9.140625" style="3"/>
    <col min="10" max="10" width="12.42578125" style="3" bestFit="1" customWidth="1"/>
    <col min="11" max="16384" width="9.140625" style="3"/>
  </cols>
  <sheetData>
    <row r="2" spans="2:7" s="1" customFormat="1" ht="57" customHeight="1" x14ac:dyDescent="0.2">
      <c r="B2" s="43"/>
      <c r="C2" s="42"/>
      <c r="D2" s="42"/>
      <c r="E2" s="42"/>
      <c r="F2" s="42"/>
      <c r="G2" s="44"/>
    </row>
    <row r="3" spans="2:7" s="2" customFormat="1" ht="15.75" x14ac:dyDescent="0.2">
      <c r="B3" s="21" t="s">
        <v>2625</v>
      </c>
      <c r="C3" s="45"/>
      <c r="D3" s="45"/>
      <c r="E3" s="45"/>
      <c r="F3" s="45"/>
    </row>
    <row r="4" spans="2:7" ht="15.75" x14ac:dyDescent="0.25">
      <c r="B4" s="21"/>
      <c r="C4" s="21"/>
      <c r="D4" s="21"/>
      <c r="F4" s="21"/>
      <c r="G4" s="21"/>
    </row>
    <row r="5" spans="2:7" ht="15.75" x14ac:dyDescent="0.25">
      <c r="B5" s="41"/>
      <c r="C5" s="46"/>
      <c r="D5" s="46"/>
      <c r="E5" s="46"/>
      <c r="F5" s="46"/>
    </row>
    <row r="6" spans="2:7" s="47" customFormat="1" x14ac:dyDescent="0.25">
      <c r="B6" s="55" t="s">
        <v>7</v>
      </c>
      <c r="C6" s="55" t="s">
        <v>4</v>
      </c>
      <c r="D6" s="55" t="s">
        <v>5</v>
      </c>
      <c r="E6" s="55" t="s">
        <v>3</v>
      </c>
      <c r="F6" s="55" t="s">
        <v>6</v>
      </c>
      <c r="G6" s="56" t="s">
        <v>2626</v>
      </c>
    </row>
    <row r="7" spans="2:7" x14ac:dyDescent="0.25">
      <c r="B7" s="57">
        <v>1013</v>
      </c>
      <c r="C7" s="57" t="s">
        <v>8</v>
      </c>
      <c r="D7" s="49" t="s">
        <v>407</v>
      </c>
      <c r="E7" s="59" t="s">
        <v>375</v>
      </c>
      <c r="F7" s="49" t="s">
        <v>376</v>
      </c>
      <c r="G7" s="57" t="s">
        <v>2867</v>
      </c>
    </row>
    <row r="8" spans="2:7" x14ac:dyDescent="0.25">
      <c r="B8" s="57">
        <v>1018</v>
      </c>
      <c r="C8" s="57" t="s">
        <v>8</v>
      </c>
      <c r="D8" s="49" t="s">
        <v>418</v>
      </c>
      <c r="E8" s="49" t="s">
        <v>409</v>
      </c>
      <c r="F8" s="49" t="s">
        <v>409</v>
      </c>
      <c r="G8" s="57" t="s">
        <v>2893</v>
      </c>
    </row>
    <row r="9" spans="2:7" x14ac:dyDescent="0.25">
      <c r="B9" s="57">
        <v>1030</v>
      </c>
      <c r="C9" s="57" t="s">
        <v>8</v>
      </c>
      <c r="D9" s="49" t="s">
        <v>422</v>
      </c>
      <c r="E9" s="49" t="s">
        <v>409</v>
      </c>
      <c r="F9" s="49" t="s">
        <v>423</v>
      </c>
      <c r="G9" s="57" t="s">
        <v>2906</v>
      </c>
    </row>
    <row r="10" spans="2:7" x14ac:dyDescent="0.25">
      <c r="B10" s="57">
        <v>1033</v>
      </c>
      <c r="C10" s="57" t="s">
        <v>14</v>
      </c>
      <c r="D10" s="49" t="s">
        <v>634</v>
      </c>
      <c r="E10" s="49" t="s">
        <v>631</v>
      </c>
      <c r="F10" s="49" t="s">
        <v>631</v>
      </c>
      <c r="G10" s="57" t="s">
        <v>3067</v>
      </c>
    </row>
    <row r="11" spans="2:7" x14ac:dyDescent="0.25">
      <c r="B11" s="57">
        <v>1201</v>
      </c>
      <c r="C11" s="57" t="s">
        <v>8</v>
      </c>
      <c r="D11" s="49" t="s">
        <v>478</v>
      </c>
      <c r="E11" s="59" t="s">
        <v>474</v>
      </c>
      <c r="F11" s="49" t="s">
        <v>474</v>
      </c>
      <c r="G11" s="57" t="s">
        <v>2942</v>
      </c>
    </row>
    <row r="12" spans="2:7" x14ac:dyDescent="0.25">
      <c r="B12" s="57">
        <v>1203</v>
      </c>
      <c r="C12" s="57" t="s">
        <v>8</v>
      </c>
      <c r="D12" s="49" t="s">
        <v>489</v>
      </c>
      <c r="E12" s="59" t="s">
        <v>474</v>
      </c>
      <c r="F12" s="49" t="s">
        <v>474</v>
      </c>
      <c r="G12" s="57" t="s">
        <v>2943</v>
      </c>
    </row>
    <row r="13" spans="2:7" x14ac:dyDescent="0.25">
      <c r="B13" s="57">
        <v>1205</v>
      </c>
      <c r="C13" s="57" t="s">
        <v>14</v>
      </c>
      <c r="D13" s="49" t="s">
        <v>390</v>
      </c>
      <c r="E13" s="49" t="s">
        <v>375</v>
      </c>
      <c r="F13" s="49" t="s">
        <v>376</v>
      </c>
      <c r="G13" s="57" t="s">
        <v>2868</v>
      </c>
    </row>
    <row r="14" spans="2:7" x14ac:dyDescent="0.25">
      <c r="B14" s="57">
        <v>1206</v>
      </c>
      <c r="C14" s="57" t="s">
        <v>8</v>
      </c>
      <c r="D14" s="49" t="s">
        <v>401</v>
      </c>
      <c r="E14" s="59" t="s">
        <v>375</v>
      </c>
      <c r="F14" s="58" t="s">
        <v>376</v>
      </c>
      <c r="G14" s="57" t="s">
        <v>2869</v>
      </c>
    </row>
    <row r="15" spans="2:7" x14ac:dyDescent="0.25">
      <c r="B15" s="57">
        <v>1207</v>
      </c>
      <c r="C15" s="57" t="s">
        <v>8</v>
      </c>
      <c r="D15" s="49" t="s">
        <v>400</v>
      </c>
      <c r="E15" s="59" t="s">
        <v>375</v>
      </c>
      <c r="F15" s="49" t="s">
        <v>376</v>
      </c>
      <c r="G15" s="57" t="s">
        <v>2870</v>
      </c>
    </row>
    <row r="16" spans="2:7" x14ac:dyDescent="0.25">
      <c r="B16" s="57">
        <v>1221</v>
      </c>
      <c r="C16" s="57" t="s">
        <v>8</v>
      </c>
      <c r="D16" s="49" t="s">
        <v>483</v>
      </c>
      <c r="E16" s="49" t="s">
        <v>474</v>
      </c>
      <c r="F16" s="49" t="s">
        <v>474</v>
      </c>
      <c r="G16" s="57" t="s">
        <v>2944</v>
      </c>
    </row>
    <row r="17" spans="2:7" x14ac:dyDescent="0.25">
      <c r="B17" s="57">
        <v>1223</v>
      </c>
      <c r="C17" s="57" t="s">
        <v>8</v>
      </c>
      <c r="D17" s="49" t="s">
        <v>488</v>
      </c>
      <c r="E17" s="49" t="s">
        <v>474</v>
      </c>
      <c r="F17" s="49" t="s">
        <v>474</v>
      </c>
      <c r="G17" s="57" t="s">
        <v>2945</v>
      </c>
    </row>
    <row r="18" spans="2:7" x14ac:dyDescent="0.25">
      <c r="B18" s="57">
        <v>1281</v>
      </c>
      <c r="C18" s="57" t="s">
        <v>8</v>
      </c>
      <c r="D18" s="49" t="s">
        <v>473</v>
      </c>
      <c r="E18" s="49" t="s">
        <v>474</v>
      </c>
      <c r="F18" s="49" t="s">
        <v>474</v>
      </c>
      <c r="G18" s="57" t="s">
        <v>2946</v>
      </c>
    </row>
    <row r="19" spans="2:7" x14ac:dyDescent="0.25">
      <c r="B19" s="57">
        <v>1902</v>
      </c>
      <c r="C19" s="57" t="s">
        <v>8</v>
      </c>
      <c r="D19" s="49" t="s">
        <v>365</v>
      </c>
      <c r="E19" s="59" t="s">
        <v>342</v>
      </c>
      <c r="F19" s="49" t="s">
        <v>343</v>
      </c>
      <c r="G19" s="57" t="s">
        <v>2843</v>
      </c>
    </row>
    <row r="20" spans="2:7" x14ac:dyDescent="0.25">
      <c r="B20" s="57">
        <v>1906</v>
      </c>
      <c r="C20" s="57" t="s">
        <v>8</v>
      </c>
      <c r="D20" s="49" t="s">
        <v>608</v>
      </c>
      <c r="E20" s="49" t="s">
        <v>551</v>
      </c>
      <c r="F20" s="49" t="s">
        <v>552</v>
      </c>
      <c r="G20" s="57" t="s">
        <v>3001</v>
      </c>
    </row>
    <row r="21" spans="2:7" x14ac:dyDescent="0.25">
      <c r="B21" s="57">
        <v>1920</v>
      </c>
      <c r="C21" s="57" t="s">
        <v>8</v>
      </c>
      <c r="D21" s="49" t="s">
        <v>406</v>
      </c>
      <c r="E21" s="49" t="s">
        <v>375</v>
      </c>
      <c r="F21" s="49" t="s">
        <v>376</v>
      </c>
      <c r="G21" s="57" t="s">
        <v>2871</v>
      </c>
    </row>
    <row r="22" spans="2:7" x14ac:dyDescent="0.25">
      <c r="B22" s="57">
        <v>1921</v>
      </c>
      <c r="C22" s="57" t="s">
        <v>8</v>
      </c>
      <c r="D22" s="49" t="s">
        <v>405</v>
      </c>
      <c r="E22" s="59" t="s">
        <v>375</v>
      </c>
      <c r="F22" s="49" t="s">
        <v>376</v>
      </c>
      <c r="G22" s="57" t="s">
        <v>2872</v>
      </c>
    </row>
    <row r="23" spans="2:7" x14ac:dyDescent="0.25">
      <c r="B23" s="57">
        <v>1947</v>
      </c>
      <c r="C23" s="57" t="s">
        <v>8</v>
      </c>
      <c r="D23" s="49" t="s">
        <v>21</v>
      </c>
      <c r="E23" s="59" t="s">
        <v>10</v>
      </c>
      <c r="F23" s="49" t="s">
        <v>11</v>
      </c>
      <c r="G23" s="57" t="s">
        <v>2627</v>
      </c>
    </row>
    <row r="24" spans="2:7" x14ac:dyDescent="0.25">
      <c r="B24" s="57">
        <v>1950</v>
      </c>
      <c r="C24" s="57" t="s">
        <v>8</v>
      </c>
      <c r="D24" s="49" t="s">
        <v>23</v>
      </c>
      <c r="E24" s="59" t="s">
        <v>10</v>
      </c>
      <c r="F24" s="49" t="s">
        <v>11</v>
      </c>
      <c r="G24" s="57" t="s">
        <v>2628</v>
      </c>
    </row>
    <row r="25" spans="2:7" x14ac:dyDescent="0.25">
      <c r="B25" s="57">
        <v>1973</v>
      </c>
      <c r="C25" s="57" t="s">
        <v>8</v>
      </c>
      <c r="D25" s="49" t="s">
        <v>24</v>
      </c>
      <c r="E25" s="59" t="s">
        <v>10</v>
      </c>
      <c r="F25" s="49" t="s">
        <v>11</v>
      </c>
      <c r="G25" s="57" t="s">
        <v>2629</v>
      </c>
    </row>
    <row r="26" spans="2:7" x14ac:dyDescent="0.25">
      <c r="B26" s="57">
        <v>1974</v>
      </c>
      <c r="C26" s="57" t="s">
        <v>8</v>
      </c>
      <c r="D26" s="49" t="s">
        <v>22</v>
      </c>
      <c r="E26" s="59" t="s">
        <v>10</v>
      </c>
      <c r="F26" s="49" t="s">
        <v>11</v>
      </c>
      <c r="G26" s="57" t="s">
        <v>2630</v>
      </c>
    </row>
    <row r="27" spans="2:7" x14ac:dyDescent="0.25">
      <c r="B27" s="57">
        <v>1975</v>
      </c>
      <c r="C27" s="57" t="s">
        <v>8</v>
      </c>
      <c r="D27" s="49" t="s">
        <v>20</v>
      </c>
      <c r="E27" s="49" t="s">
        <v>10</v>
      </c>
      <c r="F27" s="49" t="s">
        <v>11</v>
      </c>
      <c r="G27" s="57" t="s">
        <v>2631</v>
      </c>
    </row>
    <row r="28" spans="2:7" x14ac:dyDescent="0.25">
      <c r="B28" s="57">
        <v>1978</v>
      </c>
      <c r="C28" s="57" t="s">
        <v>8</v>
      </c>
      <c r="D28" s="49" t="s">
        <v>671</v>
      </c>
      <c r="E28" s="49" t="s">
        <v>631</v>
      </c>
      <c r="F28" s="49" t="s">
        <v>631</v>
      </c>
      <c r="G28" s="57" t="s">
        <v>3068</v>
      </c>
    </row>
    <row r="29" spans="2:7" x14ac:dyDescent="0.25">
      <c r="B29" s="57">
        <v>2145</v>
      </c>
      <c r="C29" s="57" t="s">
        <v>14</v>
      </c>
      <c r="D29" s="49" t="s">
        <v>471</v>
      </c>
      <c r="E29" s="49" t="s">
        <v>454</v>
      </c>
      <c r="F29" s="49" t="s">
        <v>455</v>
      </c>
      <c r="G29" s="57" t="s">
        <v>2927</v>
      </c>
    </row>
    <row r="30" spans="2:7" x14ac:dyDescent="0.25">
      <c r="B30" s="57">
        <v>2164</v>
      </c>
      <c r="C30" s="57" t="s">
        <v>8</v>
      </c>
      <c r="D30" s="49" t="s">
        <v>86</v>
      </c>
      <c r="E30" s="49" t="s">
        <v>87</v>
      </c>
      <c r="F30" s="49" t="s">
        <v>87</v>
      </c>
      <c r="G30" s="57" t="s">
        <v>2686</v>
      </c>
    </row>
    <row r="31" spans="2:7" x14ac:dyDescent="0.25">
      <c r="B31" s="57">
        <v>2168</v>
      </c>
      <c r="C31" s="57" t="s">
        <v>8</v>
      </c>
      <c r="D31" s="49" t="s">
        <v>90</v>
      </c>
      <c r="E31" s="59" t="s">
        <v>87</v>
      </c>
      <c r="F31" s="49" t="s">
        <v>87</v>
      </c>
      <c r="G31" s="57" t="s">
        <v>2687</v>
      </c>
    </row>
    <row r="32" spans="2:7" x14ac:dyDescent="0.25">
      <c r="B32" s="57">
        <v>2185</v>
      </c>
      <c r="C32" s="57" t="s">
        <v>14</v>
      </c>
      <c r="D32" s="49" t="s">
        <v>266</v>
      </c>
      <c r="E32" s="49" t="s">
        <v>256</v>
      </c>
      <c r="F32" s="49" t="s">
        <v>257</v>
      </c>
      <c r="G32" s="57" t="s">
        <v>2777</v>
      </c>
    </row>
    <row r="33" spans="2:7" x14ac:dyDescent="0.25">
      <c r="B33" s="57">
        <v>2186</v>
      </c>
      <c r="C33" s="57" t="s">
        <v>14</v>
      </c>
      <c r="D33" s="49" t="s">
        <v>264</v>
      </c>
      <c r="E33" s="59" t="s">
        <v>256</v>
      </c>
      <c r="F33" s="59" t="s">
        <v>257</v>
      </c>
      <c r="G33" s="57" t="s">
        <v>2778</v>
      </c>
    </row>
    <row r="34" spans="2:7" x14ac:dyDescent="0.25">
      <c r="B34" s="57">
        <v>2187</v>
      </c>
      <c r="C34" s="57" t="s">
        <v>14</v>
      </c>
      <c r="D34" s="49" t="s">
        <v>255</v>
      </c>
      <c r="E34" s="49" t="s">
        <v>256</v>
      </c>
      <c r="F34" s="49" t="s">
        <v>257</v>
      </c>
      <c r="G34" s="57" t="s">
        <v>2779</v>
      </c>
    </row>
    <row r="35" spans="2:7" x14ac:dyDescent="0.25">
      <c r="B35" s="57">
        <v>2188</v>
      </c>
      <c r="C35" s="57" t="s">
        <v>14</v>
      </c>
      <c r="D35" s="49" t="s">
        <v>260</v>
      </c>
      <c r="E35" s="59" t="s">
        <v>256</v>
      </c>
      <c r="F35" s="49" t="s">
        <v>257</v>
      </c>
      <c r="G35" s="57" t="s">
        <v>2780</v>
      </c>
    </row>
    <row r="36" spans="2:7" x14ac:dyDescent="0.25">
      <c r="B36" s="57">
        <v>2189</v>
      </c>
      <c r="C36" s="57" t="s">
        <v>14</v>
      </c>
      <c r="D36" s="49" t="s">
        <v>262</v>
      </c>
      <c r="E36" s="49" t="s">
        <v>256</v>
      </c>
      <c r="F36" s="49" t="s">
        <v>257</v>
      </c>
      <c r="G36" s="57" t="s">
        <v>2781</v>
      </c>
    </row>
    <row r="37" spans="2:7" x14ac:dyDescent="0.25">
      <c r="B37" s="57">
        <v>2190</v>
      </c>
      <c r="C37" s="57" t="s">
        <v>8</v>
      </c>
      <c r="D37" s="49" t="s">
        <v>545</v>
      </c>
      <c r="E37" s="49" t="s">
        <v>537</v>
      </c>
      <c r="F37" s="49" t="s">
        <v>257</v>
      </c>
      <c r="G37" s="57" t="s">
        <v>2992</v>
      </c>
    </row>
    <row r="38" spans="2:7" x14ac:dyDescent="0.25">
      <c r="B38" s="57">
        <v>2194</v>
      </c>
      <c r="C38" s="57" t="s">
        <v>8</v>
      </c>
      <c r="D38" s="49" t="s">
        <v>590</v>
      </c>
      <c r="E38" s="59" t="s">
        <v>551</v>
      </c>
      <c r="F38" s="49" t="s">
        <v>552</v>
      </c>
      <c r="G38" s="57" t="s">
        <v>3002</v>
      </c>
    </row>
    <row r="39" spans="2:7" x14ac:dyDescent="0.25">
      <c r="B39" s="57">
        <v>2207</v>
      </c>
      <c r="C39" s="57" t="s">
        <v>14</v>
      </c>
      <c r="D39" s="49" t="s">
        <v>99</v>
      </c>
      <c r="E39" s="59" t="s">
        <v>87</v>
      </c>
      <c r="F39" s="49" t="s">
        <v>87</v>
      </c>
      <c r="G39" s="57" t="s">
        <v>2688</v>
      </c>
    </row>
    <row r="40" spans="2:7" x14ac:dyDescent="0.25">
      <c r="B40" s="57">
        <v>2233</v>
      </c>
      <c r="C40" s="57" t="s">
        <v>8</v>
      </c>
      <c r="D40" s="49" t="s">
        <v>664</v>
      </c>
      <c r="E40" s="49" t="s">
        <v>631</v>
      </c>
      <c r="F40" s="49" t="s">
        <v>631</v>
      </c>
      <c r="G40" s="57" t="s">
        <v>3069</v>
      </c>
    </row>
    <row r="41" spans="2:7" x14ac:dyDescent="0.25">
      <c r="B41" s="57">
        <v>2236</v>
      </c>
      <c r="C41" s="57" t="s">
        <v>8</v>
      </c>
      <c r="D41" s="49" t="s">
        <v>669</v>
      </c>
      <c r="E41" s="49" t="s">
        <v>631</v>
      </c>
      <c r="F41" s="49" t="s">
        <v>631</v>
      </c>
      <c r="G41" s="57" t="s">
        <v>3070</v>
      </c>
    </row>
    <row r="42" spans="2:7" x14ac:dyDescent="0.25">
      <c r="B42" s="57">
        <v>2244</v>
      </c>
      <c r="C42" s="57" t="s">
        <v>14</v>
      </c>
      <c r="D42" s="49" t="s">
        <v>100</v>
      </c>
      <c r="E42" s="59" t="s">
        <v>87</v>
      </c>
      <c r="F42" s="49" t="s">
        <v>87</v>
      </c>
      <c r="G42" s="57" t="s">
        <v>2689</v>
      </c>
    </row>
    <row r="43" spans="2:7" x14ac:dyDescent="0.25">
      <c r="B43" s="57">
        <v>2266</v>
      </c>
      <c r="C43" s="57" t="s">
        <v>14</v>
      </c>
      <c r="D43" s="49" t="s">
        <v>72</v>
      </c>
      <c r="E43" s="59" t="s">
        <v>47</v>
      </c>
      <c r="F43" s="49" t="s">
        <v>48</v>
      </c>
      <c r="G43" s="57" t="s">
        <v>2655</v>
      </c>
    </row>
    <row r="44" spans="2:7" x14ac:dyDescent="0.25">
      <c r="B44" s="57">
        <v>2286</v>
      </c>
      <c r="C44" s="57" t="s">
        <v>8</v>
      </c>
      <c r="D44" s="49" t="s">
        <v>275</v>
      </c>
      <c r="E44" s="59" t="s">
        <v>269</v>
      </c>
      <c r="F44" s="49" t="s">
        <v>269</v>
      </c>
      <c r="G44" s="57" t="s">
        <v>2783</v>
      </c>
    </row>
    <row r="45" spans="2:7" x14ac:dyDescent="0.25">
      <c r="B45" s="57">
        <v>2287</v>
      </c>
      <c r="C45" s="57" t="s">
        <v>8</v>
      </c>
      <c r="D45" s="49" t="s">
        <v>274</v>
      </c>
      <c r="E45" s="59" t="s">
        <v>269</v>
      </c>
      <c r="F45" s="49" t="s">
        <v>269</v>
      </c>
      <c r="G45" s="57" t="s">
        <v>2784</v>
      </c>
    </row>
    <row r="46" spans="2:7" x14ac:dyDescent="0.25">
      <c r="B46" s="57">
        <v>2288</v>
      </c>
      <c r="C46" s="57" t="s">
        <v>8</v>
      </c>
      <c r="D46" s="49" t="s">
        <v>272</v>
      </c>
      <c r="E46" s="49" t="s">
        <v>269</v>
      </c>
      <c r="F46" s="49" t="s">
        <v>269</v>
      </c>
      <c r="G46" s="57" t="s">
        <v>2785</v>
      </c>
    </row>
    <row r="47" spans="2:7" x14ac:dyDescent="0.25">
      <c r="B47" s="57">
        <v>2289</v>
      </c>
      <c r="C47" s="57" t="s">
        <v>8</v>
      </c>
      <c r="D47" s="49" t="s">
        <v>273</v>
      </c>
      <c r="E47" s="49" t="s">
        <v>269</v>
      </c>
      <c r="F47" s="49" t="s">
        <v>269</v>
      </c>
      <c r="G47" s="57" t="s">
        <v>2786</v>
      </c>
    </row>
    <row r="48" spans="2:7" x14ac:dyDescent="0.25">
      <c r="B48" s="57">
        <v>2313</v>
      </c>
      <c r="C48" s="57" t="s">
        <v>14</v>
      </c>
      <c r="D48" s="49" t="s">
        <v>396</v>
      </c>
      <c r="E48" s="49" t="s">
        <v>375</v>
      </c>
      <c r="F48" s="49" t="s">
        <v>376</v>
      </c>
      <c r="G48" s="57" t="s">
        <v>2873</v>
      </c>
    </row>
    <row r="49" spans="2:7" x14ac:dyDescent="0.25">
      <c r="B49" s="57">
        <v>2314</v>
      </c>
      <c r="C49" s="57" t="s">
        <v>14</v>
      </c>
      <c r="D49" s="49" t="s">
        <v>377</v>
      </c>
      <c r="E49" s="49" t="s">
        <v>375</v>
      </c>
      <c r="F49" s="49" t="s">
        <v>376</v>
      </c>
      <c r="G49" s="57" t="s">
        <v>2874</v>
      </c>
    </row>
    <row r="50" spans="2:7" x14ac:dyDescent="0.25">
      <c r="B50" s="57">
        <v>2334</v>
      </c>
      <c r="C50" s="57" t="s">
        <v>8</v>
      </c>
      <c r="D50" s="49" t="s">
        <v>387</v>
      </c>
      <c r="E50" s="59" t="s">
        <v>375</v>
      </c>
      <c r="F50" s="49" t="s">
        <v>376</v>
      </c>
      <c r="G50" s="57" t="s">
        <v>2875</v>
      </c>
    </row>
    <row r="51" spans="2:7" x14ac:dyDescent="0.25">
      <c r="B51" s="57">
        <v>2335</v>
      </c>
      <c r="C51" s="57" t="s">
        <v>8</v>
      </c>
      <c r="D51" s="49" t="s">
        <v>392</v>
      </c>
      <c r="E51" s="49" t="s">
        <v>375</v>
      </c>
      <c r="F51" s="49" t="s">
        <v>376</v>
      </c>
      <c r="G51" s="57" t="s">
        <v>2876</v>
      </c>
    </row>
    <row r="52" spans="2:7" x14ac:dyDescent="0.25">
      <c r="B52" s="57">
        <v>2336</v>
      </c>
      <c r="C52" s="57" t="s">
        <v>8</v>
      </c>
      <c r="D52" s="49" t="s">
        <v>393</v>
      </c>
      <c r="E52" s="49" t="s">
        <v>375</v>
      </c>
      <c r="F52" s="49" t="s">
        <v>376</v>
      </c>
      <c r="G52" s="57" t="s">
        <v>2877</v>
      </c>
    </row>
    <row r="53" spans="2:7" x14ac:dyDescent="0.25">
      <c r="B53" s="57">
        <v>2342</v>
      </c>
      <c r="C53" s="57" t="s">
        <v>8</v>
      </c>
      <c r="D53" s="49" t="s">
        <v>302</v>
      </c>
      <c r="E53" s="59" t="s">
        <v>290</v>
      </c>
      <c r="F53" s="49" t="s">
        <v>291</v>
      </c>
      <c r="G53" s="57" t="s">
        <v>2800</v>
      </c>
    </row>
    <row r="54" spans="2:7" x14ac:dyDescent="0.25">
      <c r="B54" s="57">
        <v>2343</v>
      </c>
      <c r="C54" s="57" t="s">
        <v>8</v>
      </c>
      <c r="D54" s="49" t="s">
        <v>312</v>
      </c>
      <c r="E54" s="49" t="s">
        <v>290</v>
      </c>
      <c r="F54" s="49" t="s">
        <v>291</v>
      </c>
      <c r="G54" s="57" t="s">
        <v>2801</v>
      </c>
    </row>
    <row r="55" spans="2:7" x14ac:dyDescent="0.25">
      <c r="B55" s="57">
        <v>2344</v>
      </c>
      <c r="C55" s="57" t="s">
        <v>8</v>
      </c>
      <c r="D55" s="49" t="s">
        <v>294</v>
      </c>
      <c r="E55" s="49" t="s">
        <v>290</v>
      </c>
      <c r="F55" s="49" t="s">
        <v>291</v>
      </c>
      <c r="G55" s="57" t="s">
        <v>2802</v>
      </c>
    </row>
    <row r="56" spans="2:7" x14ac:dyDescent="0.25">
      <c r="B56" s="57">
        <v>2349</v>
      </c>
      <c r="C56" s="57" t="s">
        <v>8</v>
      </c>
      <c r="D56" s="49" t="s">
        <v>304</v>
      </c>
      <c r="E56" s="49" t="s">
        <v>290</v>
      </c>
      <c r="F56" s="49" t="s">
        <v>291</v>
      </c>
      <c r="G56" s="57" t="s">
        <v>2803</v>
      </c>
    </row>
    <row r="57" spans="2:7" x14ac:dyDescent="0.25">
      <c r="B57" s="57">
        <v>2350</v>
      </c>
      <c r="C57" s="57" t="s">
        <v>8</v>
      </c>
      <c r="D57" s="49" t="s">
        <v>307</v>
      </c>
      <c r="E57" s="49" t="s">
        <v>290</v>
      </c>
      <c r="F57" s="49" t="s">
        <v>291</v>
      </c>
      <c r="G57" s="57" t="s">
        <v>2804</v>
      </c>
    </row>
    <row r="58" spans="2:7" x14ac:dyDescent="0.25">
      <c r="B58" s="57">
        <v>2351</v>
      </c>
      <c r="C58" s="57" t="s">
        <v>8</v>
      </c>
      <c r="D58" s="49" t="s">
        <v>311</v>
      </c>
      <c r="E58" s="49" t="s">
        <v>290</v>
      </c>
      <c r="F58" s="49" t="s">
        <v>291</v>
      </c>
      <c r="G58" s="57" t="s">
        <v>2805</v>
      </c>
    </row>
    <row r="59" spans="2:7" x14ac:dyDescent="0.25">
      <c r="B59" s="57">
        <v>2402</v>
      </c>
      <c r="C59" s="57" t="s">
        <v>8</v>
      </c>
      <c r="D59" s="49" t="s">
        <v>29</v>
      </c>
      <c r="E59" s="59" t="s">
        <v>28</v>
      </c>
      <c r="F59" s="49" t="s">
        <v>28</v>
      </c>
      <c r="G59" s="57" t="s">
        <v>2639</v>
      </c>
    </row>
    <row r="60" spans="2:7" x14ac:dyDescent="0.25">
      <c r="B60" s="57">
        <v>2403</v>
      </c>
      <c r="C60" s="57" t="s">
        <v>8</v>
      </c>
      <c r="D60" s="49" t="s">
        <v>30</v>
      </c>
      <c r="E60" s="49" t="s">
        <v>28</v>
      </c>
      <c r="F60" s="49" t="s">
        <v>28</v>
      </c>
      <c r="G60" s="57" t="s">
        <v>2640</v>
      </c>
    </row>
    <row r="61" spans="2:7" x14ac:dyDescent="0.25">
      <c r="B61" s="57">
        <v>2404</v>
      </c>
      <c r="C61" s="57" t="s">
        <v>8</v>
      </c>
      <c r="D61" s="49" t="s">
        <v>31</v>
      </c>
      <c r="E61" s="59" t="s">
        <v>28</v>
      </c>
      <c r="F61" s="49" t="s">
        <v>28</v>
      </c>
      <c r="G61" s="57" t="s">
        <v>2641</v>
      </c>
    </row>
    <row r="62" spans="2:7" x14ac:dyDescent="0.25">
      <c r="B62" s="57">
        <v>2410</v>
      </c>
      <c r="C62" s="57" t="s">
        <v>8</v>
      </c>
      <c r="D62" s="49" t="s">
        <v>35</v>
      </c>
      <c r="E62" s="49" t="s">
        <v>28</v>
      </c>
      <c r="F62" s="49" t="s">
        <v>28</v>
      </c>
      <c r="G62" s="57" t="s">
        <v>2642</v>
      </c>
    </row>
    <row r="63" spans="2:7" x14ac:dyDescent="0.25">
      <c r="B63" s="57">
        <v>2420</v>
      </c>
      <c r="C63" s="57" t="s">
        <v>14</v>
      </c>
      <c r="D63" s="49" t="s">
        <v>106</v>
      </c>
      <c r="E63" s="49" t="s">
        <v>87</v>
      </c>
      <c r="F63" s="49" t="s">
        <v>87</v>
      </c>
      <c r="G63" s="57" t="s">
        <v>2690</v>
      </c>
    </row>
    <row r="64" spans="2:7" x14ac:dyDescent="0.25">
      <c r="B64" s="57">
        <v>2443</v>
      </c>
      <c r="C64" s="57" t="s">
        <v>8</v>
      </c>
      <c r="D64" s="49" t="s">
        <v>55</v>
      </c>
      <c r="E64" s="49" t="s">
        <v>47</v>
      </c>
      <c r="F64" s="49" t="s">
        <v>48</v>
      </c>
      <c r="G64" s="57" t="s">
        <v>2656</v>
      </c>
    </row>
    <row r="65" spans="2:8" x14ac:dyDescent="0.25">
      <c r="B65" s="57">
        <v>2450</v>
      </c>
      <c r="C65" s="57" t="s">
        <v>8</v>
      </c>
      <c r="D65" s="49" t="s">
        <v>54</v>
      </c>
      <c r="E65" s="59" t="s">
        <v>47</v>
      </c>
      <c r="F65" s="49" t="s">
        <v>48</v>
      </c>
      <c r="G65" s="57" t="s">
        <v>2657</v>
      </c>
      <c r="H65" s="48"/>
    </row>
    <row r="66" spans="2:8" x14ac:dyDescent="0.25">
      <c r="B66" s="57">
        <v>2479</v>
      </c>
      <c r="C66" s="57" t="s">
        <v>8</v>
      </c>
      <c r="D66" s="49" t="s">
        <v>402</v>
      </c>
      <c r="E66" s="49" t="s">
        <v>375</v>
      </c>
      <c r="F66" s="49" t="s">
        <v>376</v>
      </c>
      <c r="G66" s="57" t="s">
        <v>2878</v>
      </c>
    </row>
    <row r="67" spans="2:8" x14ac:dyDescent="0.25">
      <c r="B67" s="57">
        <v>2528</v>
      </c>
      <c r="C67" s="57" t="s">
        <v>8</v>
      </c>
      <c r="D67" s="49" t="s">
        <v>667</v>
      </c>
      <c r="E67" s="59" t="s">
        <v>631</v>
      </c>
      <c r="F67" s="49" t="s">
        <v>631</v>
      </c>
      <c r="G67" s="57" t="s">
        <v>3071</v>
      </c>
    </row>
    <row r="68" spans="2:8" x14ac:dyDescent="0.25">
      <c r="B68" s="57">
        <v>2530</v>
      </c>
      <c r="C68" s="57" t="s">
        <v>8</v>
      </c>
      <c r="D68" s="49" t="s">
        <v>350</v>
      </c>
      <c r="E68" s="49" t="s">
        <v>342</v>
      </c>
      <c r="F68" s="49" t="s">
        <v>343</v>
      </c>
      <c r="G68" s="57" t="s">
        <v>2844</v>
      </c>
    </row>
    <row r="69" spans="2:8" x14ac:dyDescent="0.25">
      <c r="B69" s="57">
        <v>2538</v>
      </c>
      <c r="C69" s="57" t="s">
        <v>8</v>
      </c>
      <c r="D69" s="49" t="s">
        <v>661</v>
      </c>
      <c r="E69" s="49" t="s">
        <v>631</v>
      </c>
      <c r="F69" s="49" t="s">
        <v>631</v>
      </c>
      <c r="G69" s="57" t="s">
        <v>3072</v>
      </c>
    </row>
    <row r="70" spans="2:8" x14ac:dyDescent="0.25">
      <c r="B70" s="57">
        <v>2550</v>
      </c>
      <c r="C70" s="57" t="s">
        <v>8</v>
      </c>
      <c r="D70" s="49" t="s">
        <v>482</v>
      </c>
      <c r="E70" s="49" t="s">
        <v>474</v>
      </c>
      <c r="F70" s="49" t="s">
        <v>474</v>
      </c>
      <c r="G70" s="57" t="s">
        <v>2947</v>
      </c>
    </row>
    <row r="71" spans="2:8" x14ac:dyDescent="0.25">
      <c r="B71" s="57">
        <v>2561</v>
      </c>
      <c r="C71" s="57" t="s">
        <v>8</v>
      </c>
      <c r="D71" s="49" t="s">
        <v>91</v>
      </c>
      <c r="E71" s="49" t="s">
        <v>87</v>
      </c>
      <c r="F71" s="49" t="s">
        <v>87</v>
      </c>
      <c r="G71" s="57" t="s">
        <v>2691</v>
      </c>
    </row>
    <row r="72" spans="2:8" x14ac:dyDescent="0.25">
      <c r="B72" s="57">
        <v>2611</v>
      </c>
      <c r="C72" s="57" t="s">
        <v>8</v>
      </c>
      <c r="D72" s="49" t="s">
        <v>663</v>
      </c>
      <c r="E72" s="59" t="s">
        <v>631</v>
      </c>
      <c r="F72" s="49" t="s">
        <v>631</v>
      </c>
      <c r="G72" s="57" t="s">
        <v>3073</v>
      </c>
    </row>
    <row r="73" spans="2:8" x14ac:dyDescent="0.25">
      <c r="B73" s="57">
        <v>2617</v>
      </c>
      <c r="C73" s="57" t="s">
        <v>14</v>
      </c>
      <c r="D73" s="49" t="s">
        <v>360</v>
      </c>
      <c r="E73" s="59" t="s">
        <v>342</v>
      </c>
      <c r="F73" s="49" t="s">
        <v>343</v>
      </c>
      <c r="G73" s="57" t="s">
        <v>2845</v>
      </c>
    </row>
    <row r="74" spans="2:8" x14ac:dyDescent="0.25">
      <c r="B74" s="57">
        <v>2618</v>
      </c>
      <c r="C74" s="57" t="s">
        <v>8</v>
      </c>
      <c r="D74" s="49" t="s">
        <v>373</v>
      </c>
      <c r="E74" s="49" t="s">
        <v>342</v>
      </c>
      <c r="F74" s="49" t="s">
        <v>343</v>
      </c>
      <c r="G74" s="57" t="s">
        <v>2846</v>
      </c>
    </row>
    <row r="75" spans="2:8" x14ac:dyDescent="0.25">
      <c r="B75" s="57">
        <v>2625</v>
      </c>
      <c r="C75" s="57" t="s">
        <v>8</v>
      </c>
      <c r="D75" s="49" t="s">
        <v>349</v>
      </c>
      <c r="E75" s="49" t="s">
        <v>342</v>
      </c>
      <c r="F75" s="49" t="s">
        <v>343</v>
      </c>
      <c r="G75" s="57" t="s">
        <v>2847</v>
      </c>
    </row>
    <row r="76" spans="2:8" x14ac:dyDescent="0.25">
      <c r="B76" s="57">
        <v>2641</v>
      </c>
      <c r="C76" s="57" t="s">
        <v>8</v>
      </c>
      <c r="D76" s="49" t="s">
        <v>351</v>
      </c>
      <c r="E76" s="49" t="s">
        <v>342</v>
      </c>
      <c r="F76" s="49" t="s">
        <v>343</v>
      </c>
      <c r="G76" s="57" t="s">
        <v>2848</v>
      </c>
    </row>
    <row r="77" spans="2:8" x14ac:dyDescent="0.25">
      <c r="B77" s="57">
        <v>2654</v>
      </c>
      <c r="C77" s="57" t="s">
        <v>8</v>
      </c>
      <c r="D77" s="49" t="s">
        <v>495</v>
      </c>
      <c r="E77" s="49" t="s">
        <v>474</v>
      </c>
      <c r="F77" s="49" t="s">
        <v>474</v>
      </c>
      <c r="G77" s="57" t="s">
        <v>2948</v>
      </c>
    </row>
    <row r="78" spans="2:8" x14ac:dyDescent="0.25">
      <c r="B78" s="57">
        <v>2655</v>
      </c>
      <c r="C78" s="57" t="s">
        <v>8</v>
      </c>
      <c r="D78" s="49" t="s">
        <v>496</v>
      </c>
      <c r="E78" s="59" t="s">
        <v>474</v>
      </c>
      <c r="F78" s="49" t="s">
        <v>474</v>
      </c>
      <c r="G78" s="57" t="s">
        <v>2949</v>
      </c>
    </row>
    <row r="79" spans="2:8" x14ac:dyDescent="0.25">
      <c r="B79" s="57">
        <v>2656</v>
      </c>
      <c r="C79" s="57" t="s">
        <v>8</v>
      </c>
      <c r="D79" s="49" t="s">
        <v>492</v>
      </c>
      <c r="E79" s="59" t="s">
        <v>474</v>
      </c>
      <c r="F79" s="49" t="s">
        <v>474</v>
      </c>
      <c r="G79" s="57" t="s">
        <v>2950</v>
      </c>
    </row>
    <row r="80" spans="2:8" x14ac:dyDescent="0.25">
      <c r="B80" s="57">
        <v>2657</v>
      </c>
      <c r="C80" s="57" t="s">
        <v>8</v>
      </c>
      <c r="D80" s="49" t="s">
        <v>493</v>
      </c>
      <c r="E80" s="49" t="s">
        <v>474</v>
      </c>
      <c r="F80" s="49" t="s">
        <v>474</v>
      </c>
      <c r="G80" s="57" t="s">
        <v>2951</v>
      </c>
    </row>
    <row r="81" spans="2:8" x14ac:dyDescent="0.25">
      <c r="B81" s="57">
        <v>2658</v>
      </c>
      <c r="C81" s="57" t="s">
        <v>8</v>
      </c>
      <c r="D81" s="49" t="s">
        <v>494</v>
      </c>
      <c r="E81" s="59" t="s">
        <v>474</v>
      </c>
      <c r="F81" s="49" t="s">
        <v>474</v>
      </c>
      <c r="G81" s="57" t="s">
        <v>2952</v>
      </c>
    </row>
    <row r="82" spans="2:8" x14ac:dyDescent="0.25">
      <c r="B82" s="57">
        <v>2659</v>
      </c>
      <c r="C82" s="57" t="s">
        <v>8</v>
      </c>
      <c r="D82" s="49" t="s">
        <v>491</v>
      </c>
      <c r="E82" s="59" t="s">
        <v>474</v>
      </c>
      <c r="F82" s="49" t="s">
        <v>474</v>
      </c>
      <c r="G82" s="57" t="s">
        <v>2953</v>
      </c>
    </row>
    <row r="83" spans="2:8" x14ac:dyDescent="0.25">
      <c r="B83" s="57">
        <v>2666</v>
      </c>
      <c r="C83" s="57" t="s">
        <v>8</v>
      </c>
      <c r="D83" s="49" t="s">
        <v>421</v>
      </c>
      <c r="E83" s="49" t="s">
        <v>409</v>
      </c>
      <c r="F83" s="49" t="s">
        <v>409</v>
      </c>
      <c r="G83" s="57" t="s">
        <v>2894</v>
      </c>
    </row>
    <row r="84" spans="2:8" x14ac:dyDescent="0.25">
      <c r="B84" s="57">
        <v>2706</v>
      </c>
      <c r="C84" s="57" t="s">
        <v>14</v>
      </c>
      <c r="D84" s="49" t="s">
        <v>279</v>
      </c>
      <c r="E84" s="49" t="s">
        <v>269</v>
      </c>
      <c r="F84" s="49" t="s">
        <v>269</v>
      </c>
      <c r="G84" s="57" t="s">
        <v>2787</v>
      </c>
    </row>
    <row r="85" spans="2:8" x14ac:dyDescent="0.25">
      <c r="B85" s="57">
        <v>2710</v>
      </c>
      <c r="C85" s="57" t="s">
        <v>14</v>
      </c>
      <c r="D85" s="49" t="s">
        <v>554</v>
      </c>
      <c r="E85" s="49" t="s">
        <v>551</v>
      </c>
      <c r="F85" s="49" t="s">
        <v>552</v>
      </c>
      <c r="G85" s="57" t="s">
        <v>3003</v>
      </c>
    </row>
    <row r="86" spans="2:8" x14ac:dyDescent="0.25">
      <c r="B86" s="57">
        <v>2752</v>
      </c>
      <c r="C86" s="57" t="s">
        <v>14</v>
      </c>
      <c r="D86" s="49" t="s">
        <v>306</v>
      </c>
      <c r="E86" s="49" t="s">
        <v>290</v>
      </c>
      <c r="F86" s="49" t="s">
        <v>291</v>
      </c>
      <c r="G86" s="57" t="s">
        <v>2806</v>
      </c>
    </row>
    <row r="87" spans="2:8" x14ac:dyDescent="0.25">
      <c r="B87" s="57">
        <v>2780</v>
      </c>
      <c r="C87" s="57" t="s">
        <v>14</v>
      </c>
      <c r="D87" s="49" t="s">
        <v>329</v>
      </c>
      <c r="E87" s="49" t="s">
        <v>314</v>
      </c>
      <c r="F87" s="49" t="s">
        <v>315</v>
      </c>
      <c r="G87" s="57" t="s">
        <v>2820</v>
      </c>
    </row>
    <row r="88" spans="2:8" x14ac:dyDescent="0.25">
      <c r="B88" s="57">
        <v>2790</v>
      </c>
      <c r="C88" s="57" t="s">
        <v>8</v>
      </c>
      <c r="D88" s="49" t="s">
        <v>298</v>
      </c>
      <c r="E88" s="49" t="s">
        <v>290</v>
      </c>
      <c r="F88" s="49" t="s">
        <v>291</v>
      </c>
      <c r="G88" s="57" t="s">
        <v>2807</v>
      </c>
    </row>
    <row r="89" spans="2:8" x14ac:dyDescent="0.25">
      <c r="B89" s="57">
        <v>2791</v>
      </c>
      <c r="C89" s="57" t="s">
        <v>8</v>
      </c>
      <c r="D89" s="49" t="s">
        <v>310</v>
      </c>
      <c r="E89" s="49" t="s">
        <v>290</v>
      </c>
      <c r="F89" s="49" t="s">
        <v>291</v>
      </c>
      <c r="G89" s="57" t="s">
        <v>2808</v>
      </c>
    </row>
    <row r="90" spans="2:8" x14ac:dyDescent="0.25">
      <c r="B90" s="57">
        <v>2792</v>
      </c>
      <c r="C90" s="57" t="s">
        <v>8</v>
      </c>
      <c r="D90" s="49" t="s">
        <v>299</v>
      </c>
      <c r="E90" s="49" t="s">
        <v>290</v>
      </c>
      <c r="F90" s="49" t="s">
        <v>291</v>
      </c>
      <c r="G90" s="57" t="s">
        <v>2809</v>
      </c>
      <c r="H90" s="48"/>
    </row>
    <row r="91" spans="2:8" x14ac:dyDescent="0.25">
      <c r="B91" s="57">
        <v>2793</v>
      </c>
      <c r="C91" s="57" t="s">
        <v>8</v>
      </c>
      <c r="D91" s="49" t="s">
        <v>301</v>
      </c>
      <c r="E91" s="49" t="s">
        <v>290</v>
      </c>
      <c r="F91" s="49" t="s">
        <v>291</v>
      </c>
      <c r="G91" s="57" t="s">
        <v>2810</v>
      </c>
    </row>
    <row r="92" spans="2:8" x14ac:dyDescent="0.25">
      <c r="B92" s="57">
        <v>2804</v>
      </c>
      <c r="C92" s="57" t="s">
        <v>8</v>
      </c>
      <c r="D92" s="49" t="s">
        <v>490</v>
      </c>
      <c r="E92" s="49" t="s">
        <v>474</v>
      </c>
      <c r="F92" s="49" t="s">
        <v>474</v>
      </c>
      <c r="G92" s="57" t="s">
        <v>2954</v>
      </c>
    </row>
    <row r="93" spans="2:8" x14ac:dyDescent="0.25">
      <c r="B93" s="57">
        <v>2852</v>
      </c>
      <c r="C93" s="57" t="s">
        <v>14</v>
      </c>
      <c r="D93" s="49" t="s">
        <v>309</v>
      </c>
      <c r="E93" s="59" t="s">
        <v>290</v>
      </c>
      <c r="F93" s="49" t="s">
        <v>291</v>
      </c>
      <c r="G93" s="57" t="s">
        <v>2811</v>
      </c>
    </row>
    <row r="94" spans="2:8" x14ac:dyDescent="0.25">
      <c r="B94" s="57">
        <v>2892</v>
      </c>
      <c r="C94" s="57" t="s">
        <v>14</v>
      </c>
      <c r="D94" s="49" t="s">
        <v>549</v>
      </c>
      <c r="E94" s="49" t="s">
        <v>537</v>
      </c>
      <c r="F94" s="49" t="s">
        <v>257</v>
      </c>
      <c r="G94" s="57" t="s">
        <v>2993</v>
      </c>
    </row>
    <row r="95" spans="2:8" x14ac:dyDescent="0.25">
      <c r="B95" s="57">
        <v>2893</v>
      </c>
      <c r="C95" s="57" t="s">
        <v>14</v>
      </c>
      <c r="D95" s="49" t="s">
        <v>547</v>
      </c>
      <c r="E95" s="49" t="s">
        <v>537</v>
      </c>
      <c r="F95" s="49" t="s">
        <v>257</v>
      </c>
      <c r="G95" s="57" t="s">
        <v>2994</v>
      </c>
    </row>
    <row r="96" spans="2:8" x14ac:dyDescent="0.25">
      <c r="B96" s="57">
        <v>2897</v>
      </c>
      <c r="C96" s="57" t="s">
        <v>8</v>
      </c>
      <c r="D96" s="49" t="s">
        <v>618</v>
      </c>
      <c r="E96" s="59" t="s">
        <v>551</v>
      </c>
      <c r="F96" s="49" t="s">
        <v>552</v>
      </c>
      <c r="G96" s="57" t="s">
        <v>3004</v>
      </c>
    </row>
    <row r="97" spans="2:10" s="6" customFormat="1" x14ac:dyDescent="0.25">
      <c r="B97" s="57">
        <v>2932</v>
      </c>
      <c r="C97" s="57" t="s">
        <v>8</v>
      </c>
      <c r="D97" s="49" t="s">
        <v>479</v>
      </c>
      <c r="E97" s="59" t="s">
        <v>474</v>
      </c>
      <c r="F97" s="49" t="s">
        <v>474</v>
      </c>
      <c r="G97" s="57" t="s">
        <v>2955</v>
      </c>
      <c r="J97" s="3"/>
    </row>
    <row r="98" spans="2:10" x14ac:dyDescent="0.25">
      <c r="B98" s="57">
        <v>2938</v>
      </c>
      <c r="C98" s="57" t="s">
        <v>8</v>
      </c>
      <c r="D98" s="49" t="s">
        <v>666</v>
      </c>
      <c r="E98" s="49" t="s">
        <v>631</v>
      </c>
      <c r="F98" s="49" t="s">
        <v>631</v>
      </c>
      <c r="G98" s="57" t="s">
        <v>3074</v>
      </c>
    </row>
    <row r="99" spans="2:10" x14ac:dyDescent="0.25">
      <c r="B99" s="57">
        <v>2939</v>
      </c>
      <c r="C99" s="57" t="s">
        <v>14</v>
      </c>
      <c r="D99" s="49" t="s">
        <v>41</v>
      </c>
      <c r="E99" s="49" t="s">
        <v>28</v>
      </c>
      <c r="F99" s="49" t="s">
        <v>28</v>
      </c>
      <c r="G99" s="57" t="s">
        <v>2643</v>
      </c>
    </row>
    <row r="100" spans="2:10" x14ac:dyDescent="0.25">
      <c r="B100" s="57">
        <v>2940</v>
      </c>
      <c r="C100" s="57" t="s">
        <v>8</v>
      </c>
      <c r="D100" s="49" t="s">
        <v>34</v>
      </c>
      <c r="E100" s="59" t="s">
        <v>28</v>
      </c>
      <c r="F100" s="49" t="s">
        <v>28</v>
      </c>
      <c r="G100" s="57" t="s">
        <v>2644</v>
      </c>
    </row>
    <row r="101" spans="2:10" x14ac:dyDescent="0.25">
      <c r="B101" s="57">
        <v>2941</v>
      </c>
      <c r="C101" s="57" t="s">
        <v>8</v>
      </c>
      <c r="D101" s="49" t="s">
        <v>352</v>
      </c>
      <c r="E101" s="49" t="s">
        <v>342</v>
      </c>
      <c r="F101" s="49" t="s">
        <v>343</v>
      </c>
      <c r="G101" s="57" t="s">
        <v>2849</v>
      </c>
    </row>
    <row r="102" spans="2:10" x14ac:dyDescent="0.25">
      <c r="B102" s="57">
        <v>2942</v>
      </c>
      <c r="C102" s="57" t="s">
        <v>14</v>
      </c>
      <c r="D102" s="49" t="s">
        <v>346</v>
      </c>
      <c r="E102" s="49" t="s">
        <v>342</v>
      </c>
      <c r="F102" s="49" t="s">
        <v>343</v>
      </c>
      <c r="G102" s="57" t="s">
        <v>2850</v>
      </c>
    </row>
    <row r="103" spans="2:10" x14ac:dyDescent="0.25">
      <c r="B103" s="57">
        <v>2944</v>
      </c>
      <c r="C103" s="57" t="s">
        <v>8</v>
      </c>
      <c r="D103" s="49" t="s">
        <v>33</v>
      </c>
      <c r="E103" s="49" t="s">
        <v>28</v>
      </c>
      <c r="F103" s="49" t="s">
        <v>28</v>
      </c>
      <c r="G103" s="57" t="s">
        <v>2645</v>
      </c>
    </row>
    <row r="104" spans="2:10" x14ac:dyDescent="0.25">
      <c r="B104" s="57">
        <v>2946</v>
      </c>
      <c r="C104" s="57" t="s">
        <v>14</v>
      </c>
      <c r="D104" s="49" t="s">
        <v>15</v>
      </c>
      <c r="E104" s="59" t="s">
        <v>10</v>
      </c>
      <c r="F104" s="49" t="s">
        <v>11</v>
      </c>
      <c r="G104" s="57" t="s">
        <v>2632</v>
      </c>
    </row>
    <row r="105" spans="2:10" x14ac:dyDescent="0.25">
      <c r="B105" s="57">
        <v>2947</v>
      </c>
      <c r="C105" s="57" t="s">
        <v>8</v>
      </c>
      <c r="D105" s="49" t="s">
        <v>16</v>
      </c>
      <c r="E105" s="59" t="s">
        <v>10</v>
      </c>
      <c r="F105" s="49" t="s">
        <v>11</v>
      </c>
      <c r="G105" s="57" t="s">
        <v>2633</v>
      </c>
    </row>
    <row r="106" spans="2:10" x14ac:dyDescent="0.25">
      <c r="B106" s="57">
        <v>2949</v>
      </c>
      <c r="C106" s="57" t="s">
        <v>8</v>
      </c>
      <c r="D106" s="49" t="s">
        <v>32</v>
      </c>
      <c r="E106" s="49" t="s">
        <v>28</v>
      </c>
      <c r="F106" s="49" t="s">
        <v>28</v>
      </c>
      <c r="G106" s="57" t="s">
        <v>2646</v>
      </c>
    </row>
    <row r="107" spans="2:10" x14ac:dyDescent="0.25">
      <c r="B107" s="57">
        <v>2961</v>
      </c>
      <c r="C107" s="57" t="s">
        <v>8</v>
      </c>
      <c r="D107" s="49" t="s">
        <v>39</v>
      </c>
      <c r="E107" s="49" t="s">
        <v>28</v>
      </c>
      <c r="F107" s="49" t="s">
        <v>28</v>
      </c>
      <c r="G107" s="57" t="s">
        <v>2647</v>
      </c>
    </row>
    <row r="108" spans="2:10" x14ac:dyDescent="0.25">
      <c r="B108" s="57">
        <v>2962</v>
      </c>
      <c r="C108" s="57" t="s">
        <v>14</v>
      </c>
      <c r="D108" s="49" t="s">
        <v>521</v>
      </c>
      <c r="E108" s="59" t="s">
        <v>510</v>
      </c>
      <c r="F108" s="49" t="s">
        <v>257</v>
      </c>
      <c r="G108" s="57" t="s">
        <v>2974</v>
      </c>
    </row>
    <row r="109" spans="2:10" x14ac:dyDescent="0.25">
      <c r="B109" s="57">
        <v>2963</v>
      </c>
      <c r="C109" s="57" t="s">
        <v>14</v>
      </c>
      <c r="D109" s="49" t="s">
        <v>512</v>
      </c>
      <c r="E109" s="49" t="s">
        <v>510</v>
      </c>
      <c r="F109" s="49" t="s">
        <v>257</v>
      </c>
      <c r="G109" s="57" t="s">
        <v>2975</v>
      </c>
    </row>
    <row r="110" spans="2:10" x14ac:dyDescent="0.25">
      <c r="B110" s="57">
        <v>2965</v>
      </c>
      <c r="C110" s="57" t="s">
        <v>8</v>
      </c>
      <c r="D110" s="49" t="s">
        <v>632</v>
      </c>
      <c r="E110" s="49" t="s">
        <v>631</v>
      </c>
      <c r="F110" s="49" t="s">
        <v>631</v>
      </c>
      <c r="G110" s="57" t="s">
        <v>3075</v>
      </c>
    </row>
    <row r="111" spans="2:10" x14ac:dyDescent="0.25">
      <c r="B111" s="57">
        <v>2973</v>
      </c>
      <c r="C111" s="57" t="s">
        <v>14</v>
      </c>
      <c r="D111" s="49" t="s">
        <v>230</v>
      </c>
      <c r="E111" s="49" t="s">
        <v>87</v>
      </c>
      <c r="F111" s="49" t="s">
        <v>87</v>
      </c>
      <c r="G111" s="57" t="s">
        <v>2692</v>
      </c>
    </row>
    <row r="112" spans="2:10" x14ac:dyDescent="0.25">
      <c r="B112" s="57">
        <v>2974</v>
      </c>
      <c r="C112" s="57" t="s">
        <v>14</v>
      </c>
      <c r="D112" s="49" t="s">
        <v>252</v>
      </c>
      <c r="E112" s="59" t="s">
        <v>87</v>
      </c>
      <c r="F112" s="49" t="s">
        <v>87</v>
      </c>
      <c r="G112" s="57" t="s">
        <v>2693</v>
      </c>
    </row>
    <row r="113" spans="2:7" x14ac:dyDescent="0.25">
      <c r="B113" s="57">
        <v>2975</v>
      </c>
      <c r="C113" s="57" t="s">
        <v>14</v>
      </c>
      <c r="D113" s="49" t="s">
        <v>246</v>
      </c>
      <c r="E113" s="49" t="s">
        <v>87</v>
      </c>
      <c r="F113" s="49" t="s">
        <v>87</v>
      </c>
      <c r="G113" s="57" t="s">
        <v>2694</v>
      </c>
    </row>
    <row r="114" spans="2:7" x14ac:dyDescent="0.25">
      <c r="B114" s="57">
        <v>2976</v>
      </c>
      <c r="C114" s="57" t="s">
        <v>14</v>
      </c>
      <c r="D114" s="49" t="s">
        <v>236</v>
      </c>
      <c r="E114" s="59" t="s">
        <v>87</v>
      </c>
      <c r="F114" s="49" t="s">
        <v>87</v>
      </c>
      <c r="G114" s="57" t="s">
        <v>2695</v>
      </c>
    </row>
    <row r="115" spans="2:7" x14ac:dyDescent="0.25">
      <c r="B115" s="57">
        <v>2977</v>
      </c>
      <c r="C115" s="57" t="s">
        <v>14</v>
      </c>
      <c r="D115" s="49" t="s">
        <v>232</v>
      </c>
      <c r="E115" s="49" t="s">
        <v>87</v>
      </c>
      <c r="F115" s="49" t="s">
        <v>87</v>
      </c>
      <c r="G115" s="57" t="s">
        <v>2696</v>
      </c>
    </row>
    <row r="116" spans="2:7" x14ac:dyDescent="0.25">
      <c r="B116" s="57">
        <v>2978</v>
      </c>
      <c r="C116" s="57" t="s">
        <v>14</v>
      </c>
      <c r="D116" s="49" t="s">
        <v>238</v>
      </c>
      <c r="E116" s="59" t="s">
        <v>87</v>
      </c>
      <c r="F116" s="49" t="s">
        <v>87</v>
      </c>
      <c r="G116" s="57" t="s">
        <v>2697</v>
      </c>
    </row>
    <row r="117" spans="2:7" x14ac:dyDescent="0.25">
      <c r="B117" s="57">
        <v>2979</v>
      </c>
      <c r="C117" s="57" t="s">
        <v>14</v>
      </c>
      <c r="D117" s="49" t="s">
        <v>240</v>
      </c>
      <c r="E117" s="59" t="s">
        <v>87</v>
      </c>
      <c r="F117" s="49" t="s">
        <v>87</v>
      </c>
      <c r="G117" s="57" t="s">
        <v>2698</v>
      </c>
    </row>
    <row r="118" spans="2:7" x14ac:dyDescent="0.25">
      <c r="B118" s="57">
        <v>2981</v>
      </c>
      <c r="C118" s="57" t="s">
        <v>14</v>
      </c>
      <c r="D118" s="49" t="s">
        <v>234</v>
      </c>
      <c r="E118" s="59" t="s">
        <v>87</v>
      </c>
      <c r="F118" s="49" t="s">
        <v>87</v>
      </c>
      <c r="G118" s="57" t="s">
        <v>2699</v>
      </c>
    </row>
    <row r="119" spans="2:7" x14ac:dyDescent="0.25">
      <c r="B119" s="57">
        <v>2982</v>
      </c>
      <c r="C119" s="57" t="s">
        <v>14</v>
      </c>
      <c r="D119" s="49" t="s">
        <v>248</v>
      </c>
      <c r="E119" s="49" t="s">
        <v>87</v>
      </c>
      <c r="F119" s="49" t="s">
        <v>87</v>
      </c>
      <c r="G119" s="57" t="s">
        <v>2700</v>
      </c>
    </row>
    <row r="120" spans="2:7" x14ac:dyDescent="0.25">
      <c r="B120" s="57">
        <v>2984</v>
      </c>
      <c r="C120" s="57" t="s">
        <v>14</v>
      </c>
      <c r="D120" s="49" t="s">
        <v>250</v>
      </c>
      <c r="E120" s="49" t="s">
        <v>87</v>
      </c>
      <c r="F120" s="49" t="s">
        <v>87</v>
      </c>
      <c r="G120" s="57" t="s">
        <v>2701</v>
      </c>
    </row>
    <row r="121" spans="2:7" x14ac:dyDescent="0.25">
      <c r="B121" s="57">
        <v>2986</v>
      </c>
      <c r="C121" s="57" t="s">
        <v>14</v>
      </c>
      <c r="D121" s="49" t="s">
        <v>244</v>
      </c>
      <c r="E121" s="59" t="s">
        <v>87</v>
      </c>
      <c r="F121" s="49" t="s">
        <v>87</v>
      </c>
      <c r="G121" s="57" t="s">
        <v>2702</v>
      </c>
    </row>
    <row r="122" spans="2:7" x14ac:dyDescent="0.25">
      <c r="B122" s="57">
        <v>2987</v>
      </c>
      <c r="C122" s="57" t="s">
        <v>14</v>
      </c>
      <c r="D122" s="49" t="s">
        <v>144</v>
      </c>
      <c r="E122" s="49" t="s">
        <v>87</v>
      </c>
      <c r="F122" s="49" t="s">
        <v>87</v>
      </c>
      <c r="G122" s="57" t="s">
        <v>2703</v>
      </c>
    </row>
    <row r="123" spans="2:7" x14ac:dyDescent="0.25">
      <c r="B123" s="57">
        <v>2988</v>
      </c>
      <c r="C123" s="57" t="s">
        <v>14</v>
      </c>
      <c r="D123" s="49" t="s">
        <v>112</v>
      </c>
      <c r="E123" s="59" t="s">
        <v>87</v>
      </c>
      <c r="F123" s="49" t="s">
        <v>87</v>
      </c>
      <c r="G123" s="57" t="s">
        <v>2704</v>
      </c>
    </row>
    <row r="124" spans="2:7" x14ac:dyDescent="0.25">
      <c r="B124" s="57">
        <v>2989</v>
      </c>
      <c r="C124" s="57" t="s">
        <v>14</v>
      </c>
      <c r="D124" s="49" t="s">
        <v>114</v>
      </c>
      <c r="E124" s="59" t="s">
        <v>87</v>
      </c>
      <c r="F124" s="49" t="s">
        <v>87</v>
      </c>
      <c r="G124" s="57" t="s">
        <v>2705</v>
      </c>
    </row>
    <row r="125" spans="2:7" x14ac:dyDescent="0.25">
      <c r="B125" s="57">
        <v>2990</v>
      </c>
      <c r="C125" s="57" t="s">
        <v>14</v>
      </c>
      <c r="D125" s="49" t="s">
        <v>116</v>
      </c>
      <c r="E125" s="59" t="s">
        <v>87</v>
      </c>
      <c r="F125" s="49" t="s">
        <v>87</v>
      </c>
      <c r="G125" s="57" t="s">
        <v>2706</v>
      </c>
    </row>
    <row r="126" spans="2:7" x14ac:dyDescent="0.25">
      <c r="B126" s="57">
        <v>2991</v>
      </c>
      <c r="C126" s="57" t="s">
        <v>14</v>
      </c>
      <c r="D126" s="49" t="s">
        <v>135</v>
      </c>
      <c r="E126" s="59" t="s">
        <v>87</v>
      </c>
      <c r="F126" s="49" t="s">
        <v>87</v>
      </c>
      <c r="G126" s="57" t="s">
        <v>2707</v>
      </c>
    </row>
    <row r="127" spans="2:7" x14ac:dyDescent="0.25">
      <c r="B127" s="57">
        <v>2992</v>
      </c>
      <c r="C127" s="57" t="s">
        <v>14</v>
      </c>
      <c r="D127" s="49" t="s">
        <v>118</v>
      </c>
      <c r="E127" s="49" t="s">
        <v>87</v>
      </c>
      <c r="F127" s="49" t="s">
        <v>87</v>
      </c>
      <c r="G127" s="57" t="s">
        <v>2708</v>
      </c>
    </row>
    <row r="128" spans="2:7" x14ac:dyDescent="0.25">
      <c r="B128" s="57">
        <v>2993</v>
      </c>
      <c r="C128" s="57" t="s">
        <v>14</v>
      </c>
      <c r="D128" s="49" t="s">
        <v>110</v>
      </c>
      <c r="E128" s="49" t="s">
        <v>87</v>
      </c>
      <c r="F128" s="49" t="s">
        <v>87</v>
      </c>
      <c r="G128" s="57" t="s">
        <v>2709</v>
      </c>
    </row>
    <row r="129" spans="2:7" x14ac:dyDescent="0.25">
      <c r="B129" s="57">
        <v>2994</v>
      </c>
      <c r="C129" s="57" t="s">
        <v>14</v>
      </c>
      <c r="D129" s="49" t="s">
        <v>120</v>
      </c>
      <c r="E129" s="59" t="s">
        <v>87</v>
      </c>
      <c r="F129" s="49" t="s">
        <v>87</v>
      </c>
      <c r="G129" s="57" t="s">
        <v>2710</v>
      </c>
    </row>
    <row r="130" spans="2:7" x14ac:dyDescent="0.25">
      <c r="B130" s="57">
        <v>2995</v>
      </c>
      <c r="C130" s="57" t="s">
        <v>14</v>
      </c>
      <c r="D130" s="49" t="s">
        <v>122</v>
      </c>
      <c r="E130" s="59" t="s">
        <v>87</v>
      </c>
      <c r="F130" s="49" t="s">
        <v>87</v>
      </c>
      <c r="G130" s="57" t="s">
        <v>2711</v>
      </c>
    </row>
    <row r="131" spans="2:7" x14ac:dyDescent="0.25">
      <c r="B131" s="57">
        <v>2996</v>
      </c>
      <c r="C131" s="57" t="s">
        <v>14</v>
      </c>
      <c r="D131" s="49" t="s">
        <v>124</v>
      </c>
      <c r="E131" s="59" t="s">
        <v>87</v>
      </c>
      <c r="F131" s="49" t="s">
        <v>87</v>
      </c>
      <c r="G131" s="57" t="s">
        <v>2712</v>
      </c>
    </row>
    <row r="132" spans="2:7" x14ac:dyDescent="0.25">
      <c r="B132" s="57">
        <v>2997</v>
      </c>
      <c r="C132" s="57" t="s">
        <v>14</v>
      </c>
      <c r="D132" s="49" t="s">
        <v>137</v>
      </c>
      <c r="E132" s="59" t="s">
        <v>87</v>
      </c>
      <c r="F132" s="49" t="s">
        <v>87</v>
      </c>
      <c r="G132" s="57" t="s">
        <v>2713</v>
      </c>
    </row>
    <row r="133" spans="2:7" x14ac:dyDescent="0.25">
      <c r="B133" s="57">
        <v>2998</v>
      </c>
      <c r="C133" s="57" t="s">
        <v>14</v>
      </c>
      <c r="D133" s="49" t="s">
        <v>126</v>
      </c>
      <c r="E133" s="59" t="s">
        <v>87</v>
      </c>
      <c r="F133" s="49" t="s">
        <v>87</v>
      </c>
      <c r="G133" s="57" t="s">
        <v>2714</v>
      </c>
    </row>
    <row r="134" spans="2:7" x14ac:dyDescent="0.25">
      <c r="B134" s="57">
        <v>2999</v>
      </c>
      <c r="C134" s="57" t="s">
        <v>14</v>
      </c>
      <c r="D134" s="49" t="s">
        <v>128</v>
      </c>
      <c r="E134" s="49" t="s">
        <v>87</v>
      </c>
      <c r="F134" s="49" t="s">
        <v>87</v>
      </c>
      <c r="G134" s="57" t="s">
        <v>2715</v>
      </c>
    </row>
    <row r="135" spans="2:7" x14ac:dyDescent="0.25">
      <c r="B135" s="57">
        <v>3000</v>
      </c>
      <c r="C135" s="57" t="s">
        <v>14</v>
      </c>
      <c r="D135" s="49" t="s">
        <v>130</v>
      </c>
      <c r="E135" s="59" t="s">
        <v>87</v>
      </c>
      <c r="F135" s="49" t="s">
        <v>87</v>
      </c>
      <c r="G135" s="57" t="s">
        <v>2716</v>
      </c>
    </row>
    <row r="136" spans="2:7" x14ac:dyDescent="0.25">
      <c r="B136" s="57">
        <v>3001</v>
      </c>
      <c r="C136" s="57" t="s">
        <v>14</v>
      </c>
      <c r="D136" s="49" t="s">
        <v>138</v>
      </c>
      <c r="E136" s="49" t="s">
        <v>87</v>
      </c>
      <c r="F136" s="49" t="s">
        <v>87</v>
      </c>
      <c r="G136" s="57" t="s">
        <v>2717</v>
      </c>
    </row>
    <row r="137" spans="2:7" x14ac:dyDescent="0.25">
      <c r="B137" s="57">
        <v>3002</v>
      </c>
      <c r="C137" s="57" t="s">
        <v>14</v>
      </c>
      <c r="D137" s="49" t="s">
        <v>133</v>
      </c>
      <c r="E137" s="49" t="s">
        <v>87</v>
      </c>
      <c r="F137" s="49" t="s">
        <v>87</v>
      </c>
      <c r="G137" s="57" t="s">
        <v>2718</v>
      </c>
    </row>
    <row r="138" spans="2:7" x14ac:dyDescent="0.25">
      <c r="B138" s="12">
        <v>3003</v>
      </c>
      <c r="C138" s="12" t="s">
        <v>14</v>
      </c>
      <c r="D138" s="58" t="s">
        <v>93</v>
      </c>
      <c r="E138" s="58" t="s">
        <v>87</v>
      </c>
      <c r="F138" s="58" t="s">
        <v>87</v>
      </c>
      <c r="G138" s="12" t="s">
        <v>2719</v>
      </c>
    </row>
    <row r="139" spans="2:7" x14ac:dyDescent="0.25">
      <c r="B139" s="57">
        <v>3004</v>
      </c>
      <c r="C139" s="57" t="s">
        <v>14</v>
      </c>
      <c r="D139" s="49" t="s">
        <v>97</v>
      </c>
      <c r="E139" s="59" t="s">
        <v>87</v>
      </c>
      <c r="F139" s="49" t="s">
        <v>87</v>
      </c>
      <c r="G139" s="57" t="s">
        <v>2720</v>
      </c>
    </row>
    <row r="140" spans="2:7" x14ac:dyDescent="0.25">
      <c r="B140" s="57">
        <v>3005</v>
      </c>
      <c r="C140" s="57" t="s">
        <v>14</v>
      </c>
      <c r="D140" s="49" t="s">
        <v>95</v>
      </c>
      <c r="E140" s="59" t="s">
        <v>87</v>
      </c>
      <c r="F140" s="49" t="s">
        <v>87</v>
      </c>
      <c r="G140" s="57" t="s">
        <v>2721</v>
      </c>
    </row>
    <row r="141" spans="2:7" x14ac:dyDescent="0.25">
      <c r="B141" s="57">
        <v>3011</v>
      </c>
      <c r="C141" s="57" t="s">
        <v>14</v>
      </c>
      <c r="D141" s="49" t="s">
        <v>542</v>
      </c>
      <c r="E141" s="59" t="s">
        <v>537</v>
      </c>
      <c r="F141" s="49" t="s">
        <v>257</v>
      </c>
      <c r="G141" s="57" t="s">
        <v>2995</v>
      </c>
    </row>
    <row r="142" spans="2:7" x14ac:dyDescent="0.25">
      <c r="B142" s="57">
        <v>3014</v>
      </c>
      <c r="C142" s="57" t="s">
        <v>8</v>
      </c>
      <c r="D142" s="49" t="s">
        <v>386</v>
      </c>
      <c r="E142" s="49" t="s">
        <v>375</v>
      </c>
      <c r="F142" s="49" t="s">
        <v>376</v>
      </c>
      <c r="G142" s="57" t="s">
        <v>2879</v>
      </c>
    </row>
    <row r="143" spans="2:7" x14ac:dyDescent="0.25">
      <c r="B143" s="57">
        <v>3035</v>
      </c>
      <c r="C143" s="57" t="s">
        <v>14</v>
      </c>
      <c r="D143" s="49" t="s">
        <v>358</v>
      </c>
      <c r="E143" s="59" t="s">
        <v>342</v>
      </c>
      <c r="F143" s="49" t="s">
        <v>343</v>
      </c>
      <c r="G143" s="57" t="s">
        <v>2851</v>
      </c>
    </row>
    <row r="144" spans="2:7" x14ac:dyDescent="0.25">
      <c r="B144" s="57">
        <v>3043</v>
      </c>
      <c r="C144" s="57" t="s">
        <v>8</v>
      </c>
      <c r="D144" s="49" t="s">
        <v>382</v>
      </c>
      <c r="E144" s="49" t="s">
        <v>375</v>
      </c>
      <c r="F144" s="49" t="s">
        <v>376</v>
      </c>
      <c r="G144" s="57" t="s">
        <v>2880</v>
      </c>
    </row>
    <row r="145" spans="2:7" x14ac:dyDescent="0.25">
      <c r="B145" s="57">
        <v>3044</v>
      </c>
      <c r="C145" s="57" t="s">
        <v>8</v>
      </c>
      <c r="D145" s="49" t="s">
        <v>381</v>
      </c>
      <c r="E145" s="49" t="s">
        <v>375</v>
      </c>
      <c r="F145" s="49" t="s">
        <v>376</v>
      </c>
      <c r="G145" s="57" t="s">
        <v>2881</v>
      </c>
    </row>
    <row r="146" spans="2:7" x14ac:dyDescent="0.25">
      <c r="B146" s="57">
        <v>3046</v>
      </c>
      <c r="C146" s="57" t="s">
        <v>8</v>
      </c>
      <c r="D146" s="49" t="s">
        <v>388</v>
      </c>
      <c r="E146" s="49" t="s">
        <v>375</v>
      </c>
      <c r="F146" s="49" t="s">
        <v>376</v>
      </c>
      <c r="G146" s="57" t="s">
        <v>2882</v>
      </c>
    </row>
    <row r="147" spans="2:7" x14ac:dyDescent="0.25">
      <c r="B147" s="57">
        <v>3047</v>
      </c>
      <c r="C147" s="57" t="s">
        <v>8</v>
      </c>
      <c r="D147" s="49" t="s">
        <v>475</v>
      </c>
      <c r="E147" s="49" t="s">
        <v>474</v>
      </c>
      <c r="F147" s="49" t="s">
        <v>474</v>
      </c>
      <c r="G147" s="57" t="s">
        <v>2956</v>
      </c>
    </row>
    <row r="148" spans="2:7" x14ac:dyDescent="0.25">
      <c r="B148" s="57">
        <v>3048</v>
      </c>
      <c r="C148" s="57" t="s">
        <v>8</v>
      </c>
      <c r="D148" s="49" t="s">
        <v>502</v>
      </c>
      <c r="E148" s="49" t="s">
        <v>498</v>
      </c>
      <c r="F148" s="49" t="s">
        <v>498</v>
      </c>
      <c r="G148" s="57" t="s">
        <v>2964</v>
      </c>
    </row>
    <row r="149" spans="2:7" x14ac:dyDescent="0.25">
      <c r="B149" s="57">
        <v>3051</v>
      </c>
      <c r="C149" s="57" t="s">
        <v>14</v>
      </c>
      <c r="D149" s="49" t="s">
        <v>189</v>
      </c>
      <c r="E149" s="59" t="s">
        <v>87</v>
      </c>
      <c r="F149" s="49" t="s">
        <v>87</v>
      </c>
      <c r="G149" s="57" t="s">
        <v>2722</v>
      </c>
    </row>
    <row r="150" spans="2:7" x14ac:dyDescent="0.25">
      <c r="B150" s="57">
        <v>3052</v>
      </c>
      <c r="C150" s="57" t="s">
        <v>14</v>
      </c>
      <c r="D150" s="49" t="s">
        <v>185</v>
      </c>
      <c r="E150" s="59" t="s">
        <v>87</v>
      </c>
      <c r="F150" s="49" t="s">
        <v>87</v>
      </c>
      <c r="G150" s="57" t="s">
        <v>2723</v>
      </c>
    </row>
    <row r="151" spans="2:7" x14ac:dyDescent="0.25">
      <c r="B151" s="57">
        <v>3053</v>
      </c>
      <c r="C151" s="57" t="s">
        <v>14</v>
      </c>
      <c r="D151" s="49" t="s">
        <v>173</v>
      </c>
      <c r="E151" s="49" t="s">
        <v>87</v>
      </c>
      <c r="F151" s="49" t="s">
        <v>87</v>
      </c>
      <c r="G151" s="57" t="s">
        <v>2724</v>
      </c>
    </row>
    <row r="152" spans="2:7" x14ac:dyDescent="0.25">
      <c r="B152" s="57">
        <v>3054</v>
      </c>
      <c r="C152" s="57" t="s">
        <v>14</v>
      </c>
      <c r="D152" s="49" t="s">
        <v>177</v>
      </c>
      <c r="E152" s="59" t="s">
        <v>87</v>
      </c>
      <c r="F152" s="49" t="s">
        <v>87</v>
      </c>
      <c r="G152" s="57" t="s">
        <v>2725</v>
      </c>
    </row>
    <row r="153" spans="2:7" x14ac:dyDescent="0.25">
      <c r="B153" s="57">
        <v>3055</v>
      </c>
      <c r="C153" s="57" t="s">
        <v>14</v>
      </c>
      <c r="D153" s="49" t="s">
        <v>179</v>
      </c>
      <c r="E153" s="59" t="s">
        <v>87</v>
      </c>
      <c r="F153" s="49" t="s">
        <v>87</v>
      </c>
      <c r="G153" s="57" t="s">
        <v>2726</v>
      </c>
    </row>
    <row r="154" spans="2:7" x14ac:dyDescent="0.25">
      <c r="B154" s="57">
        <v>3056</v>
      </c>
      <c r="C154" s="57" t="s">
        <v>14</v>
      </c>
      <c r="D154" s="49" t="s">
        <v>205</v>
      </c>
      <c r="E154" s="49" t="s">
        <v>87</v>
      </c>
      <c r="F154" s="49" t="s">
        <v>87</v>
      </c>
      <c r="G154" s="57" t="s">
        <v>2727</v>
      </c>
    </row>
    <row r="155" spans="2:7" x14ac:dyDescent="0.25">
      <c r="B155" s="57">
        <v>3057</v>
      </c>
      <c r="C155" s="57" t="s">
        <v>14</v>
      </c>
      <c r="D155" s="49" t="s">
        <v>197</v>
      </c>
      <c r="E155" s="59" t="s">
        <v>87</v>
      </c>
      <c r="F155" s="49" t="s">
        <v>87</v>
      </c>
      <c r="G155" s="57" t="s">
        <v>2728</v>
      </c>
    </row>
    <row r="156" spans="2:7" x14ac:dyDescent="0.25">
      <c r="B156" s="57">
        <v>3058</v>
      </c>
      <c r="C156" s="57" t="s">
        <v>14</v>
      </c>
      <c r="D156" s="49" t="s">
        <v>203</v>
      </c>
      <c r="E156" s="59" t="s">
        <v>87</v>
      </c>
      <c r="F156" s="49" t="s">
        <v>87</v>
      </c>
      <c r="G156" s="57" t="s">
        <v>2729</v>
      </c>
    </row>
    <row r="157" spans="2:7" x14ac:dyDescent="0.25">
      <c r="B157" s="57">
        <v>3059</v>
      </c>
      <c r="C157" s="57" t="s">
        <v>14</v>
      </c>
      <c r="D157" s="49" t="s">
        <v>199</v>
      </c>
      <c r="E157" s="49" t="s">
        <v>87</v>
      </c>
      <c r="F157" s="49" t="s">
        <v>87</v>
      </c>
      <c r="G157" s="57" t="s">
        <v>2730</v>
      </c>
    </row>
    <row r="158" spans="2:7" x14ac:dyDescent="0.25">
      <c r="B158" s="57">
        <v>3060</v>
      </c>
      <c r="C158" s="57" t="s">
        <v>14</v>
      </c>
      <c r="D158" s="49" t="s">
        <v>201</v>
      </c>
      <c r="E158" s="59" t="s">
        <v>87</v>
      </c>
      <c r="F158" s="49" t="s">
        <v>87</v>
      </c>
      <c r="G158" s="57" t="s">
        <v>2731</v>
      </c>
    </row>
    <row r="159" spans="2:7" x14ac:dyDescent="0.25">
      <c r="B159" s="12">
        <v>3061</v>
      </c>
      <c r="C159" s="12" t="s">
        <v>14</v>
      </c>
      <c r="D159" s="58" t="s">
        <v>215</v>
      </c>
      <c r="E159" s="58" t="s">
        <v>87</v>
      </c>
      <c r="F159" s="58" t="s">
        <v>87</v>
      </c>
      <c r="G159" s="12" t="s">
        <v>2732</v>
      </c>
    </row>
    <row r="160" spans="2:7" x14ac:dyDescent="0.25">
      <c r="B160" s="57">
        <v>3062</v>
      </c>
      <c r="C160" s="57" t="s">
        <v>14</v>
      </c>
      <c r="D160" s="49" t="s">
        <v>195</v>
      </c>
      <c r="E160" s="49" t="s">
        <v>87</v>
      </c>
      <c r="F160" s="49" t="s">
        <v>87</v>
      </c>
      <c r="G160" s="57" t="s">
        <v>2733</v>
      </c>
    </row>
    <row r="161" spans="2:7" x14ac:dyDescent="0.25">
      <c r="B161" s="57">
        <v>3063</v>
      </c>
      <c r="C161" s="57" t="s">
        <v>14</v>
      </c>
      <c r="D161" s="49" t="s">
        <v>207</v>
      </c>
      <c r="E161" s="49" t="s">
        <v>87</v>
      </c>
      <c r="F161" s="49" t="s">
        <v>87</v>
      </c>
      <c r="G161" s="57" t="s">
        <v>2734</v>
      </c>
    </row>
    <row r="162" spans="2:7" x14ac:dyDescent="0.25">
      <c r="B162" s="57">
        <v>3064</v>
      </c>
      <c r="C162" s="57" t="s">
        <v>14</v>
      </c>
      <c r="D162" s="49" t="s">
        <v>213</v>
      </c>
      <c r="E162" s="59" t="s">
        <v>87</v>
      </c>
      <c r="F162" s="49" t="s">
        <v>87</v>
      </c>
      <c r="G162" s="57" t="s">
        <v>2735</v>
      </c>
    </row>
    <row r="163" spans="2:7" x14ac:dyDescent="0.25">
      <c r="B163" s="57">
        <v>3065</v>
      </c>
      <c r="C163" s="57" t="s">
        <v>14</v>
      </c>
      <c r="D163" s="49" t="s">
        <v>217</v>
      </c>
      <c r="E163" s="49" t="s">
        <v>87</v>
      </c>
      <c r="F163" s="49" t="s">
        <v>87</v>
      </c>
      <c r="G163" s="57" t="s">
        <v>2736</v>
      </c>
    </row>
    <row r="164" spans="2:7" x14ac:dyDescent="0.25">
      <c r="B164" s="57">
        <v>3066</v>
      </c>
      <c r="C164" s="57" t="s">
        <v>14</v>
      </c>
      <c r="D164" s="49" t="s">
        <v>219</v>
      </c>
      <c r="E164" s="49" t="s">
        <v>87</v>
      </c>
      <c r="F164" s="49" t="s">
        <v>87</v>
      </c>
      <c r="G164" s="57" t="s">
        <v>2737</v>
      </c>
    </row>
    <row r="165" spans="2:7" x14ac:dyDescent="0.25">
      <c r="B165" s="57">
        <v>3069</v>
      </c>
      <c r="C165" s="57" t="s">
        <v>14</v>
      </c>
      <c r="D165" s="49" t="s">
        <v>175</v>
      </c>
      <c r="E165" s="59" t="s">
        <v>87</v>
      </c>
      <c r="F165" s="58" t="s">
        <v>87</v>
      </c>
      <c r="G165" s="57" t="s">
        <v>2738</v>
      </c>
    </row>
    <row r="166" spans="2:7" x14ac:dyDescent="0.25">
      <c r="B166" s="57">
        <v>3070</v>
      </c>
      <c r="C166" s="57" t="s">
        <v>14</v>
      </c>
      <c r="D166" s="49" t="s">
        <v>187</v>
      </c>
      <c r="E166" s="49" t="s">
        <v>87</v>
      </c>
      <c r="F166" s="49" t="s">
        <v>87</v>
      </c>
      <c r="G166" s="57" t="s">
        <v>2739</v>
      </c>
    </row>
    <row r="167" spans="2:7" x14ac:dyDescent="0.25">
      <c r="B167" s="57">
        <v>3081</v>
      </c>
      <c r="C167" s="57" t="s">
        <v>14</v>
      </c>
      <c r="D167" s="49" t="s">
        <v>227</v>
      </c>
      <c r="E167" s="49" t="s">
        <v>87</v>
      </c>
      <c r="F167" s="49" t="s">
        <v>87</v>
      </c>
      <c r="G167" s="57" t="s">
        <v>2740</v>
      </c>
    </row>
    <row r="168" spans="2:7" x14ac:dyDescent="0.25">
      <c r="B168" s="57">
        <v>3082</v>
      </c>
      <c r="C168" s="57" t="s">
        <v>14</v>
      </c>
      <c r="D168" s="49" t="s">
        <v>225</v>
      </c>
      <c r="E168" s="49" t="s">
        <v>87</v>
      </c>
      <c r="F168" s="49" t="s">
        <v>87</v>
      </c>
      <c r="G168" s="57" t="s">
        <v>2741</v>
      </c>
    </row>
    <row r="169" spans="2:7" x14ac:dyDescent="0.25">
      <c r="B169" s="57">
        <v>3083</v>
      </c>
      <c r="C169" s="57" t="s">
        <v>14</v>
      </c>
      <c r="D169" s="49" t="s">
        <v>222</v>
      </c>
      <c r="E169" s="59" t="s">
        <v>87</v>
      </c>
      <c r="F169" s="49" t="s">
        <v>87</v>
      </c>
      <c r="G169" s="57" t="s">
        <v>2742</v>
      </c>
    </row>
    <row r="170" spans="2:7" x14ac:dyDescent="0.25">
      <c r="B170" s="57">
        <v>3084</v>
      </c>
      <c r="C170" s="57" t="s">
        <v>14</v>
      </c>
      <c r="D170" s="49" t="s">
        <v>209</v>
      </c>
      <c r="E170" s="59" t="s">
        <v>87</v>
      </c>
      <c r="F170" s="49" t="s">
        <v>87</v>
      </c>
      <c r="G170" s="57" t="s">
        <v>2743</v>
      </c>
    </row>
    <row r="171" spans="2:7" x14ac:dyDescent="0.25">
      <c r="B171" s="57">
        <v>3085</v>
      </c>
      <c r="C171" s="57" t="s">
        <v>14</v>
      </c>
      <c r="D171" s="49" t="s">
        <v>223</v>
      </c>
      <c r="E171" s="59" t="s">
        <v>87</v>
      </c>
      <c r="F171" s="49" t="s">
        <v>87</v>
      </c>
      <c r="G171" s="57" t="s">
        <v>2744</v>
      </c>
    </row>
    <row r="172" spans="2:7" x14ac:dyDescent="0.25">
      <c r="B172" s="57">
        <v>3086</v>
      </c>
      <c r="C172" s="57" t="s">
        <v>14</v>
      </c>
      <c r="D172" s="49" t="s">
        <v>193</v>
      </c>
      <c r="E172" s="49" t="s">
        <v>87</v>
      </c>
      <c r="F172" s="49" t="s">
        <v>87</v>
      </c>
      <c r="G172" s="57" t="s">
        <v>2745</v>
      </c>
    </row>
    <row r="173" spans="2:7" x14ac:dyDescent="0.25">
      <c r="B173" s="57">
        <v>3087</v>
      </c>
      <c r="C173" s="57" t="s">
        <v>14</v>
      </c>
      <c r="D173" s="49" t="s">
        <v>211</v>
      </c>
      <c r="E173" s="59" t="s">
        <v>87</v>
      </c>
      <c r="F173" s="49" t="s">
        <v>87</v>
      </c>
      <c r="G173" s="57" t="s">
        <v>2746</v>
      </c>
    </row>
    <row r="174" spans="2:7" x14ac:dyDescent="0.25">
      <c r="B174" s="57">
        <v>3089</v>
      </c>
      <c r="C174" s="57" t="s">
        <v>14</v>
      </c>
      <c r="D174" s="49" t="s">
        <v>183</v>
      </c>
      <c r="E174" s="59" t="s">
        <v>87</v>
      </c>
      <c r="F174" s="49" t="s">
        <v>87</v>
      </c>
      <c r="G174" s="57" t="s">
        <v>2747</v>
      </c>
    </row>
    <row r="175" spans="2:7" x14ac:dyDescent="0.25">
      <c r="B175" s="57">
        <v>3090</v>
      </c>
      <c r="C175" s="57" t="s">
        <v>14</v>
      </c>
      <c r="D175" s="49" t="s">
        <v>148</v>
      </c>
      <c r="E175" s="59" t="s">
        <v>87</v>
      </c>
      <c r="F175" s="49" t="s">
        <v>87</v>
      </c>
      <c r="G175" s="57" t="s">
        <v>2748</v>
      </c>
    </row>
    <row r="176" spans="2:7" x14ac:dyDescent="0.25">
      <c r="B176" s="12">
        <v>3091</v>
      </c>
      <c r="C176" s="12" t="s">
        <v>14</v>
      </c>
      <c r="D176" s="58" t="s">
        <v>150</v>
      </c>
      <c r="E176" s="58" t="s">
        <v>87</v>
      </c>
      <c r="F176" s="58" t="s">
        <v>87</v>
      </c>
      <c r="G176" s="12" t="s">
        <v>2749</v>
      </c>
    </row>
    <row r="177" spans="2:7" x14ac:dyDescent="0.25">
      <c r="B177" s="57">
        <v>3092</v>
      </c>
      <c r="C177" s="57" t="s">
        <v>14</v>
      </c>
      <c r="D177" s="49" t="s">
        <v>152</v>
      </c>
      <c r="E177" s="49" t="s">
        <v>87</v>
      </c>
      <c r="F177" s="49" t="s">
        <v>87</v>
      </c>
      <c r="G177" s="57" t="s">
        <v>2750</v>
      </c>
    </row>
    <row r="178" spans="2:7" x14ac:dyDescent="0.25">
      <c r="B178" s="57">
        <v>3094</v>
      </c>
      <c r="C178" s="57" t="s">
        <v>14</v>
      </c>
      <c r="D178" s="49" t="s">
        <v>154</v>
      </c>
      <c r="E178" s="59" t="s">
        <v>87</v>
      </c>
      <c r="F178" s="49" t="s">
        <v>87</v>
      </c>
      <c r="G178" s="57" t="s">
        <v>2751</v>
      </c>
    </row>
    <row r="179" spans="2:7" x14ac:dyDescent="0.25">
      <c r="B179" s="57">
        <v>3095</v>
      </c>
      <c r="C179" s="57" t="s">
        <v>14</v>
      </c>
      <c r="D179" s="49" t="s">
        <v>146</v>
      </c>
      <c r="E179" s="49" t="s">
        <v>87</v>
      </c>
      <c r="F179" s="49" t="s">
        <v>87</v>
      </c>
      <c r="G179" s="57" t="s">
        <v>2752</v>
      </c>
    </row>
    <row r="180" spans="2:7" x14ac:dyDescent="0.25">
      <c r="B180" s="57">
        <v>3096</v>
      </c>
      <c r="C180" s="57" t="s">
        <v>14</v>
      </c>
      <c r="D180" s="49" t="s">
        <v>156</v>
      </c>
      <c r="E180" s="59" t="s">
        <v>87</v>
      </c>
      <c r="F180" s="49" t="s">
        <v>87</v>
      </c>
      <c r="G180" s="57" t="s">
        <v>2753</v>
      </c>
    </row>
    <row r="181" spans="2:7" x14ac:dyDescent="0.25">
      <c r="B181" s="57">
        <v>3097</v>
      </c>
      <c r="C181" s="57" t="s">
        <v>14</v>
      </c>
      <c r="D181" s="49" t="s">
        <v>140</v>
      </c>
      <c r="E181" s="49" t="s">
        <v>87</v>
      </c>
      <c r="F181" s="49" t="s">
        <v>87</v>
      </c>
      <c r="G181" s="57" t="s">
        <v>2754</v>
      </c>
    </row>
    <row r="182" spans="2:7" x14ac:dyDescent="0.25">
      <c r="B182" s="57">
        <v>3098</v>
      </c>
      <c r="C182" s="57" t="s">
        <v>14</v>
      </c>
      <c r="D182" s="49" t="s">
        <v>158</v>
      </c>
      <c r="E182" s="59" t="s">
        <v>87</v>
      </c>
      <c r="F182" s="49" t="s">
        <v>87</v>
      </c>
      <c r="G182" s="57" t="s">
        <v>2755</v>
      </c>
    </row>
    <row r="183" spans="2:7" x14ac:dyDescent="0.25">
      <c r="B183" s="57">
        <v>3099</v>
      </c>
      <c r="C183" s="57" t="s">
        <v>14</v>
      </c>
      <c r="D183" s="49" t="s">
        <v>160</v>
      </c>
      <c r="E183" s="59" t="s">
        <v>87</v>
      </c>
      <c r="F183" s="49" t="s">
        <v>87</v>
      </c>
      <c r="G183" s="57" t="s">
        <v>2756</v>
      </c>
    </row>
    <row r="184" spans="2:7" x14ac:dyDescent="0.25">
      <c r="B184" s="57">
        <v>3100</v>
      </c>
      <c r="C184" s="57" t="s">
        <v>14</v>
      </c>
      <c r="D184" s="49" t="s">
        <v>142</v>
      </c>
      <c r="E184" s="49" t="s">
        <v>87</v>
      </c>
      <c r="F184" s="49" t="s">
        <v>87</v>
      </c>
      <c r="G184" s="57" t="s">
        <v>2757</v>
      </c>
    </row>
    <row r="185" spans="2:7" x14ac:dyDescent="0.25">
      <c r="B185" s="57">
        <v>3101</v>
      </c>
      <c r="C185" s="57" t="s">
        <v>14</v>
      </c>
      <c r="D185" s="49" t="s">
        <v>171</v>
      </c>
      <c r="E185" s="59" t="s">
        <v>87</v>
      </c>
      <c r="F185" s="49" t="s">
        <v>87</v>
      </c>
      <c r="G185" s="57" t="s">
        <v>2758</v>
      </c>
    </row>
    <row r="186" spans="2:7" x14ac:dyDescent="0.25">
      <c r="B186" s="57">
        <v>3102</v>
      </c>
      <c r="C186" s="57" t="s">
        <v>14</v>
      </c>
      <c r="D186" s="49" t="s">
        <v>162</v>
      </c>
      <c r="E186" s="59" t="s">
        <v>87</v>
      </c>
      <c r="F186" s="49" t="s">
        <v>87</v>
      </c>
      <c r="G186" s="57" t="s">
        <v>2759</v>
      </c>
    </row>
    <row r="187" spans="2:7" x14ac:dyDescent="0.25">
      <c r="B187" s="57">
        <v>3103</v>
      </c>
      <c r="C187" s="57" t="s">
        <v>14</v>
      </c>
      <c r="D187" s="49" t="s">
        <v>164</v>
      </c>
      <c r="E187" s="59" t="s">
        <v>87</v>
      </c>
      <c r="F187" s="49" t="s">
        <v>87</v>
      </c>
      <c r="G187" s="57" t="s">
        <v>2760</v>
      </c>
    </row>
    <row r="188" spans="2:7" x14ac:dyDescent="0.25">
      <c r="B188" s="12">
        <v>3104</v>
      </c>
      <c r="C188" s="12" t="s">
        <v>14</v>
      </c>
      <c r="D188" s="58" t="s">
        <v>166</v>
      </c>
      <c r="E188" s="58" t="s">
        <v>87</v>
      </c>
      <c r="F188" s="58" t="s">
        <v>87</v>
      </c>
      <c r="G188" s="12" t="s">
        <v>2761</v>
      </c>
    </row>
    <row r="189" spans="2:7" x14ac:dyDescent="0.25">
      <c r="B189" s="57">
        <v>3105</v>
      </c>
      <c r="C189" s="57" t="s">
        <v>14</v>
      </c>
      <c r="D189" s="49" t="s">
        <v>190</v>
      </c>
      <c r="E189" s="49" t="s">
        <v>87</v>
      </c>
      <c r="F189" s="49" t="s">
        <v>87</v>
      </c>
      <c r="G189" s="57" t="s">
        <v>2762</v>
      </c>
    </row>
    <row r="190" spans="2:7" x14ac:dyDescent="0.25">
      <c r="B190" s="57">
        <v>3106</v>
      </c>
      <c r="C190" s="57" t="s">
        <v>14</v>
      </c>
      <c r="D190" s="49" t="s">
        <v>169</v>
      </c>
      <c r="E190" s="59" t="s">
        <v>87</v>
      </c>
      <c r="F190" s="49" t="s">
        <v>87</v>
      </c>
      <c r="G190" s="57" t="s">
        <v>2763</v>
      </c>
    </row>
    <row r="191" spans="2:7" x14ac:dyDescent="0.25">
      <c r="B191" s="57">
        <v>3108</v>
      </c>
      <c r="C191" s="57" t="s">
        <v>14</v>
      </c>
      <c r="D191" s="49" t="s">
        <v>612</v>
      </c>
      <c r="E191" s="49" t="s">
        <v>551</v>
      </c>
      <c r="F191" s="49" t="s">
        <v>552</v>
      </c>
      <c r="G191" s="57" t="s">
        <v>3005</v>
      </c>
    </row>
    <row r="192" spans="2:7" x14ac:dyDescent="0.25">
      <c r="B192" s="57">
        <v>3112</v>
      </c>
      <c r="C192" s="57" t="s">
        <v>14</v>
      </c>
      <c r="D192" s="49" t="s">
        <v>609</v>
      </c>
      <c r="E192" s="49" t="s">
        <v>551</v>
      </c>
      <c r="F192" s="49" t="s">
        <v>552</v>
      </c>
      <c r="G192" s="57" t="s">
        <v>3006</v>
      </c>
    </row>
    <row r="193" spans="2:7" x14ac:dyDescent="0.25">
      <c r="B193" s="57">
        <v>3113</v>
      </c>
      <c r="C193" s="57" t="s">
        <v>14</v>
      </c>
      <c r="D193" s="49" t="s">
        <v>562</v>
      </c>
      <c r="E193" s="59" t="s">
        <v>551</v>
      </c>
      <c r="F193" s="49" t="s">
        <v>552</v>
      </c>
      <c r="G193" s="57" t="s">
        <v>3007</v>
      </c>
    </row>
    <row r="194" spans="2:7" x14ac:dyDescent="0.25">
      <c r="B194" s="57">
        <v>3114</v>
      </c>
      <c r="C194" s="57" t="s">
        <v>14</v>
      </c>
      <c r="D194" s="49" t="s">
        <v>560</v>
      </c>
      <c r="E194" s="49" t="s">
        <v>551</v>
      </c>
      <c r="F194" s="49" t="s">
        <v>552</v>
      </c>
      <c r="G194" s="57" t="s">
        <v>3008</v>
      </c>
    </row>
    <row r="195" spans="2:7" x14ac:dyDescent="0.25">
      <c r="B195" s="57">
        <v>3115</v>
      </c>
      <c r="C195" s="57" t="s">
        <v>14</v>
      </c>
      <c r="D195" s="49" t="s">
        <v>564</v>
      </c>
      <c r="E195" s="49" t="s">
        <v>551</v>
      </c>
      <c r="F195" s="49" t="s">
        <v>552</v>
      </c>
      <c r="G195" s="57" t="s">
        <v>3009</v>
      </c>
    </row>
    <row r="196" spans="2:7" x14ac:dyDescent="0.25">
      <c r="B196" s="57">
        <v>3116</v>
      </c>
      <c r="C196" s="57" t="s">
        <v>14</v>
      </c>
      <c r="D196" s="49" t="s">
        <v>556</v>
      </c>
      <c r="E196" s="49" t="s">
        <v>551</v>
      </c>
      <c r="F196" s="49" t="s">
        <v>552</v>
      </c>
      <c r="G196" s="57" t="s">
        <v>3010</v>
      </c>
    </row>
    <row r="197" spans="2:7" x14ac:dyDescent="0.25">
      <c r="B197" s="57">
        <v>3117</v>
      </c>
      <c r="C197" s="57" t="s">
        <v>14</v>
      </c>
      <c r="D197" s="49" t="s">
        <v>558</v>
      </c>
      <c r="E197" s="49" t="s">
        <v>551</v>
      </c>
      <c r="F197" s="49" t="s">
        <v>552</v>
      </c>
      <c r="G197" s="57" t="s">
        <v>3011</v>
      </c>
    </row>
    <row r="198" spans="2:7" x14ac:dyDescent="0.25">
      <c r="B198" s="57">
        <v>3118</v>
      </c>
      <c r="C198" s="57" t="s">
        <v>14</v>
      </c>
      <c r="D198" s="49" t="s">
        <v>589</v>
      </c>
      <c r="E198" s="49" t="s">
        <v>551</v>
      </c>
      <c r="F198" s="49" t="s">
        <v>552</v>
      </c>
      <c r="G198" s="57" t="s">
        <v>3012</v>
      </c>
    </row>
    <row r="199" spans="2:7" x14ac:dyDescent="0.25">
      <c r="B199" s="57">
        <v>3126</v>
      </c>
      <c r="C199" s="57" t="s">
        <v>14</v>
      </c>
      <c r="D199" s="49" t="s">
        <v>595</v>
      </c>
      <c r="E199" s="59" t="s">
        <v>551</v>
      </c>
      <c r="F199" s="49" t="s">
        <v>552</v>
      </c>
      <c r="G199" s="57" t="s">
        <v>3013</v>
      </c>
    </row>
    <row r="200" spans="2:7" x14ac:dyDescent="0.25">
      <c r="B200" s="57">
        <v>3127</v>
      </c>
      <c r="C200" s="57" t="s">
        <v>14</v>
      </c>
      <c r="D200" s="49" t="s">
        <v>602</v>
      </c>
      <c r="E200" s="49" t="s">
        <v>551</v>
      </c>
      <c r="F200" s="49" t="s">
        <v>552</v>
      </c>
      <c r="G200" s="57" t="s">
        <v>3014</v>
      </c>
    </row>
    <row r="201" spans="2:7" x14ac:dyDescent="0.25">
      <c r="B201" s="57">
        <v>3128</v>
      </c>
      <c r="C201" s="57" t="s">
        <v>14</v>
      </c>
      <c r="D201" s="49" t="s">
        <v>580</v>
      </c>
      <c r="E201" s="49" t="s">
        <v>551</v>
      </c>
      <c r="F201" s="49" t="s">
        <v>552</v>
      </c>
      <c r="G201" s="57" t="s">
        <v>3015</v>
      </c>
    </row>
    <row r="202" spans="2:7" x14ac:dyDescent="0.25">
      <c r="B202" s="57">
        <v>3130</v>
      </c>
      <c r="C202" s="57" t="s">
        <v>8</v>
      </c>
      <c r="D202" s="49" t="s">
        <v>412</v>
      </c>
      <c r="E202" s="49" t="s">
        <v>409</v>
      </c>
      <c r="F202" s="49" t="s">
        <v>409</v>
      </c>
      <c r="G202" s="57" t="s">
        <v>2895</v>
      </c>
    </row>
    <row r="203" spans="2:7" x14ac:dyDescent="0.25">
      <c r="B203" s="57">
        <v>3131</v>
      </c>
      <c r="C203" s="57" t="s">
        <v>14</v>
      </c>
      <c r="D203" s="49" t="s">
        <v>371</v>
      </c>
      <c r="E203" s="59" t="s">
        <v>342</v>
      </c>
      <c r="F203" s="49" t="s">
        <v>343</v>
      </c>
      <c r="G203" s="57" t="s">
        <v>2852</v>
      </c>
    </row>
    <row r="204" spans="2:7" x14ac:dyDescent="0.25">
      <c r="B204" s="57">
        <v>4198</v>
      </c>
      <c r="C204" s="57" t="s">
        <v>14</v>
      </c>
      <c r="D204" s="49" t="s">
        <v>385</v>
      </c>
      <c r="E204" s="49" t="s">
        <v>375</v>
      </c>
      <c r="F204" s="49" t="s">
        <v>376</v>
      </c>
      <c r="G204" s="57" t="s">
        <v>2883</v>
      </c>
    </row>
    <row r="205" spans="2:7" x14ac:dyDescent="0.25">
      <c r="B205" s="57">
        <v>4199</v>
      </c>
      <c r="C205" s="57" t="s">
        <v>8</v>
      </c>
      <c r="D205" s="49" t="s">
        <v>500</v>
      </c>
      <c r="E205" s="49" t="s">
        <v>498</v>
      </c>
      <c r="F205" s="49" t="s">
        <v>498</v>
      </c>
      <c r="G205" s="57" t="s">
        <v>2965</v>
      </c>
    </row>
    <row r="206" spans="2:7" x14ac:dyDescent="0.25">
      <c r="B206" s="57">
        <v>4201</v>
      </c>
      <c r="C206" s="57" t="s">
        <v>8</v>
      </c>
      <c r="D206" s="49" t="s">
        <v>619</v>
      </c>
      <c r="E206" s="59" t="s">
        <v>551</v>
      </c>
      <c r="F206" s="49" t="s">
        <v>552</v>
      </c>
      <c r="G206" s="57" t="s">
        <v>3016</v>
      </c>
    </row>
    <row r="207" spans="2:7" x14ac:dyDescent="0.25">
      <c r="B207" s="57">
        <v>4204</v>
      </c>
      <c r="C207" s="57" t="s">
        <v>14</v>
      </c>
      <c r="D207" s="49" t="s">
        <v>526</v>
      </c>
      <c r="E207" s="59" t="s">
        <v>522</v>
      </c>
      <c r="F207" s="49" t="s">
        <v>523</v>
      </c>
      <c r="G207" s="57" t="s">
        <v>2982</v>
      </c>
    </row>
    <row r="208" spans="2:7" x14ac:dyDescent="0.25">
      <c r="B208" s="57">
        <v>4205</v>
      </c>
      <c r="C208" s="57" t="s">
        <v>14</v>
      </c>
      <c r="D208" s="49" t="s">
        <v>51</v>
      </c>
      <c r="E208" s="49" t="s">
        <v>47</v>
      </c>
      <c r="F208" s="49" t="s">
        <v>48</v>
      </c>
      <c r="G208" s="57" t="s">
        <v>2658</v>
      </c>
    </row>
    <row r="209" spans="2:7" x14ac:dyDescent="0.25">
      <c r="B209" s="57">
        <v>4215</v>
      </c>
      <c r="C209" s="57" t="s">
        <v>8</v>
      </c>
      <c r="D209" s="49" t="s">
        <v>477</v>
      </c>
      <c r="E209" s="49" t="s">
        <v>474</v>
      </c>
      <c r="F209" s="49" t="s">
        <v>474</v>
      </c>
      <c r="G209" s="57" t="s">
        <v>2957</v>
      </c>
    </row>
    <row r="210" spans="2:7" x14ac:dyDescent="0.25">
      <c r="B210" s="57">
        <v>4217</v>
      </c>
      <c r="C210" s="57" t="s">
        <v>14</v>
      </c>
      <c r="D210" s="49" t="s">
        <v>276</v>
      </c>
      <c r="E210" s="59" t="s">
        <v>269</v>
      </c>
      <c r="F210" s="49" t="s">
        <v>269</v>
      </c>
      <c r="G210" s="57" t="s">
        <v>2788</v>
      </c>
    </row>
    <row r="211" spans="2:7" x14ac:dyDescent="0.25">
      <c r="B211" s="57">
        <v>4220</v>
      </c>
      <c r="C211" s="57" t="s">
        <v>14</v>
      </c>
      <c r="D211" s="49" t="s">
        <v>509</v>
      </c>
      <c r="E211" s="49" t="s">
        <v>498</v>
      </c>
      <c r="F211" s="49" t="s">
        <v>498</v>
      </c>
      <c r="G211" s="57" t="s">
        <v>2966</v>
      </c>
    </row>
    <row r="212" spans="2:7" x14ac:dyDescent="0.25">
      <c r="B212" s="57">
        <v>4221</v>
      </c>
      <c r="C212" s="57" t="s">
        <v>8</v>
      </c>
      <c r="D212" s="49" t="s">
        <v>501</v>
      </c>
      <c r="E212" s="49" t="s">
        <v>498</v>
      </c>
      <c r="F212" s="49" t="s">
        <v>498</v>
      </c>
      <c r="G212" s="57" t="s">
        <v>2967</v>
      </c>
    </row>
    <row r="213" spans="2:7" x14ac:dyDescent="0.25">
      <c r="B213" s="57">
        <v>4222</v>
      </c>
      <c r="C213" s="57" t="s">
        <v>14</v>
      </c>
      <c r="D213" s="49" t="s">
        <v>70</v>
      </c>
      <c r="E213" s="49" t="s">
        <v>47</v>
      </c>
      <c r="F213" s="49" t="s">
        <v>48</v>
      </c>
      <c r="G213" s="57" t="s">
        <v>2659</v>
      </c>
    </row>
    <row r="214" spans="2:7" x14ac:dyDescent="0.25">
      <c r="B214" s="57">
        <v>4223</v>
      </c>
      <c r="C214" s="57" t="s">
        <v>8</v>
      </c>
      <c r="D214" s="49" t="s">
        <v>68</v>
      </c>
      <c r="E214" s="59" t="s">
        <v>47</v>
      </c>
      <c r="F214" s="49" t="s">
        <v>48</v>
      </c>
      <c r="G214" s="57" t="s">
        <v>2660</v>
      </c>
    </row>
    <row r="215" spans="2:7" x14ac:dyDescent="0.25">
      <c r="B215" s="57">
        <v>4224</v>
      </c>
      <c r="C215" s="57" t="s">
        <v>14</v>
      </c>
      <c r="D215" s="49" t="s">
        <v>45</v>
      </c>
      <c r="E215" s="49" t="s">
        <v>28</v>
      </c>
      <c r="F215" s="49" t="s">
        <v>28</v>
      </c>
      <c r="G215" s="57" t="s">
        <v>2648</v>
      </c>
    </row>
    <row r="216" spans="2:7" x14ac:dyDescent="0.25">
      <c r="B216" s="57">
        <v>4225</v>
      </c>
      <c r="C216" s="57" t="s">
        <v>8</v>
      </c>
      <c r="D216" s="49" t="s">
        <v>515</v>
      </c>
      <c r="E216" s="49" t="s">
        <v>510</v>
      </c>
      <c r="F216" s="49" t="s">
        <v>257</v>
      </c>
      <c r="G216" s="57" t="s">
        <v>2976</v>
      </c>
    </row>
    <row r="217" spans="2:7" x14ac:dyDescent="0.25">
      <c r="B217" s="57">
        <v>4227</v>
      </c>
      <c r="C217" s="57" t="s">
        <v>8</v>
      </c>
      <c r="D217" s="49" t="s">
        <v>58</v>
      </c>
      <c r="E217" s="59" t="s">
        <v>47</v>
      </c>
      <c r="F217" s="49" t="s">
        <v>48</v>
      </c>
      <c r="G217" s="57" t="s">
        <v>2661</v>
      </c>
    </row>
    <row r="218" spans="2:7" x14ac:dyDescent="0.25">
      <c r="B218" s="57">
        <v>4228</v>
      </c>
      <c r="C218" s="57" t="s">
        <v>14</v>
      </c>
      <c r="D218" s="49" t="s">
        <v>425</v>
      </c>
      <c r="E218" s="49" t="s">
        <v>409</v>
      </c>
      <c r="F218" s="49" t="s">
        <v>409</v>
      </c>
      <c r="G218" s="57" t="s">
        <v>2896</v>
      </c>
    </row>
    <row r="219" spans="2:7" x14ac:dyDescent="0.25">
      <c r="B219" s="57">
        <v>4229</v>
      </c>
      <c r="C219" s="57" t="s">
        <v>14</v>
      </c>
      <c r="D219" s="49" t="s">
        <v>399</v>
      </c>
      <c r="E219" s="49" t="s">
        <v>375</v>
      </c>
      <c r="F219" s="49" t="s">
        <v>376</v>
      </c>
      <c r="G219" s="57" t="s">
        <v>2874</v>
      </c>
    </row>
    <row r="220" spans="2:7" x14ac:dyDescent="0.25">
      <c r="B220" s="57">
        <v>4235</v>
      </c>
      <c r="C220" s="57" t="s">
        <v>8</v>
      </c>
      <c r="D220" s="49" t="s">
        <v>408</v>
      </c>
      <c r="E220" s="49" t="s">
        <v>409</v>
      </c>
      <c r="F220" s="49" t="s">
        <v>409</v>
      </c>
      <c r="G220" s="57" t="s">
        <v>2897</v>
      </c>
    </row>
    <row r="221" spans="2:7" x14ac:dyDescent="0.25">
      <c r="B221" s="57">
        <v>4236</v>
      </c>
      <c r="C221" s="57" t="s">
        <v>8</v>
      </c>
      <c r="D221" s="49" t="s">
        <v>9</v>
      </c>
      <c r="E221" s="49" t="s">
        <v>522</v>
      </c>
      <c r="F221" s="49" t="s">
        <v>523</v>
      </c>
      <c r="G221" s="57" t="s">
        <v>2983</v>
      </c>
    </row>
    <row r="222" spans="2:7" x14ac:dyDescent="0.25">
      <c r="B222" s="12">
        <v>4237</v>
      </c>
      <c r="C222" s="12" t="s">
        <v>8</v>
      </c>
      <c r="D222" s="58" t="s">
        <v>528</v>
      </c>
      <c r="E222" s="58" t="s">
        <v>522</v>
      </c>
      <c r="F222" s="58" t="s">
        <v>523</v>
      </c>
      <c r="G222" s="12" t="s">
        <v>2984</v>
      </c>
    </row>
    <row r="223" spans="2:7" x14ac:dyDescent="0.25">
      <c r="B223" s="57">
        <v>4238</v>
      </c>
      <c r="C223" s="57" t="s">
        <v>8</v>
      </c>
      <c r="D223" s="49" t="s">
        <v>446</v>
      </c>
      <c r="E223" s="59" t="s">
        <v>409</v>
      </c>
      <c r="F223" s="49" t="s">
        <v>409</v>
      </c>
      <c r="G223" s="57" t="s">
        <v>2894</v>
      </c>
    </row>
    <row r="224" spans="2:7" x14ac:dyDescent="0.25">
      <c r="B224" s="57">
        <v>4239</v>
      </c>
      <c r="C224" s="57" t="s">
        <v>8</v>
      </c>
      <c r="D224" s="49" t="s">
        <v>353</v>
      </c>
      <c r="E224" s="49" t="s">
        <v>342</v>
      </c>
      <c r="F224" s="49" t="s">
        <v>343</v>
      </c>
      <c r="G224" s="57" t="s">
        <v>2853</v>
      </c>
    </row>
    <row r="225" spans="2:7" x14ac:dyDescent="0.25">
      <c r="B225" s="57">
        <v>4247</v>
      </c>
      <c r="C225" s="57" t="s">
        <v>14</v>
      </c>
      <c r="D225" s="49" t="s">
        <v>242</v>
      </c>
      <c r="E225" s="59" t="s">
        <v>87</v>
      </c>
      <c r="F225" s="49" t="s">
        <v>87</v>
      </c>
      <c r="G225" s="57" t="s">
        <v>2764</v>
      </c>
    </row>
    <row r="226" spans="2:7" x14ac:dyDescent="0.25">
      <c r="B226" s="57">
        <v>4248</v>
      </c>
      <c r="C226" s="57" t="s">
        <v>14</v>
      </c>
      <c r="D226" s="49" t="s">
        <v>181</v>
      </c>
      <c r="E226" s="59" t="s">
        <v>87</v>
      </c>
      <c r="F226" s="49" t="s">
        <v>87</v>
      </c>
      <c r="G226" s="57" t="s">
        <v>2765</v>
      </c>
    </row>
    <row r="227" spans="2:7" x14ac:dyDescent="0.25">
      <c r="B227" s="57">
        <v>4252</v>
      </c>
      <c r="C227" s="57" t="s">
        <v>8</v>
      </c>
      <c r="D227" s="49" t="s">
        <v>46</v>
      </c>
      <c r="E227" s="49" t="s">
        <v>47</v>
      </c>
      <c r="F227" s="49" t="s">
        <v>48</v>
      </c>
      <c r="G227" s="57" t="s">
        <v>2662</v>
      </c>
    </row>
    <row r="228" spans="2:7" x14ac:dyDescent="0.25">
      <c r="B228" s="57">
        <v>4253</v>
      </c>
      <c r="C228" s="57" t="s">
        <v>8</v>
      </c>
      <c r="D228" s="49" t="s">
        <v>82</v>
      </c>
      <c r="E228" s="59" t="s">
        <v>47</v>
      </c>
      <c r="F228" s="49" t="s">
        <v>48</v>
      </c>
      <c r="G228" s="57" t="s">
        <v>2663</v>
      </c>
    </row>
    <row r="229" spans="2:7" x14ac:dyDescent="0.25">
      <c r="B229" s="57">
        <v>4256</v>
      </c>
      <c r="C229" s="57" t="s">
        <v>8</v>
      </c>
      <c r="D229" s="49" t="s">
        <v>27</v>
      </c>
      <c r="E229" s="49" t="s">
        <v>28</v>
      </c>
      <c r="F229" s="49" t="s">
        <v>28</v>
      </c>
      <c r="G229" s="57" t="s">
        <v>2649</v>
      </c>
    </row>
    <row r="230" spans="2:7" x14ac:dyDescent="0.25">
      <c r="B230" s="57">
        <v>4257</v>
      </c>
      <c r="C230" s="57" t="s">
        <v>8</v>
      </c>
      <c r="D230" s="49" t="s">
        <v>481</v>
      </c>
      <c r="E230" s="49" t="s">
        <v>474</v>
      </c>
      <c r="F230" s="49" t="s">
        <v>474</v>
      </c>
      <c r="G230" s="57" t="s">
        <v>2958</v>
      </c>
    </row>
    <row r="231" spans="2:7" x14ac:dyDescent="0.25">
      <c r="B231" s="57">
        <v>4259</v>
      </c>
      <c r="C231" s="57" t="s">
        <v>8</v>
      </c>
      <c r="D231" s="49" t="s">
        <v>543</v>
      </c>
      <c r="E231" s="49" t="s">
        <v>537</v>
      </c>
      <c r="F231" s="49" t="s">
        <v>257</v>
      </c>
      <c r="G231" s="57" t="s">
        <v>2996</v>
      </c>
    </row>
    <row r="232" spans="2:7" x14ac:dyDescent="0.25">
      <c r="B232" s="57">
        <v>4261</v>
      </c>
      <c r="C232" s="57" t="s">
        <v>8</v>
      </c>
      <c r="D232" s="49" t="s">
        <v>550</v>
      </c>
      <c r="E232" s="59" t="s">
        <v>551</v>
      </c>
      <c r="F232" s="49" t="s">
        <v>552</v>
      </c>
      <c r="G232" s="57" t="s">
        <v>3017</v>
      </c>
    </row>
    <row r="233" spans="2:7" x14ac:dyDescent="0.25">
      <c r="B233" s="57">
        <v>4262</v>
      </c>
      <c r="C233" s="57" t="s">
        <v>8</v>
      </c>
      <c r="D233" s="49" t="s">
        <v>630</v>
      </c>
      <c r="E233" s="49" t="s">
        <v>631</v>
      </c>
      <c r="F233" s="49" t="s">
        <v>631</v>
      </c>
      <c r="G233" s="57" t="s">
        <v>3076</v>
      </c>
    </row>
    <row r="234" spans="2:7" x14ac:dyDescent="0.25">
      <c r="B234" s="57">
        <v>4263</v>
      </c>
      <c r="C234" s="57" t="s">
        <v>8</v>
      </c>
      <c r="D234" s="49" t="s">
        <v>9</v>
      </c>
      <c r="E234" s="49" t="s">
        <v>10</v>
      </c>
      <c r="F234" s="49" t="s">
        <v>11</v>
      </c>
      <c r="G234" s="57" t="s">
        <v>2634</v>
      </c>
    </row>
    <row r="235" spans="2:7" x14ac:dyDescent="0.25">
      <c r="B235" s="57">
        <v>4264</v>
      </c>
      <c r="C235" s="57" t="s">
        <v>8</v>
      </c>
      <c r="D235" s="49" t="s">
        <v>313</v>
      </c>
      <c r="E235" s="59" t="s">
        <v>314</v>
      </c>
      <c r="F235" s="49" t="s">
        <v>315</v>
      </c>
      <c r="G235" s="57" t="s">
        <v>2821</v>
      </c>
    </row>
    <row r="236" spans="2:7" x14ac:dyDescent="0.25">
      <c r="B236" s="57">
        <v>4266</v>
      </c>
      <c r="C236" s="57" t="s">
        <v>8</v>
      </c>
      <c r="D236" s="49" t="s">
        <v>363</v>
      </c>
      <c r="E236" s="49" t="s">
        <v>342</v>
      </c>
      <c r="F236" s="49" t="s">
        <v>343</v>
      </c>
      <c r="G236" s="57" t="s">
        <v>2854</v>
      </c>
    </row>
    <row r="237" spans="2:7" x14ac:dyDescent="0.25">
      <c r="B237" s="57">
        <v>4268</v>
      </c>
      <c r="C237" s="57" t="s">
        <v>8</v>
      </c>
      <c r="D237" s="49" t="s">
        <v>341</v>
      </c>
      <c r="E237" s="59" t="s">
        <v>342</v>
      </c>
      <c r="F237" s="49" t="s">
        <v>343</v>
      </c>
      <c r="G237" s="57" t="s">
        <v>2855</v>
      </c>
    </row>
    <row r="238" spans="2:7" x14ac:dyDescent="0.25">
      <c r="B238" s="57">
        <v>4269</v>
      </c>
      <c r="C238" s="57" t="s">
        <v>14</v>
      </c>
      <c r="D238" s="49" t="s">
        <v>367</v>
      </c>
      <c r="E238" s="59" t="s">
        <v>342</v>
      </c>
      <c r="F238" s="49" t="s">
        <v>343</v>
      </c>
      <c r="G238" s="57" t="s">
        <v>2856</v>
      </c>
    </row>
    <row r="239" spans="2:7" x14ac:dyDescent="0.25">
      <c r="B239" s="57">
        <v>4270</v>
      </c>
      <c r="C239" s="57" t="s">
        <v>14</v>
      </c>
      <c r="D239" s="49" t="s">
        <v>532</v>
      </c>
      <c r="E239" s="59" t="s">
        <v>531</v>
      </c>
      <c r="F239" s="49" t="s">
        <v>257</v>
      </c>
      <c r="G239" s="57" t="s">
        <v>2988</v>
      </c>
    </row>
    <row r="240" spans="2:7" x14ac:dyDescent="0.25">
      <c r="B240" s="57">
        <v>4276</v>
      </c>
      <c r="C240" s="57" t="s">
        <v>14</v>
      </c>
      <c r="D240" s="49" t="s">
        <v>484</v>
      </c>
      <c r="E240" s="49" t="s">
        <v>474</v>
      </c>
      <c r="F240" s="49" t="s">
        <v>474</v>
      </c>
      <c r="G240" s="57" t="s">
        <v>2959</v>
      </c>
    </row>
    <row r="241" spans="2:8" x14ac:dyDescent="0.25">
      <c r="B241" s="57">
        <v>4280</v>
      </c>
      <c r="C241" s="57" t="s">
        <v>8</v>
      </c>
      <c r="D241" s="49" t="s">
        <v>328</v>
      </c>
      <c r="E241" s="49" t="s">
        <v>314</v>
      </c>
      <c r="F241" s="49" t="s">
        <v>315</v>
      </c>
      <c r="G241" s="57" t="s">
        <v>2822</v>
      </c>
    </row>
    <row r="242" spans="2:8" x14ac:dyDescent="0.25">
      <c r="B242" s="57">
        <v>4383</v>
      </c>
      <c r="C242" s="57" t="s">
        <v>14</v>
      </c>
      <c r="D242" s="49" t="s">
        <v>539</v>
      </c>
      <c r="E242" s="49" t="s">
        <v>537</v>
      </c>
      <c r="F242" s="49" t="s">
        <v>257</v>
      </c>
      <c r="G242" s="57" t="s">
        <v>2997</v>
      </c>
    </row>
    <row r="243" spans="2:8" x14ac:dyDescent="0.25">
      <c r="B243" s="57">
        <v>4384</v>
      </c>
      <c r="C243" s="57" t="s">
        <v>14</v>
      </c>
      <c r="D243" s="49" t="s">
        <v>333</v>
      </c>
      <c r="E243" s="49" t="s">
        <v>314</v>
      </c>
      <c r="F243" s="49" t="s">
        <v>315</v>
      </c>
      <c r="G243" s="57" t="s">
        <v>2823</v>
      </c>
    </row>
    <row r="244" spans="2:8" x14ac:dyDescent="0.25">
      <c r="B244" s="57">
        <v>4385</v>
      </c>
      <c r="C244" s="57" t="s">
        <v>8</v>
      </c>
      <c r="D244" s="49" t="s">
        <v>659</v>
      </c>
      <c r="E244" s="59" t="s">
        <v>631</v>
      </c>
      <c r="F244" s="49" t="s">
        <v>631</v>
      </c>
      <c r="G244" s="57" t="s">
        <v>3077</v>
      </c>
    </row>
    <row r="245" spans="2:8" x14ac:dyDescent="0.25">
      <c r="B245" s="57">
        <v>4386</v>
      </c>
      <c r="C245" s="57" t="s">
        <v>14</v>
      </c>
      <c r="D245" s="49" t="s">
        <v>67</v>
      </c>
      <c r="E245" s="49" t="s">
        <v>47</v>
      </c>
      <c r="F245" s="49" t="s">
        <v>48</v>
      </c>
      <c r="G245" s="57" t="s">
        <v>2664</v>
      </c>
    </row>
    <row r="246" spans="2:8" x14ac:dyDescent="0.25">
      <c r="B246" s="57">
        <v>4387</v>
      </c>
      <c r="C246" s="57" t="s">
        <v>14</v>
      </c>
      <c r="D246" s="49" t="s">
        <v>436</v>
      </c>
      <c r="E246" s="49" t="s">
        <v>409</v>
      </c>
      <c r="F246" s="49" t="s">
        <v>409</v>
      </c>
      <c r="G246" s="57" t="s">
        <v>2898</v>
      </c>
    </row>
    <row r="247" spans="2:8" x14ac:dyDescent="0.25">
      <c r="B247" s="57">
        <v>4388</v>
      </c>
      <c r="C247" s="57" t="s">
        <v>8</v>
      </c>
      <c r="D247" s="49" t="s">
        <v>544</v>
      </c>
      <c r="E247" s="49" t="s">
        <v>537</v>
      </c>
      <c r="F247" s="49" t="s">
        <v>257</v>
      </c>
      <c r="G247" s="57" t="s">
        <v>2998</v>
      </c>
      <c r="H247" s="48"/>
    </row>
    <row r="248" spans="2:8" x14ac:dyDescent="0.25">
      <c r="B248" s="57">
        <v>4390</v>
      </c>
      <c r="C248" s="57" t="s">
        <v>8</v>
      </c>
      <c r="D248" s="49" t="s">
        <v>37</v>
      </c>
      <c r="E248" s="59" t="s">
        <v>28</v>
      </c>
      <c r="F248" s="49" t="s">
        <v>28</v>
      </c>
      <c r="G248" s="57" t="s">
        <v>2650</v>
      </c>
    </row>
    <row r="249" spans="2:8" x14ac:dyDescent="0.25">
      <c r="B249" s="57">
        <v>4391</v>
      </c>
      <c r="C249" s="57" t="s">
        <v>14</v>
      </c>
      <c r="D249" s="49" t="s">
        <v>518</v>
      </c>
      <c r="E249" s="49" t="s">
        <v>510</v>
      </c>
      <c r="F249" s="49" t="s">
        <v>257</v>
      </c>
      <c r="G249" s="57" t="s">
        <v>2977</v>
      </c>
    </row>
    <row r="250" spans="2:8" x14ac:dyDescent="0.25">
      <c r="B250" s="57">
        <v>4392</v>
      </c>
      <c r="C250" s="57" t="s">
        <v>14</v>
      </c>
      <c r="D250" s="49" t="s">
        <v>369</v>
      </c>
      <c r="E250" s="59" t="s">
        <v>342</v>
      </c>
      <c r="F250" s="49" t="s">
        <v>343</v>
      </c>
      <c r="G250" s="57" t="s">
        <v>2857</v>
      </c>
    </row>
    <row r="251" spans="2:8" x14ac:dyDescent="0.25">
      <c r="B251" s="57">
        <v>4394</v>
      </c>
      <c r="C251" s="57" t="s">
        <v>8</v>
      </c>
      <c r="D251" s="49" t="s">
        <v>295</v>
      </c>
      <c r="E251" s="49" t="s">
        <v>290</v>
      </c>
      <c r="F251" s="49" t="s">
        <v>291</v>
      </c>
      <c r="G251" s="57" t="s">
        <v>2812</v>
      </c>
    </row>
    <row r="252" spans="2:8" x14ac:dyDescent="0.25">
      <c r="B252" s="57">
        <v>4395</v>
      </c>
      <c r="C252" s="57" t="s">
        <v>8</v>
      </c>
      <c r="D252" s="49" t="s">
        <v>660</v>
      </c>
      <c r="E252" s="49" t="s">
        <v>631</v>
      </c>
      <c r="F252" s="49" t="s">
        <v>631</v>
      </c>
      <c r="G252" s="57" t="s">
        <v>3078</v>
      </c>
    </row>
    <row r="253" spans="2:8" x14ac:dyDescent="0.25">
      <c r="B253" s="57">
        <v>4396</v>
      </c>
      <c r="C253" s="57" t="s">
        <v>8</v>
      </c>
      <c r="D253" s="49" t="s">
        <v>499</v>
      </c>
      <c r="E253" s="49" t="s">
        <v>498</v>
      </c>
      <c r="F253" s="49" t="s">
        <v>498</v>
      </c>
      <c r="G253" s="57" t="s">
        <v>2968</v>
      </c>
    </row>
    <row r="254" spans="2:8" x14ac:dyDescent="0.25">
      <c r="B254" s="57">
        <v>4399</v>
      </c>
      <c r="C254" s="57" t="s">
        <v>8</v>
      </c>
      <c r="D254" s="49" t="s">
        <v>497</v>
      </c>
      <c r="E254" s="49" t="s">
        <v>498</v>
      </c>
      <c r="F254" s="49" t="s">
        <v>498</v>
      </c>
      <c r="G254" s="57" t="s">
        <v>2969</v>
      </c>
    </row>
    <row r="255" spans="2:8" x14ac:dyDescent="0.25">
      <c r="B255" s="57">
        <v>4400</v>
      </c>
      <c r="C255" s="57" t="s">
        <v>8</v>
      </c>
      <c r="D255" s="49" t="s">
        <v>281</v>
      </c>
      <c r="E255" s="49" t="s">
        <v>269</v>
      </c>
      <c r="F255" s="49" t="s">
        <v>269</v>
      </c>
      <c r="G255" s="57" t="s">
        <v>2789</v>
      </c>
    </row>
    <row r="256" spans="2:8" x14ac:dyDescent="0.25">
      <c r="B256" s="57">
        <v>4401</v>
      </c>
      <c r="C256" s="57" t="s">
        <v>8</v>
      </c>
      <c r="D256" s="49" t="s">
        <v>464</v>
      </c>
      <c r="E256" s="49" t="s">
        <v>454</v>
      </c>
      <c r="F256" s="49" t="s">
        <v>455</v>
      </c>
      <c r="G256" s="57" t="s">
        <v>2928</v>
      </c>
    </row>
    <row r="257" spans="2:7" x14ac:dyDescent="0.25">
      <c r="B257" s="57">
        <v>4403</v>
      </c>
      <c r="C257" s="57" t="s">
        <v>8</v>
      </c>
      <c r="D257" s="49" t="s">
        <v>282</v>
      </c>
      <c r="E257" s="49" t="s">
        <v>269</v>
      </c>
      <c r="F257" s="49" t="s">
        <v>269</v>
      </c>
      <c r="G257" s="57" t="s">
        <v>2790</v>
      </c>
    </row>
    <row r="258" spans="2:7" x14ac:dyDescent="0.25">
      <c r="B258" s="57">
        <v>4404</v>
      </c>
      <c r="C258" s="57" t="s">
        <v>8</v>
      </c>
      <c r="D258" s="49" t="s">
        <v>9</v>
      </c>
      <c r="E258" s="49" t="s">
        <v>87</v>
      </c>
      <c r="F258" s="49" t="s">
        <v>87</v>
      </c>
      <c r="G258" s="57" t="s">
        <v>2766</v>
      </c>
    </row>
    <row r="259" spans="2:7" x14ac:dyDescent="0.25">
      <c r="B259" s="57">
        <v>4405</v>
      </c>
      <c r="C259" s="57" t="s">
        <v>14</v>
      </c>
      <c r="D259" s="49" t="s">
        <v>404</v>
      </c>
      <c r="E259" s="59" t="s">
        <v>375</v>
      </c>
      <c r="F259" s="49" t="s">
        <v>376</v>
      </c>
      <c r="G259" s="57" t="s">
        <v>2884</v>
      </c>
    </row>
    <row r="260" spans="2:7" x14ac:dyDescent="0.25">
      <c r="B260" s="57">
        <v>4416</v>
      </c>
      <c r="C260" s="57" t="s">
        <v>14</v>
      </c>
      <c r="D260" s="49" t="s">
        <v>65</v>
      </c>
      <c r="E260" s="49" t="s">
        <v>47</v>
      </c>
      <c r="F260" s="49" t="s">
        <v>48</v>
      </c>
      <c r="G260" s="57" t="s">
        <v>2665</v>
      </c>
    </row>
    <row r="261" spans="2:7" x14ac:dyDescent="0.25">
      <c r="B261" s="57">
        <v>4417</v>
      </c>
      <c r="C261" s="57" t="s">
        <v>14</v>
      </c>
      <c r="D261" s="49" t="s">
        <v>429</v>
      </c>
      <c r="E261" s="49" t="s">
        <v>409</v>
      </c>
      <c r="F261" s="49" t="s">
        <v>409</v>
      </c>
      <c r="G261" s="57" t="s">
        <v>2899</v>
      </c>
    </row>
    <row r="262" spans="2:7" x14ac:dyDescent="0.25">
      <c r="B262" s="57">
        <v>4418</v>
      </c>
      <c r="C262" s="57" t="s">
        <v>14</v>
      </c>
      <c r="D262" s="49" t="s">
        <v>465</v>
      </c>
      <c r="E262" s="49" t="s">
        <v>454</v>
      </c>
      <c r="F262" s="49" t="s">
        <v>455</v>
      </c>
      <c r="G262" s="57" t="s">
        <v>2929</v>
      </c>
    </row>
    <row r="263" spans="2:7" x14ac:dyDescent="0.25">
      <c r="B263" s="57">
        <v>4419</v>
      </c>
      <c r="C263" s="57" t="s">
        <v>14</v>
      </c>
      <c r="D263" s="49" t="s">
        <v>286</v>
      </c>
      <c r="E263" s="49" t="s">
        <v>269</v>
      </c>
      <c r="F263" s="49" t="s">
        <v>269</v>
      </c>
      <c r="G263" s="57" t="s">
        <v>2791</v>
      </c>
    </row>
    <row r="264" spans="2:7" x14ac:dyDescent="0.25">
      <c r="B264" s="57">
        <v>4420</v>
      </c>
      <c r="C264" s="57" t="s">
        <v>8</v>
      </c>
      <c r="D264" s="49" t="s">
        <v>507</v>
      </c>
      <c r="E264" s="49" t="s">
        <v>498</v>
      </c>
      <c r="F264" s="49" t="s">
        <v>498</v>
      </c>
      <c r="G264" s="57" t="s">
        <v>2970</v>
      </c>
    </row>
    <row r="265" spans="2:7" x14ac:dyDescent="0.25">
      <c r="B265" s="57">
        <v>4423</v>
      </c>
      <c r="C265" s="57" t="s">
        <v>8</v>
      </c>
      <c r="D265" s="49" t="s">
        <v>415</v>
      </c>
      <c r="E265" s="59" t="s">
        <v>409</v>
      </c>
      <c r="F265" s="49" t="s">
        <v>409</v>
      </c>
      <c r="G265" s="57" t="s">
        <v>2900</v>
      </c>
    </row>
    <row r="266" spans="2:7" x14ac:dyDescent="0.25">
      <c r="B266" s="57">
        <v>4424</v>
      </c>
      <c r="C266" s="57" t="s">
        <v>8</v>
      </c>
      <c r="D266" s="49" t="s">
        <v>513</v>
      </c>
      <c r="E266" s="59" t="s">
        <v>510</v>
      </c>
      <c r="F266" s="49" t="s">
        <v>257</v>
      </c>
      <c r="G266" s="57" t="s">
        <v>2978</v>
      </c>
    </row>
    <row r="267" spans="2:7" x14ac:dyDescent="0.25">
      <c r="B267" s="57">
        <v>4425</v>
      </c>
      <c r="C267" s="57" t="s">
        <v>8</v>
      </c>
      <c r="D267" s="49" t="s">
        <v>450</v>
      </c>
      <c r="E267" s="49" t="s">
        <v>409</v>
      </c>
      <c r="F267" s="49" t="s">
        <v>409</v>
      </c>
      <c r="G267" s="57" t="s">
        <v>2901</v>
      </c>
    </row>
    <row r="268" spans="2:7" x14ac:dyDescent="0.25">
      <c r="B268" s="57">
        <v>4426</v>
      </c>
      <c r="C268" s="57" t="s">
        <v>8</v>
      </c>
      <c r="D268" s="49" t="s">
        <v>451</v>
      </c>
      <c r="E268" s="49" t="s">
        <v>409</v>
      </c>
      <c r="F268" s="49" t="s">
        <v>409</v>
      </c>
      <c r="G268" s="57" t="s">
        <v>2902</v>
      </c>
    </row>
    <row r="269" spans="2:7" x14ac:dyDescent="0.25">
      <c r="B269" s="57">
        <v>4428</v>
      </c>
      <c r="C269" s="57" t="s">
        <v>14</v>
      </c>
      <c r="D269" s="49" t="s">
        <v>505</v>
      </c>
      <c r="E269" s="49" t="s">
        <v>498</v>
      </c>
      <c r="F269" s="49" t="s">
        <v>498</v>
      </c>
      <c r="G269" s="57" t="s">
        <v>2971</v>
      </c>
    </row>
    <row r="270" spans="2:7" x14ac:dyDescent="0.25">
      <c r="B270" s="57">
        <v>4429</v>
      </c>
      <c r="C270" s="57" t="s">
        <v>14</v>
      </c>
      <c r="D270" s="49" t="s">
        <v>362</v>
      </c>
      <c r="E270" s="59" t="s">
        <v>342</v>
      </c>
      <c r="F270" s="49" t="s">
        <v>343</v>
      </c>
      <c r="G270" s="57" t="s">
        <v>2858</v>
      </c>
    </row>
    <row r="271" spans="2:7" x14ac:dyDescent="0.25">
      <c r="B271" s="57">
        <v>4430</v>
      </c>
      <c r="C271" s="57" t="s">
        <v>14</v>
      </c>
      <c r="D271" s="49" t="s">
        <v>356</v>
      </c>
      <c r="E271" s="49" t="s">
        <v>342</v>
      </c>
      <c r="F271" s="49" t="s">
        <v>343</v>
      </c>
      <c r="G271" s="57" t="s">
        <v>2859</v>
      </c>
    </row>
    <row r="272" spans="2:7" x14ac:dyDescent="0.25">
      <c r="B272" s="57">
        <v>4432</v>
      </c>
      <c r="C272" s="57" t="s">
        <v>8</v>
      </c>
      <c r="D272" s="49" t="s">
        <v>448</v>
      </c>
      <c r="E272" s="49" t="s">
        <v>409</v>
      </c>
      <c r="F272" s="49" t="s">
        <v>409</v>
      </c>
      <c r="G272" s="57" t="s">
        <v>2903</v>
      </c>
    </row>
    <row r="273" spans="2:8" x14ac:dyDescent="0.25">
      <c r="B273" s="57">
        <v>4433</v>
      </c>
      <c r="C273" s="57" t="s">
        <v>8</v>
      </c>
      <c r="D273" s="49" t="s">
        <v>438</v>
      </c>
      <c r="E273" s="59" t="s">
        <v>409</v>
      </c>
      <c r="F273" s="49" t="s">
        <v>409</v>
      </c>
      <c r="G273" s="57" t="s">
        <v>2904</v>
      </c>
    </row>
    <row r="274" spans="2:8" x14ac:dyDescent="0.25">
      <c r="B274" s="57">
        <v>4434</v>
      </c>
      <c r="C274" s="57" t="s">
        <v>8</v>
      </c>
      <c r="D274" s="49" t="s">
        <v>419</v>
      </c>
      <c r="E274" s="49" t="s">
        <v>409</v>
      </c>
      <c r="F274" s="49" t="s">
        <v>409</v>
      </c>
      <c r="G274" s="57" t="s">
        <v>2894</v>
      </c>
    </row>
    <row r="275" spans="2:8" x14ac:dyDescent="0.25">
      <c r="B275" s="57">
        <v>4435</v>
      </c>
      <c r="C275" s="57" t="s">
        <v>8</v>
      </c>
      <c r="D275" s="49" t="s">
        <v>439</v>
      </c>
      <c r="E275" s="59" t="s">
        <v>409</v>
      </c>
      <c r="F275" s="49" t="s">
        <v>409</v>
      </c>
      <c r="G275" s="57" t="s">
        <v>2905</v>
      </c>
    </row>
    <row r="276" spans="2:8" x14ac:dyDescent="0.25">
      <c r="B276" s="57">
        <v>4436</v>
      </c>
      <c r="C276" s="57" t="s">
        <v>8</v>
      </c>
      <c r="D276" s="49" t="s">
        <v>514</v>
      </c>
      <c r="E276" s="49" t="s">
        <v>510</v>
      </c>
      <c r="F276" s="49" t="s">
        <v>257</v>
      </c>
      <c r="G276" s="57" t="s">
        <v>2979</v>
      </c>
    </row>
    <row r="277" spans="2:8" x14ac:dyDescent="0.25">
      <c r="B277" s="57">
        <v>4437</v>
      </c>
      <c r="C277" s="57" t="s">
        <v>8</v>
      </c>
      <c r="D277" s="49" t="s">
        <v>420</v>
      </c>
      <c r="E277" s="59" t="s">
        <v>409</v>
      </c>
      <c r="F277" s="49" t="s">
        <v>409</v>
      </c>
      <c r="G277" s="57" t="s">
        <v>2893</v>
      </c>
    </row>
    <row r="278" spans="2:8" x14ac:dyDescent="0.25">
      <c r="B278" s="57">
        <v>4438</v>
      </c>
      <c r="C278" s="57" t="s">
        <v>14</v>
      </c>
      <c r="D278" s="49" t="s">
        <v>63</v>
      </c>
      <c r="E278" s="49" t="s">
        <v>47</v>
      </c>
      <c r="F278" s="49" t="s">
        <v>48</v>
      </c>
      <c r="G278" s="57" t="s">
        <v>2666</v>
      </c>
    </row>
    <row r="279" spans="2:8" x14ac:dyDescent="0.25">
      <c r="B279" s="57">
        <v>4440</v>
      </c>
      <c r="C279" s="57" t="s">
        <v>14</v>
      </c>
      <c r="D279" s="49" t="s">
        <v>254</v>
      </c>
      <c r="E279" s="59" t="s">
        <v>87</v>
      </c>
      <c r="F279" s="59" t="s">
        <v>87</v>
      </c>
      <c r="G279" s="57" t="s">
        <v>2767</v>
      </c>
      <c r="H279" s="48"/>
    </row>
    <row r="280" spans="2:8" x14ac:dyDescent="0.25">
      <c r="B280" s="57">
        <v>4441</v>
      </c>
      <c r="C280" s="57" t="s">
        <v>8</v>
      </c>
      <c r="D280" s="49" t="s">
        <v>463</v>
      </c>
      <c r="E280" s="49" t="s">
        <v>454</v>
      </c>
      <c r="F280" s="49" t="s">
        <v>455</v>
      </c>
      <c r="G280" s="57" t="s">
        <v>2930</v>
      </c>
    </row>
    <row r="281" spans="2:8" x14ac:dyDescent="0.25">
      <c r="B281" s="57">
        <v>4442</v>
      </c>
      <c r="C281" s="57" t="s">
        <v>8</v>
      </c>
      <c r="D281" s="49" t="s">
        <v>503</v>
      </c>
      <c r="E281" s="49" t="s">
        <v>498</v>
      </c>
      <c r="F281" s="49" t="s">
        <v>498</v>
      </c>
      <c r="G281" s="57" t="s">
        <v>2972</v>
      </c>
    </row>
    <row r="282" spans="2:8" x14ac:dyDescent="0.25">
      <c r="B282" s="57">
        <v>4445</v>
      </c>
      <c r="C282" s="57" t="s">
        <v>8</v>
      </c>
      <c r="D282" s="49" t="s">
        <v>516</v>
      </c>
      <c r="E282" s="59" t="s">
        <v>510</v>
      </c>
      <c r="F282" s="49" t="s">
        <v>257</v>
      </c>
      <c r="G282" s="57" t="s">
        <v>2878</v>
      </c>
    </row>
    <row r="283" spans="2:8" x14ac:dyDescent="0.25">
      <c r="B283" s="57">
        <v>4446</v>
      </c>
      <c r="C283" s="57" t="s">
        <v>14</v>
      </c>
      <c r="D283" s="49" t="s">
        <v>462</v>
      </c>
      <c r="E283" s="49" t="s">
        <v>454</v>
      </c>
      <c r="F283" s="49" t="s">
        <v>455</v>
      </c>
      <c r="G283" s="57" t="s">
        <v>2931</v>
      </c>
    </row>
    <row r="284" spans="2:8" x14ac:dyDescent="0.25">
      <c r="B284" s="57">
        <v>4447</v>
      </c>
      <c r="C284" s="57" t="s">
        <v>8</v>
      </c>
      <c r="D284" s="49" t="s">
        <v>536</v>
      </c>
      <c r="E284" s="49" t="s">
        <v>537</v>
      </c>
      <c r="F284" s="49" t="s">
        <v>257</v>
      </c>
      <c r="G284" s="57" t="s">
        <v>2999</v>
      </c>
    </row>
    <row r="285" spans="2:8" x14ac:dyDescent="0.25">
      <c r="B285" s="57">
        <v>4449</v>
      </c>
      <c r="C285" s="57" t="s">
        <v>8</v>
      </c>
      <c r="D285" s="49" t="s">
        <v>348</v>
      </c>
      <c r="E285" s="59" t="s">
        <v>342</v>
      </c>
      <c r="F285" s="49" t="s">
        <v>343</v>
      </c>
      <c r="G285" s="57" t="s">
        <v>2860</v>
      </c>
    </row>
    <row r="286" spans="2:8" x14ac:dyDescent="0.25">
      <c r="B286" s="57">
        <v>4450</v>
      </c>
      <c r="C286" s="57" t="s">
        <v>8</v>
      </c>
      <c r="D286" s="49" t="s">
        <v>57</v>
      </c>
      <c r="E286" s="59" t="s">
        <v>47</v>
      </c>
      <c r="F286" s="49" t="s">
        <v>48</v>
      </c>
      <c r="G286" s="57" t="s">
        <v>2667</v>
      </c>
    </row>
    <row r="287" spans="2:8" x14ac:dyDescent="0.25">
      <c r="B287" s="57">
        <v>4451</v>
      </c>
      <c r="C287" s="57" t="s">
        <v>14</v>
      </c>
      <c r="D287" s="49" t="s">
        <v>467</v>
      </c>
      <c r="E287" s="59" t="s">
        <v>454</v>
      </c>
      <c r="F287" s="49" t="s">
        <v>455</v>
      </c>
      <c r="G287" s="57" t="s">
        <v>2932</v>
      </c>
    </row>
    <row r="288" spans="2:8" x14ac:dyDescent="0.25">
      <c r="B288" s="57">
        <v>4452</v>
      </c>
      <c r="C288" s="57" t="s">
        <v>8</v>
      </c>
      <c r="D288" s="49" t="s">
        <v>529</v>
      </c>
      <c r="E288" s="49" t="s">
        <v>522</v>
      </c>
      <c r="F288" s="49" t="s">
        <v>523</v>
      </c>
      <c r="G288" s="57" t="s">
        <v>2985</v>
      </c>
    </row>
    <row r="289" spans="2:7" x14ac:dyDescent="0.25">
      <c r="B289" s="57">
        <v>4453</v>
      </c>
      <c r="C289" s="57" t="s">
        <v>14</v>
      </c>
      <c r="D289" s="49" t="s">
        <v>397</v>
      </c>
      <c r="E289" s="49" t="s">
        <v>375</v>
      </c>
      <c r="F289" s="49" t="s">
        <v>376</v>
      </c>
      <c r="G289" s="57" t="s">
        <v>2885</v>
      </c>
    </row>
    <row r="290" spans="2:7" x14ac:dyDescent="0.25">
      <c r="B290" s="57">
        <v>4454</v>
      </c>
      <c r="C290" s="57" t="s">
        <v>8</v>
      </c>
      <c r="D290" s="49" t="s">
        <v>534</v>
      </c>
      <c r="E290" s="49" t="s">
        <v>531</v>
      </c>
      <c r="F290" s="49" t="s">
        <v>257</v>
      </c>
      <c r="G290" s="57" t="s">
        <v>2989</v>
      </c>
    </row>
    <row r="291" spans="2:7" x14ac:dyDescent="0.25">
      <c r="B291" s="57">
        <v>4455</v>
      </c>
      <c r="C291" s="57" t="s">
        <v>8</v>
      </c>
      <c r="D291" s="49" t="s">
        <v>267</v>
      </c>
      <c r="E291" s="49" t="s">
        <v>256</v>
      </c>
      <c r="F291" s="49" t="s">
        <v>257</v>
      </c>
      <c r="G291" s="57" t="s">
        <v>2782</v>
      </c>
    </row>
    <row r="292" spans="2:7" x14ac:dyDescent="0.25">
      <c r="B292" s="57">
        <v>4456</v>
      </c>
      <c r="C292" s="57" t="s">
        <v>8</v>
      </c>
      <c r="D292" s="49" t="s">
        <v>535</v>
      </c>
      <c r="E292" s="59" t="s">
        <v>531</v>
      </c>
      <c r="F292" s="49" t="s">
        <v>257</v>
      </c>
      <c r="G292" s="57" t="s">
        <v>2990</v>
      </c>
    </row>
    <row r="293" spans="2:7" x14ac:dyDescent="0.25">
      <c r="B293" s="57">
        <v>4457</v>
      </c>
      <c r="C293" s="57" t="s">
        <v>8</v>
      </c>
      <c r="D293" s="49" t="s">
        <v>394</v>
      </c>
      <c r="E293" s="49" t="s">
        <v>375</v>
      </c>
      <c r="F293" s="49" t="s">
        <v>376</v>
      </c>
      <c r="G293" s="57" t="s">
        <v>2886</v>
      </c>
    </row>
    <row r="294" spans="2:7" x14ac:dyDescent="0.25">
      <c r="B294" s="57">
        <v>4458</v>
      </c>
      <c r="C294" s="57" t="s">
        <v>8</v>
      </c>
      <c r="D294" s="49" t="s">
        <v>9</v>
      </c>
      <c r="E294" s="59" t="s">
        <v>510</v>
      </c>
      <c r="F294" s="49" t="s">
        <v>257</v>
      </c>
      <c r="G294" s="57" t="s">
        <v>2980</v>
      </c>
    </row>
    <row r="295" spans="2:7" x14ac:dyDescent="0.25">
      <c r="B295" s="57">
        <v>4459</v>
      </c>
      <c r="C295" s="57" t="s">
        <v>8</v>
      </c>
      <c r="D295" s="49" t="s">
        <v>347</v>
      </c>
      <c r="E295" s="49" t="s">
        <v>342</v>
      </c>
      <c r="F295" s="49" t="s">
        <v>343</v>
      </c>
      <c r="G295" s="57" t="s">
        <v>2861</v>
      </c>
    </row>
    <row r="296" spans="2:7" x14ac:dyDescent="0.25">
      <c r="B296" s="57">
        <v>4461</v>
      </c>
      <c r="C296" s="57" t="s">
        <v>14</v>
      </c>
      <c r="D296" s="49" t="s">
        <v>327</v>
      </c>
      <c r="E296" s="59" t="s">
        <v>314</v>
      </c>
      <c r="F296" s="49" t="s">
        <v>315</v>
      </c>
      <c r="G296" s="57" t="s">
        <v>2824</v>
      </c>
    </row>
    <row r="297" spans="2:7" x14ac:dyDescent="0.25">
      <c r="B297" s="57">
        <v>4463</v>
      </c>
      <c r="C297" s="57" t="s">
        <v>14</v>
      </c>
      <c r="D297" s="49" t="s">
        <v>2862</v>
      </c>
      <c r="E297" s="59" t="s">
        <v>342</v>
      </c>
      <c r="F297" s="49" t="s">
        <v>343</v>
      </c>
      <c r="G297" s="57" t="s">
        <v>2863</v>
      </c>
    </row>
    <row r="298" spans="2:7" x14ac:dyDescent="0.25">
      <c r="B298" s="57">
        <v>5004</v>
      </c>
      <c r="C298" s="57" t="s">
        <v>12</v>
      </c>
      <c r="D298" s="49" t="s">
        <v>462</v>
      </c>
      <c r="E298" s="59" t="s">
        <v>454</v>
      </c>
      <c r="F298" s="49" t="s">
        <v>455</v>
      </c>
      <c r="G298" s="57" t="s">
        <v>2931</v>
      </c>
    </row>
    <row r="299" spans="2:7" x14ac:dyDescent="0.25">
      <c r="B299" s="57">
        <v>5006</v>
      </c>
      <c r="C299" s="57" t="s">
        <v>12</v>
      </c>
      <c r="D299" s="49" t="s">
        <v>320</v>
      </c>
      <c r="E299" s="59" t="s">
        <v>314</v>
      </c>
      <c r="F299" s="49" t="s">
        <v>315</v>
      </c>
      <c r="G299" s="57" t="s">
        <v>2825</v>
      </c>
    </row>
    <row r="300" spans="2:7" x14ac:dyDescent="0.25">
      <c r="B300" s="57">
        <v>5007</v>
      </c>
      <c r="C300" s="57" t="s">
        <v>12</v>
      </c>
      <c r="D300" s="49" t="s">
        <v>322</v>
      </c>
      <c r="E300" s="49" t="s">
        <v>314</v>
      </c>
      <c r="F300" s="49" t="s">
        <v>315</v>
      </c>
      <c r="G300" s="57" t="s">
        <v>2826</v>
      </c>
    </row>
    <row r="301" spans="2:7" x14ac:dyDescent="0.25">
      <c r="B301" s="57">
        <v>5008</v>
      </c>
      <c r="C301" s="57" t="s">
        <v>52</v>
      </c>
      <c r="D301" s="49" t="s">
        <v>89</v>
      </c>
      <c r="E301" s="49" t="s">
        <v>87</v>
      </c>
      <c r="F301" s="49" t="s">
        <v>87</v>
      </c>
      <c r="G301" s="57" t="s">
        <v>2768</v>
      </c>
    </row>
    <row r="302" spans="2:7" x14ac:dyDescent="0.25">
      <c r="B302" s="57">
        <v>5009</v>
      </c>
      <c r="C302" s="57" t="s">
        <v>12</v>
      </c>
      <c r="D302" s="49" t="s">
        <v>533</v>
      </c>
      <c r="E302" s="59" t="s">
        <v>531</v>
      </c>
      <c r="F302" s="49" t="s">
        <v>257</v>
      </c>
      <c r="G302" s="57" t="s">
        <v>2991</v>
      </c>
    </row>
    <row r="303" spans="2:7" x14ac:dyDescent="0.25">
      <c r="B303" s="57">
        <v>5010</v>
      </c>
      <c r="C303" s="57" t="s">
        <v>12</v>
      </c>
      <c r="D303" s="49" t="s">
        <v>325</v>
      </c>
      <c r="E303" s="49" t="s">
        <v>314</v>
      </c>
      <c r="F303" s="49" t="s">
        <v>315</v>
      </c>
      <c r="G303" s="57" t="s">
        <v>2827</v>
      </c>
    </row>
    <row r="304" spans="2:7" x14ac:dyDescent="0.25">
      <c r="B304" s="57">
        <v>5012</v>
      </c>
      <c r="C304" s="57" t="s">
        <v>12</v>
      </c>
      <c r="D304" s="49" t="s">
        <v>461</v>
      </c>
      <c r="E304" s="49" t="s">
        <v>454</v>
      </c>
      <c r="F304" s="49" t="s">
        <v>455</v>
      </c>
      <c r="G304" s="57" t="s">
        <v>2933</v>
      </c>
    </row>
    <row r="305" spans="2:8" x14ac:dyDescent="0.25">
      <c r="B305" s="57">
        <v>5013</v>
      </c>
      <c r="C305" s="57" t="s">
        <v>12</v>
      </c>
      <c r="D305" s="49" t="s">
        <v>467</v>
      </c>
      <c r="E305" s="59" t="s">
        <v>454</v>
      </c>
      <c r="F305" s="49" t="s">
        <v>455</v>
      </c>
      <c r="G305" s="57" t="s">
        <v>2932</v>
      </c>
    </row>
    <row r="306" spans="2:8" x14ac:dyDescent="0.25">
      <c r="B306" s="57">
        <v>5014</v>
      </c>
      <c r="C306" s="57" t="s">
        <v>12</v>
      </c>
      <c r="D306" s="49" t="s">
        <v>383</v>
      </c>
      <c r="E306" s="59" t="s">
        <v>375</v>
      </c>
      <c r="F306" s="49" t="s">
        <v>376</v>
      </c>
      <c r="G306" s="57" t="s">
        <v>2887</v>
      </c>
    </row>
    <row r="307" spans="2:8" x14ac:dyDescent="0.25">
      <c r="B307" s="57">
        <v>5015</v>
      </c>
      <c r="C307" s="57" t="s">
        <v>18</v>
      </c>
      <c r="D307" s="49" t="s">
        <v>49</v>
      </c>
      <c r="E307" s="49" t="s">
        <v>47</v>
      </c>
      <c r="F307" s="49" t="s">
        <v>48</v>
      </c>
      <c r="G307" s="57" t="s">
        <v>2668</v>
      </c>
    </row>
    <row r="308" spans="2:8" x14ac:dyDescent="0.25">
      <c r="B308" s="57">
        <v>5016</v>
      </c>
      <c r="C308" s="57" t="s">
        <v>18</v>
      </c>
      <c r="D308" s="49" t="s">
        <v>19</v>
      </c>
      <c r="E308" s="49" t="s">
        <v>10</v>
      </c>
      <c r="F308" s="49" t="s">
        <v>11</v>
      </c>
      <c r="G308" s="57" t="s">
        <v>2635</v>
      </c>
    </row>
    <row r="309" spans="2:8" x14ac:dyDescent="0.25">
      <c r="B309" s="57">
        <v>5017</v>
      </c>
      <c r="C309" s="57" t="s">
        <v>12</v>
      </c>
      <c r="D309" s="49" t="s">
        <v>397</v>
      </c>
      <c r="E309" s="49" t="s">
        <v>375</v>
      </c>
      <c r="F309" s="49" t="s">
        <v>376</v>
      </c>
      <c r="G309" s="57" t="s">
        <v>2885</v>
      </c>
    </row>
    <row r="310" spans="2:8" x14ac:dyDescent="0.25">
      <c r="B310" s="57">
        <v>5018</v>
      </c>
      <c r="C310" s="57" t="s">
        <v>52</v>
      </c>
      <c r="D310" s="49" t="s">
        <v>191</v>
      </c>
      <c r="E310" s="49" t="s">
        <v>87</v>
      </c>
      <c r="F310" s="49" t="s">
        <v>87</v>
      </c>
      <c r="G310" s="57" t="s">
        <v>2769</v>
      </c>
    </row>
    <row r="311" spans="2:8" x14ac:dyDescent="0.25">
      <c r="B311" s="57">
        <v>5019</v>
      </c>
      <c r="C311" s="57" t="s">
        <v>52</v>
      </c>
      <c r="D311" s="49" t="s">
        <v>228</v>
      </c>
      <c r="E311" s="49" t="s">
        <v>87</v>
      </c>
      <c r="F311" s="49" t="s">
        <v>87</v>
      </c>
      <c r="G311" s="57" t="s">
        <v>2770</v>
      </c>
    </row>
    <row r="312" spans="2:8" x14ac:dyDescent="0.25">
      <c r="B312" s="57">
        <v>5020</v>
      </c>
      <c r="C312" s="57" t="s">
        <v>52</v>
      </c>
      <c r="D312" s="49" t="s">
        <v>458</v>
      </c>
      <c r="E312" s="49" t="s">
        <v>454</v>
      </c>
      <c r="F312" s="49" t="s">
        <v>455</v>
      </c>
      <c r="G312" s="57" t="s">
        <v>2886</v>
      </c>
    </row>
    <row r="313" spans="2:8" x14ac:dyDescent="0.25">
      <c r="B313" s="57">
        <v>5200</v>
      </c>
      <c r="C313" s="57" t="s">
        <v>12</v>
      </c>
      <c r="D313" s="49" t="s">
        <v>395</v>
      </c>
      <c r="E313" s="49" t="s">
        <v>375</v>
      </c>
      <c r="F313" s="49" t="s">
        <v>376</v>
      </c>
      <c r="G313" s="57" t="s">
        <v>2873</v>
      </c>
    </row>
    <row r="314" spans="2:8" x14ac:dyDescent="0.25">
      <c r="B314" s="57">
        <v>5201</v>
      </c>
      <c r="C314" s="57" t="s">
        <v>12</v>
      </c>
      <c r="D314" s="49" t="s">
        <v>374</v>
      </c>
      <c r="E314" s="49" t="s">
        <v>375</v>
      </c>
      <c r="F314" s="49" t="s">
        <v>376</v>
      </c>
      <c r="G314" s="57" t="s">
        <v>2874</v>
      </c>
      <c r="H314" s="48"/>
    </row>
    <row r="315" spans="2:8" x14ac:dyDescent="0.25">
      <c r="B315" s="57">
        <v>5202</v>
      </c>
      <c r="C315" s="57" t="s">
        <v>12</v>
      </c>
      <c r="D315" s="49" t="s">
        <v>398</v>
      </c>
      <c r="E315" s="49" t="s">
        <v>375</v>
      </c>
      <c r="F315" s="49" t="s">
        <v>376</v>
      </c>
      <c r="G315" s="57" t="s">
        <v>2888</v>
      </c>
    </row>
    <row r="316" spans="2:8" x14ac:dyDescent="0.25">
      <c r="B316" s="57">
        <v>5208</v>
      </c>
      <c r="C316" s="57" t="s">
        <v>12</v>
      </c>
      <c r="D316" s="49" t="s">
        <v>379</v>
      </c>
      <c r="E316" s="59" t="s">
        <v>375</v>
      </c>
      <c r="F316" s="49" t="s">
        <v>376</v>
      </c>
      <c r="G316" s="57" t="s">
        <v>2889</v>
      </c>
    </row>
    <row r="317" spans="2:8" x14ac:dyDescent="0.25">
      <c r="B317" s="57">
        <v>5209</v>
      </c>
      <c r="C317" s="57" t="s">
        <v>12</v>
      </c>
      <c r="D317" s="49" t="s">
        <v>378</v>
      </c>
      <c r="E317" s="59" t="s">
        <v>375</v>
      </c>
      <c r="F317" s="49" t="s">
        <v>376</v>
      </c>
      <c r="G317" s="57" t="s">
        <v>2890</v>
      </c>
    </row>
    <row r="318" spans="2:8" x14ac:dyDescent="0.25">
      <c r="B318" s="57">
        <v>5210</v>
      </c>
      <c r="C318" s="57" t="s">
        <v>12</v>
      </c>
      <c r="D318" s="49" t="s">
        <v>380</v>
      </c>
      <c r="E318" s="59" t="s">
        <v>375</v>
      </c>
      <c r="F318" s="49" t="s">
        <v>376</v>
      </c>
      <c r="G318" s="57" t="s">
        <v>2891</v>
      </c>
    </row>
    <row r="319" spans="2:8" x14ac:dyDescent="0.25">
      <c r="B319" s="57">
        <v>5214</v>
      </c>
      <c r="C319" s="57" t="s">
        <v>12</v>
      </c>
      <c r="D319" s="49" t="s">
        <v>428</v>
      </c>
      <c r="E319" s="49" t="s">
        <v>409</v>
      </c>
      <c r="F319" s="49" t="s">
        <v>409</v>
      </c>
      <c r="G319" s="57" t="s">
        <v>2899</v>
      </c>
    </row>
    <row r="320" spans="2:8" x14ac:dyDescent="0.25">
      <c r="B320" s="57">
        <v>5215</v>
      </c>
      <c r="C320" s="57" t="s">
        <v>18</v>
      </c>
      <c r="D320" s="49" t="s">
        <v>410</v>
      </c>
      <c r="E320" s="59" t="s">
        <v>409</v>
      </c>
      <c r="F320" s="49" t="s">
        <v>409</v>
      </c>
      <c r="G320" s="57" t="s">
        <v>2906</v>
      </c>
    </row>
    <row r="321" spans="2:7" x14ac:dyDescent="0.25">
      <c r="B321" s="57">
        <v>5218</v>
      </c>
      <c r="C321" s="57" t="s">
        <v>12</v>
      </c>
      <c r="D321" s="49" t="s">
        <v>427</v>
      </c>
      <c r="E321" s="59" t="s">
        <v>409</v>
      </c>
      <c r="F321" s="49" t="s">
        <v>409</v>
      </c>
      <c r="G321" s="57" t="s">
        <v>2907</v>
      </c>
    </row>
    <row r="322" spans="2:7" x14ac:dyDescent="0.25">
      <c r="B322" s="57">
        <v>5221</v>
      </c>
      <c r="C322" s="57" t="s">
        <v>12</v>
      </c>
      <c r="D322" s="49" t="s">
        <v>411</v>
      </c>
      <c r="E322" s="59" t="s">
        <v>409</v>
      </c>
      <c r="F322" s="49" t="s">
        <v>409</v>
      </c>
      <c r="G322" s="57" t="s">
        <v>2907</v>
      </c>
    </row>
    <row r="323" spans="2:7" x14ac:dyDescent="0.25">
      <c r="B323" s="57">
        <v>5222</v>
      </c>
      <c r="C323" s="57" t="s">
        <v>12</v>
      </c>
      <c r="D323" s="49" t="s">
        <v>633</v>
      </c>
      <c r="E323" s="59" t="s">
        <v>631</v>
      </c>
      <c r="F323" s="49" t="s">
        <v>631</v>
      </c>
      <c r="G323" s="57" t="s">
        <v>3067</v>
      </c>
    </row>
    <row r="324" spans="2:7" x14ac:dyDescent="0.25">
      <c r="B324" s="57">
        <v>5223</v>
      </c>
      <c r="C324" s="57" t="s">
        <v>12</v>
      </c>
      <c r="D324" s="49" t="s">
        <v>434</v>
      </c>
      <c r="E324" s="59" t="s">
        <v>409</v>
      </c>
      <c r="F324" s="49" t="s">
        <v>423</v>
      </c>
      <c r="G324" s="57" t="s">
        <v>2926</v>
      </c>
    </row>
    <row r="325" spans="2:7" x14ac:dyDescent="0.25">
      <c r="B325" s="57">
        <v>5224</v>
      </c>
      <c r="C325" s="57" t="s">
        <v>12</v>
      </c>
      <c r="D325" s="49" t="s">
        <v>416</v>
      </c>
      <c r="E325" s="49" t="s">
        <v>409</v>
      </c>
      <c r="F325" s="49" t="s">
        <v>409</v>
      </c>
      <c r="G325" s="57" t="s">
        <v>2908</v>
      </c>
    </row>
    <row r="326" spans="2:7" x14ac:dyDescent="0.25">
      <c r="B326" s="57">
        <v>5227</v>
      </c>
      <c r="C326" s="57" t="s">
        <v>12</v>
      </c>
      <c r="D326" s="49" t="s">
        <v>548</v>
      </c>
      <c r="E326" s="49" t="s">
        <v>537</v>
      </c>
      <c r="F326" s="49" t="s">
        <v>257</v>
      </c>
      <c r="G326" s="57" t="s">
        <v>2993</v>
      </c>
    </row>
    <row r="327" spans="2:7" x14ac:dyDescent="0.25">
      <c r="B327" s="57">
        <v>5229</v>
      </c>
      <c r="C327" s="57" t="s">
        <v>12</v>
      </c>
      <c r="D327" s="49" t="s">
        <v>308</v>
      </c>
      <c r="E327" s="49" t="s">
        <v>290</v>
      </c>
      <c r="F327" s="49" t="s">
        <v>291</v>
      </c>
      <c r="G327" s="57" t="s">
        <v>2811</v>
      </c>
    </row>
    <row r="328" spans="2:7" x14ac:dyDescent="0.25">
      <c r="B328" s="57">
        <v>5239</v>
      </c>
      <c r="C328" s="57" t="s">
        <v>12</v>
      </c>
      <c r="D328" s="49" t="s">
        <v>305</v>
      </c>
      <c r="E328" s="49" t="s">
        <v>290</v>
      </c>
      <c r="F328" s="49" t="s">
        <v>291</v>
      </c>
      <c r="G328" s="57" t="s">
        <v>2806</v>
      </c>
    </row>
    <row r="329" spans="2:7" x14ac:dyDescent="0.25">
      <c r="B329" s="57">
        <v>5242</v>
      </c>
      <c r="C329" s="57" t="s">
        <v>12</v>
      </c>
      <c r="D329" s="49" t="s">
        <v>527</v>
      </c>
      <c r="E329" s="49" t="s">
        <v>522</v>
      </c>
      <c r="F329" s="49" t="s">
        <v>523</v>
      </c>
      <c r="G329" s="57" t="s">
        <v>2986</v>
      </c>
    </row>
    <row r="330" spans="2:7" x14ac:dyDescent="0.25">
      <c r="B330" s="57">
        <v>5245</v>
      </c>
      <c r="C330" s="57" t="s">
        <v>12</v>
      </c>
      <c r="D330" s="49" t="s">
        <v>17</v>
      </c>
      <c r="E330" s="49" t="s">
        <v>10</v>
      </c>
      <c r="F330" s="49" t="s">
        <v>11</v>
      </c>
      <c r="G330" s="57" t="s">
        <v>2636</v>
      </c>
    </row>
    <row r="331" spans="2:7" x14ac:dyDescent="0.25">
      <c r="B331" s="57">
        <v>5247</v>
      </c>
      <c r="C331" s="57" t="s">
        <v>12</v>
      </c>
      <c r="D331" s="49" t="s">
        <v>546</v>
      </c>
      <c r="E331" s="49" t="s">
        <v>537</v>
      </c>
      <c r="F331" s="49" t="s">
        <v>257</v>
      </c>
      <c r="G331" s="57" t="s">
        <v>2994</v>
      </c>
    </row>
    <row r="332" spans="2:7" x14ac:dyDescent="0.25">
      <c r="B332" s="57">
        <v>5248</v>
      </c>
      <c r="C332" s="57" t="s">
        <v>12</v>
      </c>
      <c r="D332" s="49" t="s">
        <v>25</v>
      </c>
      <c r="E332" s="49" t="s">
        <v>10</v>
      </c>
      <c r="F332" s="49" t="s">
        <v>11</v>
      </c>
      <c r="G332" s="57" t="s">
        <v>2637</v>
      </c>
    </row>
    <row r="333" spans="2:7" x14ac:dyDescent="0.25">
      <c r="B333" s="57">
        <v>5249</v>
      </c>
      <c r="C333" s="57" t="s">
        <v>12</v>
      </c>
      <c r="D333" s="49" t="s">
        <v>26</v>
      </c>
      <c r="E333" s="49" t="s">
        <v>10</v>
      </c>
      <c r="F333" s="49" t="s">
        <v>11</v>
      </c>
      <c r="G333" s="57" t="s">
        <v>2638</v>
      </c>
    </row>
    <row r="334" spans="2:7" x14ac:dyDescent="0.25">
      <c r="B334" s="57">
        <v>5262</v>
      </c>
      <c r="C334" s="57" t="s">
        <v>12</v>
      </c>
      <c r="D334" s="49" t="s">
        <v>487</v>
      </c>
      <c r="E334" s="49" t="s">
        <v>474</v>
      </c>
      <c r="F334" s="49" t="s">
        <v>474</v>
      </c>
      <c r="G334" s="57" t="s">
        <v>2960</v>
      </c>
    </row>
    <row r="335" spans="2:7" x14ac:dyDescent="0.25">
      <c r="B335" s="57">
        <v>5266</v>
      </c>
      <c r="C335" s="57" t="s">
        <v>12</v>
      </c>
      <c r="D335" s="49" t="s">
        <v>330</v>
      </c>
      <c r="E335" s="59" t="s">
        <v>314</v>
      </c>
      <c r="F335" s="49" t="s">
        <v>315</v>
      </c>
      <c r="G335" s="57" t="s">
        <v>2820</v>
      </c>
    </row>
    <row r="336" spans="2:7" x14ac:dyDescent="0.25">
      <c r="B336" s="57">
        <v>5267</v>
      </c>
      <c r="C336" s="57" t="s">
        <v>12</v>
      </c>
      <c r="D336" s="49" t="s">
        <v>334</v>
      </c>
      <c r="E336" s="59" t="s">
        <v>314</v>
      </c>
      <c r="F336" s="49" t="s">
        <v>315</v>
      </c>
      <c r="G336" s="57" t="s">
        <v>2828</v>
      </c>
    </row>
    <row r="337" spans="2:7" x14ac:dyDescent="0.25">
      <c r="B337" s="57">
        <v>5270</v>
      </c>
      <c r="C337" s="57" t="s">
        <v>12</v>
      </c>
      <c r="D337" s="49" t="s">
        <v>456</v>
      </c>
      <c r="E337" s="59" t="s">
        <v>454</v>
      </c>
      <c r="F337" s="49" t="s">
        <v>455</v>
      </c>
      <c r="G337" s="57" t="s">
        <v>2934</v>
      </c>
    </row>
    <row r="338" spans="2:7" x14ac:dyDescent="0.25">
      <c r="B338" s="57">
        <v>5271</v>
      </c>
      <c r="C338" s="57" t="s">
        <v>12</v>
      </c>
      <c r="D338" s="49" t="s">
        <v>61</v>
      </c>
      <c r="E338" s="59" t="s">
        <v>47</v>
      </c>
      <c r="F338" s="49" t="s">
        <v>48</v>
      </c>
      <c r="G338" s="57" t="s">
        <v>2669</v>
      </c>
    </row>
    <row r="339" spans="2:7" x14ac:dyDescent="0.25">
      <c r="B339" s="57">
        <v>5277</v>
      </c>
      <c r="C339" s="57" t="s">
        <v>12</v>
      </c>
      <c r="D339" s="49" t="s">
        <v>332</v>
      </c>
      <c r="E339" s="59" t="s">
        <v>314</v>
      </c>
      <c r="F339" s="49" t="s">
        <v>315</v>
      </c>
      <c r="G339" s="57" t="s">
        <v>2823</v>
      </c>
    </row>
    <row r="340" spans="2:7" x14ac:dyDescent="0.25">
      <c r="B340" s="57">
        <v>5278</v>
      </c>
      <c r="C340" s="57" t="s">
        <v>12</v>
      </c>
      <c r="D340" s="49" t="s">
        <v>98</v>
      </c>
      <c r="E340" s="59" t="s">
        <v>87</v>
      </c>
      <c r="F340" s="49" t="s">
        <v>87</v>
      </c>
      <c r="G340" s="57" t="s">
        <v>2688</v>
      </c>
    </row>
    <row r="341" spans="2:7" x14ac:dyDescent="0.25">
      <c r="B341" s="57">
        <v>5286</v>
      </c>
      <c r="C341" s="57" t="s">
        <v>12</v>
      </c>
      <c r="D341" s="49" t="s">
        <v>40</v>
      </c>
      <c r="E341" s="59" t="s">
        <v>28</v>
      </c>
      <c r="F341" s="49" t="s">
        <v>28</v>
      </c>
      <c r="G341" s="57" t="s">
        <v>2651</v>
      </c>
    </row>
    <row r="342" spans="2:7" x14ac:dyDescent="0.25">
      <c r="B342" s="57">
        <v>5294</v>
      </c>
      <c r="C342" s="57" t="s">
        <v>12</v>
      </c>
      <c r="D342" s="49" t="s">
        <v>354</v>
      </c>
      <c r="E342" s="49" t="s">
        <v>342</v>
      </c>
      <c r="F342" s="49" t="s">
        <v>343</v>
      </c>
      <c r="G342" s="57" t="s">
        <v>2863</v>
      </c>
    </row>
    <row r="343" spans="2:7" x14ac:dyDescent="0.25">
      <c r="B343" s="57">
        <v>5298</v>
      </c>
      <c r="C343" s="57" t="s">
        <v>12</v>
      </c>
      <c r="D343" s="49" t="s">
        <v>105</v>
      </c>
      <c r="E343" s="59" t="s">
        <v>87</v>
      </c>
      <c r="F343" s="49" t="s">
        <v>87</v>
      </c>
      <c r="G343" s="57" t="s">
        <v>2690</v>
      </c>
    </row>
    <row r="344" spans="2:7" x14ac:dyDescent="0.25">
      <c r="B344" s="57">
        <v>5304</v>
      </c>
      <c r="C344" s="57" t="s">
        <v>12</v>
      </c>
      <c r="D344" s="49" t="s">
        <v>229</v>
      </c>
      <c r="E344" s="49" t="s">
        <v>87</v>
      </c>
      <c r="F344" s="49" t="s">
        <v>87</v>
      </c>
      <c r="G344" s="57" t="s">
        <v>2692</v>
      </c>
    </row>
    <row r="345" spans="2:7" x14ac:dyDescent="0.25">
      <c r="B345" s="57">
        <v>5305</v>
      </c>
      <c r="C345" s="57" t="s">
        <v>12</v>
      </c>
      <c r="D345" s="49" t="s">
        <v>251</v>
      </c>
      <c r="E345" s="59" t="s">
        <v>87</v>
      </c>
      <c r="F345" s="59" t="s">
        <v>87</v>
      </c>
      <c r="G345" s="57" t="s">
        <v>2693</v>
      </c>
    </row>
    <row r="346" spans="2:7" x14ac:dyDescent="0.25">
      <c r="B346" s="57">
        <v>5306</v>
      </c>
      <c r="C346" s="57" t="s">
        <v>12</v>
      </c>
      <c r="D346" s="49" t="s">
        <v>245</v>
      </c>
      <c r="E346" s="59" t="s">
        <v>87</v>
      </c>
      <c r="F346" s="49" t="s">
        <v>87</v>
      </c>
      <c r="G346" s="57" t="s">
        <v>2694</v>
      </c>
    </row>
    <row r="347" spans="2:7" x14ac:dyDescent="0.25">
      <c r="B347" s="57">
        <v>5308</v>
      </c>
      <c r="C347" s="57" t="s">
        <v>12</v>
      </c>
      <c r="D347" s="49" t="s">
        <v>231</v>
      </c>
      <c r="E347" s="49" t="s">
        <v>87</v>
      </c>
      <c r="F347" s="49" t="s">
        <v>87</v>
      </c>
      <c r="G347" s="57" t="s">
        <v>2696</v>
      </c>
    </row>
    <row r="348" spans="2:7" x14ac:dyDescent="0.25">
      <c r="B348" s="57">
        <v>5309</v>
      </c>
      <c r="C348" s="57" t="s">
        <v>12</v>
      </c>
      <c r="D348" s="49" t="s">
        <v>237</v>
      </c>
      <c r="E348" s="49" t="s">
        <v>87</v>
      </c>
      <c r="F348" s="49" t="s">
        <v>87</v>
      </c>
      <c r="G348" s="57" t="s">
        <v>2697</v>
      </c>
    </row>
    <row r="349" spans="2:7" x14ac:dyDescent="0.25">
      <c r="B349" s="57">
        <v>5312</v>
      </c>
      <c r="C349" s="57" t="s">
        <v>12</v>
      </c>
      <c r="D349" s="49" t="s">
        <v>239</v>
      </c>
      <c r="E349" s="59" t="s">
        <v>87</v>
      </c>
      <c r="F349" s="59" t="s">
        <v>87</v>
      </c>
      <c r="G349" s="57" t="s">
        <v>2698</v>
      </c>
    </row>
    <row r="350" spans="2:7" x14ac:dyDescent="0.25">
      <c r="B350" s="57">
        <v>5314</v>
      </c>
      <c r="C350" s="57" t="s">
        <v>12</v>
      </c>
      <c r="D350" s="49" t="s">
        <v>202</v>
      </c>
      <c r="E350" s="49" t="s">
        <v>87</v>
      </c>
      <c r="F350" s="49" t="s">
        <v>87</v>
      </c>
      <c r="G350" s="57" t="s">
        <v>2729</v>
      </c>
    </row>
    <row r="351" spans="2:7" x14ac:dyDescent="0.25">
      <c r="B351" s="57">
        <v>5315</v>
      </c>
      <c r="C351" s="57" t="s">
        <v>12</v>
      </c>
      <c r="D351" s="49" t="s">
        <v>198</v>
      </c>
      <c r="E351" s="49" t="s">
        <v>87</v>
      </c>
      <c r="F351" s="49" t="s">
        <v>87</v>
      </c>
      <c r="G351" s="57" t="s">
        <v>2730</v>
      </c>
    </row>
    <row r="352" spans="2:7" x14ac:dyDescent="0.25">
      <c r="B352" s="57">
        <v>5316</v>
      </c>
      <c r="C352" s="57" t="s">
        <v>12</v>
      </c>
      <c r="D352" s="49" t="s">
        <v>204</v>
      </c>
      <c r="E352" s="49" t="s">
        <v>87</v>
      </c>
      <c r="F352" s="49" t="s">
        <v>87</v>
      </c>
      <c r="G352" s="57" t="s">
        <v>2727</v>
      </c>
    </row>
    <row r="353" spans="2:7" x14ac:dyDescent="0.25">
      <c r="B353" s="57">
        <v>5317</v>
      </c>
      <c r="C353" s="57" t="s">
        <v>12</v>
      </c>
      <c r="D353" s="49" t="s">
        <v>196</v>
      </c>
      <c r="E353" s="49" t="s">
        <v>87</v>
      </c>
      <c r="F353" s="49" t="s">
        <v>87</v>
      </c>
      <c r="G353" s="57" t="s">
        <v>2728</v>
      </c>
    </row>
    <row r="354" spans="2:7" x14ac:dyDescent="0.25">
      <c r="B354" s="57">
        <v>5318</v>
      </c>
      <c r="C354" s="57" t="s">
        <v>12</v>
      </c>
      <c r="D354" s="49" t="s">
        <v>200</v>
      </c>
      <c r="E354" s="49" t="s">
        <v>87</v>
      </c>
      <c r="F354" s="49" t="s">
        <v>87</v>
      </c>
      <c r="G354" s="57" t="s">
        <v>2731</v>
      </c>
    </row>
    <row r="355" spans="2:7" x14ac:dyDescent="0.25">
      <c r="B355" s="57">
        <v>5320</v>
      </c>
      <c r="C355" s="57" t="s">
        <v>12</v>
      </c>
      <c r="D355" s="49" t="s">
        <v>206</v>
      </c>
      <c r="E355" s="59" t="s">
        <v>87</v>
      </c>
      <c r="F355" s="59" t="s">
        <v>87</v>
      </c>
      <c r="G355" s="57" t="s">
        <v>2734</v>
      </c>
    </row>
    <row r="356" spans="2:7" x14ac:dyDescent="0.25">
      <c r="B356" s="57">
        <v>5321</v>
      </c>
      <c r="C356" s="57" t="s">
        <v>12</v>
      </c>
      <c r="D356" s="49" t="s">
        <v>194</v>
      </c>
      <c r="E356" s="49" t="s">
        <v>87</v>
      </c>
      <c r="F356" s="49" t="s">
        <v>87</v>
      </c>
      <c r="G356" s="57" t="s">
        <v>2733</v>
      </c>
    </row>
    <row r="357" spans="2:7" x14ac:dyDescent="0.25">
      <c r="B357" s="57">
        <v>5322</v>
      </c>
      <c r="C357" s="57" t="s">
        <v>12</v>
      </c>
      <c r="D357" s="49" t="s">
        <v>214</v>
      </c>
      <c r="E357" s="49" t="s">
        <v>87</v>
      </c>
      <c r="F357" s="49" t="s">
        <v>87</v>
      </c>
      <c r="G357" s="57" t="s">
        <v>2732</v>
      </c>
    </row>
    <row r="358" spans="2:7" x14ac:dyDescent="0.25">
      <c r="B358" s="57">
        <v>5325</v>
      </c>
      <c r="C358" s="57" t="s">
        <v>12</v>
      </c>
      <c r="D358" s="49" t="s">
        <v>233</v>
      </c>
      <c r="E358" s="49" t="s">
        <v>87</v>
      </c>
      <c r="F358" s="49" t="s">
        <v>87</v>
      </c>
      <c r="G358" s="57" t="s">
        <v>2699</v>
      </c>
    </row>
    <row r="359" spans="2:7" x14ac:dyDescent="0.25">
      <c r="B359" s="57">
        <v>5326</v>
      </c>
      <c r="C359" s="57" t="s">
        <v>12</v>
      </c>
      <c r="D359" s="49" t="s">
        <v>247</v>
      </c>
      <c r="E359" s="59" t="s">
        <v>87</v>
      </c>
      <c r="F359" s="49" t="s">
        <v>87</v>
      </c>
      <c r="G359" s="57" t="s">
        <v>2700</v>
      </c>
    </row>
    <row r="360" spans="2:7" x14ac:dyDescent="0.25">
      <c r="B360" s="57">
        <v>5353</v>
      </c>
      <c r="C360" s="57" t="s">
        <v>12</v>
      </c>
      <c r="D360" s="49" t="s">
        <v>226</v>
      </c>
      <c r="E360" s="49" t="s">
        <v>87</v>
      </c>
      <c r="F360" s="49" t="s">
        <v>87</v>
      </c>
      <c r="G360" s="57" t="s">
        <v>2740</v>
      </c>
    </row>
    <row r="361" spans="2:7" x14ac:dyDescent="0.25">
      <c r="B361" s="57">
        <v>5354</v>
      </c>
      <c r="C361" s="57" t="s">
        <v>12</v>
      </c>
      <c r="D361" s="49" t="s">
        <v>224</v>
      </c>
      <c r="E361" s="49" t="s">
        <v>87</v>
      </c>
      <c r="F361" s="49" t="s">
        <v>87</v>
      </c>
      <c r="G361" s="57" t="s">
        <v>2741</v>
      </c>
    </row>
    <row r="362" spans="2:7" x14ac:dyDescent="0.25">
      <c r="B362" s="57">
        <v>5355</v>
      </c>
      <c r="C362" s="57" t="s">
        <v>12</v>
      </c>
      <c r="D362" s="49" t="s">
        <v>221</v>
      </c>
      <c r="E362" s="49" t="s">
        <v>87</v>
      </c>
      <c r="F362" s="49" t="s">
        <v>87</v>
      </c>
      <c r="G362" s="57" t="s">
        <v>2742</v>
      </c>
    </row>
    <row r="363" spans="2:7" x14ac:dyDescent="0.25">
      <c r="B363" s="57">
        <v>5356</v>
      </c>
      <c r="C363" s="57" t="s">
        <v>12</v>
      </c>
      <c r="D363" s="49" t="s">
        <v>208</v>
      </c>
      <c r="E363" s="59" t="s">
        <v>87</v>
      </c>
      <c r="F363" s="59" t="s">
        <v>87</v>
      </c>
      <c r="G363" s="57" t="s">
        <v>2743</v>
      </c>
    </row>
    <row r="364" spans="2:7" x14ac:dyDescent="0.25">
      <c r="B364" s="57">
        <v>5357</v>
      </c>
      <c r="C364" s="57" t="s">
        <v>12</v>
      </c>
      <c r="D364" s="49" t="s">
        <v>220</v>
      </c>
      <c r="E364" s="59" t="s">
        <v>87</v>
      </c>
      <c r="F364" s="59" t="s">
        <v>87</v>
      </c>
      <c r="G364" s="57" t="s">
        <v>2744</v>
      </c>
    </row>
    <row r="365" spans="2:7" x14ac:dyDescent="0.25">
      <c r="B365" s="57">
        <v>5358</v>
      </c>
      <c r="C365" s="57" t="s">
        <v>12</v>
      </c>
      <c r="D365" s="49" t="s">
        <v>192</v>
      </c>
      <c r="E365" s="49" t="s">
        <v>87</v>
      </c>
      <c r="F365" s="49" t="s">
        <v>87</v>
      </c>
      <c r="G365" s="57" t="s">
        <v>2745</v>
      </c>
    </row>
    <row r="366" spans="2:7" x14ac:dyDescent="0.25">
      <c r="B366" s="57">
        <v>5359</v>
      </c>
      <c r="C366" s="57" t="s">
        <v>12</v>
      </c>
      <c r="D366" s="49" t="s">
        <v>210</v>
      </c>
      <c r="E366" s="59" t="s">
        <v>87</v>
      </c>
      <c r="F366" s="59" t="s">
        <v>87</v>
      </c>
      <c r="G366" s="57" t="s">
        <v>2746</v>
      </c>
    </row>
    <row r="367" spans="2:7" x14ac:dyDescent="0.25">
      <c r="B367" s="57">
        <v>5360</v>
      </c>
      <c r="C367" s="57" t="s">
        <v>12</v>
      </c>
      <c r="D367" s="49" t="s">
        <v>243</v>
      </c>
      <c r="E367" s="59" t="s">
        <v>87</v>
      </c>
      <c r="F367" s="49" t="s">
        <v>87</v>
      </c>
      <c r="G367" s="57" t="s">
        <v>2702</v>
      </c>
    </row>
    <row r="368" spans="2:7" x14ac:dyDescent="0.25">
      <c r="B368" s="57">
        <v>5367</v>
      </c>
      <c r="C368" s="57" t="s">
        <v>12</v>
      </c>
      <c r="D368" s="49" t="s">
        <v>111</v>
      </c>
      <c r="E368" s="49" t="s">
        <v>87</v>
      </c>
      <c r="F368" s="49" t="s">
        <v>87</v>
      </c>
      <c r="G368" s="57" t="s">
        <v>2704</v>
      </c>
    </row>
    <row r="369" spans="2:7" x14ac:dyDescent="0.25">
      <c r="B369" s="57">
        <v>5372</v>
      </c>
      <c r="C369" s="57" t="s">
        <v>12</v>
      </c>
      <c r="D369" s="49" t="s">
        <v>113</v>
      </c>
      <c r="E369" s="49" t="s">
        <v>87</v>
      </c>
      <c r="F369" s="49" t="s">
        <v>87</v>
      </c>
      <c r="G369" s="57" t="s">
        <v>2705</v>
      </c>
    </row>
    <row r="370" spans="2:7" x14ac:dyDescent="0.25">
      <c r="B370" s="57">
        <v>5374</v>
      </c>
      <c r="C370" s="57" t="s">
        <v>12</v>
      </c>
      <c r="D370" s="49" t="s">
        <v>115</v>
      </c>
      <c r="E370" s="49" t="s">
        <v>87</v>
      </c>
      <c r="F370" s="49" t="s">
        <v>87</v>
      </c>
      <c r="G370" s="57" t="s">
        <v>2706</v>
      </c>
    </row>
    <row r="371" spans="2:7" x14ac:dyDescent="0.25">
      <c r="B371" s="57">
        <v>5379</v>
      </c>
      <c r="C371" s="57" t="s">
        <v>12</v>
      </c>
      <c r="D371" s="49" t="s">
        <v>134</v>
      </c>
      <c r="E371" s="49" t="s">
        <v>87</v>
      </c>
      <c r="F371" s="49" t="s">
        <v>87</v>
      </c>
      <c r="G371" s="57" t="s">
        <v>2707</v>
      </c>
    </row>
    <row r="372" spans="2:7" x14ac:dyDescent="0.25">
      <c r="B372" s="57">
        <v>5380</v>
      </c>
      <c r="C372" s="57" t="s">
        <v>12</v>
      </c>
      <c r="D372" s="49" t="s">
        <v>117</v>
      </c>
      <c r="E372" s="59" t="s">
        <v>87</v>
      </c>
      <c r="F372" s="49" t="s">
        <v>87</v>
      </c>
      <c r="G372" s="57" t="s">
        <v>2708</v>
      </c>
    </row>
    <row r="373" spans="2:7" x14ac:dyDescent="0.25">
      <c r="B373" s="57">
        <v>5385</v>
      </c>
      <c r="C373" s="57" t="s">
        <v>12</v>
      </c>
      <c r="D373" s="49" t="s">
        <v>109</v>
      </c>
      <c r="E373" s="49" t="s">
        <v>87</v>
      </c>
      <c r="F373" s="49" t="s">
        <v>87</v>
      </c>
      <c r="G373" s="57" t="s">
        <v>2709</v>
      </c>
    </row>
    <row r="374" spans="2:7" x14ac:dyDescent="0.25">
      <c r="B374" s="57">
        <v>5389</v>
      </c>
      <c r="C374" s="57" t="s">
        <v>12</v>
      </c>
      <c r="D374" s="49" t="s">
        <v>119</v>
      </c>
      <c r="E374" s="49" t="s">
        <v>87</v>
      </c>
      <c r="F374" s="49" t="s">
        <v>87</v>
      </c>
      <c r="G374" s="57" t="s">
        <v>2710</v>
      </c>
    </row>
    <row r="375" spans="2:7" x14ac:dyDescent="0.25">
      <c r="B375" s="57">
        <v>5393</v>
      </c>
      <c r="C375" s="57" t="s">
        <v>12</v>
      </c>
      <c r="D375" s="49" t="s">
        <v>121</v>
      </c>
      <c r="E375" s="49" t="s">
        <v>87</v>
      </c>
      <c r="F375" s="49" t="s">
        <v>87</v>
      </c>
      <c r="G375" s="57" t="s">
        <v>2711</v>
      </c>
    </row>
    <row r="376" spans="2:7" x14ac:dyDescent="0.25">
      <c r="B376" s="57">
        <v>5400</v>
      </c>
      <c r="C376" s="57" t="s">
        <v>12</v>
      </c>
      <c r="D376" s="49" t="s">
        <v>139</v>
      </c>
      <c r="E376" s="49" t="s">
        <v>87</v>
      </c>
      <c r="F376" s="49" t="s">
        <v>87</v>
      </c>
      <c r="G376" s="57" t="s">
        <v>2754</v>
      </c>
    </row>
    <row r="377" spans="2:7" x14ac:dyDescent="0.25">
      <c r="B377" s="57">
        <v>5401</v>
      </c>
      <c r="C377" s="57" t="s">
        <v>12</v>
      </c>
      <c r="D377" s="49" t="s">
        <v>123</v>
      </c>
      <c r="E377" s="49" t="s">
        <v>87</v>
      </c>
      <c r="F377" s="49" t="s">
        <v>87</v>
      </c>
      <c r="G377" s="57" t="s">
        <v>2712</v>
      </c>
    </row>
    <row r="378" spans="2:7" x14ac:dyDescent="0.25">
      <c r="B378" s="57">
        <v>5406</v>
      </c>
      <c r="C378" s="57" t="s">
        <v>12</v>
      </c>
      <c r="D378" s="49" t="s">
        <v>136</v>
      </c>
      <c r="E378" s="49" t="s">
        <v>87</v>
      </c>
      <c r="F378" s="49" t="s">
        <v>87</v>
      </c>
      <c r="G378" s="57" t="s">
        <v>2713</v>
      </c>
    </row>
    <row r="379" spans="2:7" x14ac:dyDescent="0.25">
      <c r="B379" s="57">
        <v>5410</v>
      </c>
      <c r="C379" s="57" t="s">
        <v>12</v>
      </c>
      <c r="D379" s="49" t="s">
        <v>141</v>
      </c>
      <c r="E379" s="49" t="s">
        <v>87</v>
      </c>
      <c r="F379" s="49" t="s">
        <v>87</v>
      </c>
      <c r="G379" s="57" t="s">
        <v>2757</v>
      </c>
    </row>
    <row r="380" spans="2:7" x14ac:dyDescent="0.25">
      <c r="B380" s="57">
        <v>5411</v>
      </c>
      <c r="C380" s="57" t="s">
        <v>12</v>
      </c>
      <c r="D380" s="49" t="s">
        <v>125</v>
      </c>
      <c r="E380" s="49" t="s">
        <v>87</v>
      </c>
      <c r="F380" s="49" t="s">
        <v>87</v>
      </c>
      <c r="G380" s="57" t="s">
        <v>2714</v>
      </c>
    </row>
    <row r="381" spans="2:7" x14ac:dyDescent="0.25">
      <c r="B381" s="57">
        <v>5416</v>
      </c>
      <c r="C381" s="57" t="s">
        <v>12</v>
      </c>
      <c r="D381" s="49" t="s">
        <v>127</v>
      </c>
      <c r="E381" s="49" t="s">
        <v>87</v>
      </c>
      <c r="F381" s="49" t="s">
        <v>87</v>
      </c>
      <c r="G381" s="57" t="s">
        <v>2715</v>
      </c>
    </row>
    <row r="382" spans="2:7" x14ac:dyDescent="0.25">
      <c r="B382" s="57">
        <v>5420</v>
      </c>
      <c r="C382" s="57" t="s">
        <v>12</v>
      </c>
      <c r="D382" s="49" t="s">
        <v>129</v>
      </c>
      <c r="E382" s="59" t="s">
        <v>87</v>
      </c>
      <c r="F382" s="49" t="s">
        <v>87</v>
      </c>
      <c r="G382" s="57" t="s">
        <v>2716</v>
      </c>
    </row>
    <row r="383" spans="2:7" x14ac:dyDescent="0.25">
      <c r="B383" s="57">
        <v>5421</v>
      </c>
      <c r="C383" s="57" t="s">
        <v>12</v>
      </c>
      <c r="D383" s="49" t="s">
        <v>131</v>
      </c>
      <c r="E383" s="49" t="s">
        <v>87</v>
      </c>
      <c r="F383" s="49" t="s">
        <v>87</v>
      </c>
      <c r="G383" s="57" t="s">
        <v>2717</v>
      </c>
    </row>
    <row r="384" spans="2:7" x14ac:dyDescent="0.25">
      <c r="B384" s="57">
        <v>5426</v>
      </c>
      <c r="C384" s="57" t="s">
        <v>12</v>
      </c>
      <c r="D384" s="49" t="s">
        <v>132</v>
      </c>
      <c r="E384" s="49" t="s">
        <v>87</v>
      </c>
      <c r="F384" s="49" t="s">
        <v>87</v>
      </c>
      <c r="G384" s="57" t="s">
        <v>2718</v>
      </c>
    </row>
    <row r="385" spans="2:8" x14ac:dyDescent="0.25">
      <c r="B385" s="57">
        <v>5433</v>
      </c>
      <c r="C385" s="57" t="s">
        <v>12</v>
      </c>
      <c r="D385" s="49" t="s">
        <v>188</v>
      </c>
      <c r="E385" s="49" t="s">
        <v>87</v>
      </c>
      <c r="F385" s="49" t="s">
        <v>87</v>
      </c>
      <c r="G385" s="57" t="s">
        <v>2722</v>
      </c>
    </row>
    <row r="386" spans="2:8" x14ac:dyDescent="0.25">
      <c r="B386" s="12">
        <v>5434</v>
      </c>
      <c r="C386" s="12" t="s">
        <v>12</v>
      </c>
      <c r="D386" s="58" t="s">
        <v>184</v>
      </c>
      <c r="E386" s="58" t="s">
        <v>87</v>
      </c>
      <c r="F386" s="58" t="s">
        <v>87</v>
      </c>
      <c r="G386" s="12" t="s">
        <v>2723</v>
      </c>
    </row>
    <row r="387" spans="2:8" x14ac:dyDescent="0.25">
      <c r="B387" s="57">
        <v>5436</v>
      </c>
      <c r="C387" s="57" t="s">
        <v>12</v>
      </c>
      <c r="D387" s="49" t="s">
        <v>172</v>
      </c>
      <c r="E387" s="49" t="s">
        <v>87</v>
      </c>
      <c r="F387" s="49" t="s">
        <v>87</v>
      </c>
      <c r="G387" s="57" t="s">
        <v>2724</v>
      </c>
    </row>
    <row r="388" spans="2:8" x14ac:dyDescent="0.25">
      <c r="B388" s="57">
        <v>5437</v>
      </c>
      <c r="C388" s="57" t="s">
        <v>12</v>
      </c>
      <c r="D388" s="49" t="s">
        <v>176</v>
      </c>
      <c r="E388" s="49" t="s">
        <v>87</v>
      </c>
      <c r="F388" s="49" t="s">
        <v>87</v>
      </c>
      <c r="G388" s="57" t="s">
        <v>2725</v>
      </c>
    </row>
    <row r="389" spans="2:8" x14ac:dyDescent="0.25">
      <c r="B389" s="57">
        <v>5438</v>
      </c>
      <c r="C389" s="57" t="s">
        <v>12</v>
      </c>
      <c r="D389" s="49" t="s">
        <v>178</v>
      </c>
      <c r="E389" s="49" t="s">
        <v>87</v>
      </c>
      <c r="F389" s="49" t="s">
        <v>87</v>
      </c>
      <c r="G389" s="57" t="s">
        <v>2726</v>
      </c>
    </row>
    <row r="390" spans="2:8" x14ac:dyDescent="0.25">
      <c r="B390" s="57">
        <v>5440</v>
      </c>
      <c r="C390" s="57" t="s">
        <v>12</v>
      </c>
      <c r="D390" s="49" t="s">
        <v>174</v>
      </c>
      <c r="E390" s="49" t="s">
        <v>87</v>
      </c>
      <c r="F390" s="49" t="s">
        <v>87</v>
      </c>
      <c r="G390" s="57" t="s">
        <v>2738</v>
      </c>
    </row>
    <row r="391" spans="2:8" x14ac:dyDescent="0.25">
      <c r="B391" s="57">
        <v>5441</v>
      </c>
      <c r="C391" s="57" t="s">
        <v>12</v>
      </c>
      <c r="D391" s="49" t="s">
        <v>186</v>
      </c>
      <c r="E391" s="49" t="s">
        <v>87</v>
      </c>
      <c r="F391" s="49" t="s">
        <v>87</v>
      </c>
      <c r="G391" s="57" t="s">
        <v>2739</v>
      </c>
    </row>
    <row r="392" spans="2:8" x14ac:dyDescent="0.25">
      <c r="B392" s="57">
        <v>5445</v>
      </c>
      <c r="C392" s="57" t="s">
        <v>12</v>
      </c>
      <c r="D392" s="49" t="s">
        <v>182</v>
      </c>
      <c r="E392" s="49" t="s">
        <v>87</v>
      </c>
      <c r="F392" s="49" t="s">
        <v>87</v>
      </c>
      <c r="G392" s="57" t="s">
        <v>2747</v>
      </c>
    </row>
    <row r="393" spans="2:8" x14ac:dyDescent="0.25">
      <c r="B393" s="57">
        <v>5448</v>
      </c>
      <c r="C393" s="57" t="s">
        <v>12</v>
      </c>
      <c r="D393" s="49" t="s">
        <v>147</v>
      </c>
      <c r="E393" s="49" t="s">
        <v>87</v>
      </c>
      <c r="F393" s="49" t="s">
        <v>87</v>
      </c>
      <c r="G393" s="57" t="s">
        <v>2748</v>
      </c>
    </row>
    <row r="394" spans="2:8" x14ac:dyDescent="0.25">
      <c r="B394" s="57">
        <v>5449</v>
      </c>
      <c r="C394" s="57" t="s">
        <v>12</v>
      </c>
      <c r="D394" s="49" t="s">
        <v>149</v>
      </c>
      <c r="E394" s="49" t="s">
        <v>87</v>
      </c>
      <c r="F394" s="49" t="s">
        <v>87</v>
      </c>
      <c r="G394" s="57" t="s">
        <v>2749</v>
      </c>
      <c r="H394" s="48"/>
    </row>
    <row r="395" spans="2:8" x14ac:dyDescent="0.25">
      <c r="B395" s="57">
        <v>5450</v>
      </c>
      <c r="C395" s="57" t="s">
        <v>12</v>
      </c>
      <c r="D395" s="49" t="s">
        <v>151</v>
      </c>
      <c r="E395" s="49" t="s">
        <v>87</v>
      </c>
      <c r="F395" s="49" t="s">
        <v>87</v>
      </c>
      <c r="G395" s="57" t="s">
        <v>2750</v>
      </c>
    </row>
    <row r="396" spans="2:8" x14ac:dyDescent="0.25">
      <c r="B396" s="57">
        <v>5451</v>
      </c>
      <c r="C396" s="57" t="s">
        <v>12</v>
      </c>
      <c r="D396" s="49" t="s">
        <v>153</v>
      </c>
      <c r="E396" s="49" t="s">
        <v>87</v>
      </c>
      <c r="F396" s="49" t="s">
        <v>87</v>
      </c>
      <c r="G396" s="57" t="s">
        <v>2751</v>
      </c>
    </row>
    <row r="397" spans="2:8" x14ac:dyDescent="0.25">
      <c r="B397" s="57">
        <v>5452</v>
      </c>
      <c r="C397" s="57" t="s">
        <v>12</v>
      </c>
      <c r="D397" s="49" t="s">
        <v>145</v>
      </c>
      <c r="E397" s="49" t="s">
        <v>87</v>
      </c>
      <c r="F397" s="49" t="s">
        <v>87</v>
      </c>
      <c r="G397" s="57" t="s">
        <v>2752</v>
      </c>
    </row>
    <row r="398" spans="2:8" x14ac:dyDescent="0.25">
      <c r="B398" s="57">
        <v>5453</v>
      </c>
      <c r="C398" s="57" t="s">
        <v>12</v>
      </c>
      <c r="D398" s="49" t="s">
        <v>155</v>
      </c>
      <c r="E398" s="49" t="s">
        <v>87</v>
      </c>
      <c r="F398" s="49" t="s">
        <v>87</v>
      </c>
      <c r="G398" s="57" t="s">
        <v>2753</v>
      </c>
    </row>
    <row r="399" spans="2:8" x14ac:dyDescent="0.25">
      <c r="B399" s="57">
        <v>5454</v>
      </c>
      <c r="C399" s="57" t="s">
        <v>12</v>
      </c>
      <c r="D399" s="49" t="s">
        <v>157</v>
      </c>
      <c r="E399" s="49" t="s">
        <v>87</v>
      </c>
      <c r="F399" s="49" t="s">
        <v>87</v>
      </c>
      <c r="G399" s="57" t="s">
        <v>2755</v>
      </c>
    </row>
    <row r="400" spans="2:8" x14ac:dyDescent="0.25">
      <c r="B400" s="57">
        <v>5455</v>
      </c>
      <c r="C400" s="57" t="s">
        <v>12</v>
      </c>
      <c r="D400" s="49" t="s">
        <v>159</v>
      </c>
      <c r="E400" s="59" t="s">
        <v>87</v>
      </c>
      <c r="F400" s="49" t="s">
        <v>87</v>
      </c>
      <c r="G400" s="57" t="s">
        <v>2756</v>
      </c>
    </row>
    <row r="401" spans="2:7" x14ac:dyDescent="0.25">
      <c r="B401" s="57">
        <v>5456</v>
      </c>
      <c r="C401" s="57" t="s">
        <v>12</v>
      </c>
      <c r="D401" s="49" t="s">
        <v>170</v>
      </c>
      <c r="E401" s="49" t="s">
        <v>87</v>
      </c>
      <c r="F401" s="49" t="s">
        <v>87</v>
      </c>
      <c r="G401" s="57" t="s">
        <v>2758</v>
      </c>
    </row>
    <row r="402" spans="2:7" x14ac:dyDescent="0.25">
      <c r="B402" s="57">
        <v>5457</v>
      </c>
      <c r="C402" s="57" t="s">
        <v>12</v>
      </c>
      <c r="D402" s="49" t="s">
        <v>161</v>
      </c>
      <c r="E402" s="49" t="s">
        <v>87</v>
      </c>
      <c r="F402" s="49" t="s">
        <v>87</v>
      </c>
      <c r="G402" s="57" t="s">
        <v>2759</v>
      </c>
    </row>
    <row r="403" spans="2:7" x14ac:dyDescent="0.25">
      <c r="B403" s="57">
        <v>5458</v>
      </c>
      <c r="C403" s="57" t="s">
        <v>12</v>
      </c>
      <c r="D403" s="49" t="s">
        <v>163</v>
      </c>
      <c r="E403" s="49" t="s">
        <v>87</v>
      </c>
      <c r="F403" s="49" t="s">
        <v>87</v>
      </c>
      <c r="G403" s="57" t="s">
        <v>2760</v>
      </c>
    </row>
    <row r="404" spans="2:7" x14ac:dyDescent="0.25">
      <c r="B404" s="57">
        <v>5459</v>
      </c>
      <c r="C404" s="57" t="s">
        <v>12</v>
      </c>
      <c r="D404" s="49" t="s">
        <v>165</v>
      </c>
      <c r="E404" s="49" t="s">
        <v>87</v>
      </c>
      <c r="F404" s="49" t="s">
        <v>87</v>
      </c>
      <c r="G404" s="57" t="s">
        <v>2761</v>
      </c>
    </row>
    <row r="405" spans="2:7" x14ac:dyDescent="0.25">
      <c r="B405" s="57">
        <v>5460</v>
      </c>
      <c r="C405" s="57" t="s">
        <v>12</v>
      </c>
      <c r="D405" s="49" t="s">
        <v>167</v>
      </c>
      <c r="E405" s="59" t="s">
        <v>87</v>
      </c>
      <c r="F405" s="49" t="s">
        <v>87</v>
      </c>
      <c r="G405" s="57" t="s">
        <v>2762</v>
      </c>
    </row>
    <row r="406" spans="2:7" x14ac:dyDescent="0.25">
      <c r="B406" s="57">
        <v>5461</v>
      </c>
      <c r="C406" s="57" t="s">
        <v>12</v>
      </c>
      <c r="D406" s="49" t="s">
        <v>168</v>
      </c>
      <c r="E406" s="49" t="s">
        <v>87</v>
      </c>
      <c r="F406" s="49" t="s">
        <v>87</v>
      </c>
      <c r="G406" s="57" t="s">
        <v>2763</v>
      </c>
    </row>
    <row r="407" spans="2:7" x14ac:dyDescent="0.25">
      <c r="B407" s="57">
        <v>5484</v>
      </c>
      <c r="C407" s="57" t="s">
        <v>12</v>
      </c>
      <c r="D407" s="49" t="s">
        <v>278</v>
      </c>
      <c r="E407" s="49" t="s">
        <v>269</v>
      </c>
      <c r="F407" s="49" t="s">
        <v>269</v>
      </c>
      <c r="G407" s="57" t="s">
        <v>2787</v>
      </c>
    </row>
    <row r="408" spans="2:7" x14ac:dyDescent="0.25">
      <c r="B408" s="57">
        <v>5487</v>
      </c>
      <c r="C408" s="57" t="s">
        <v>12</v>
      </c>
      <c r="D408" s="49" t="s">
        <v>283</v>
      </c>
      <c r="E408" s="49" t="s">
        <v>269</v>
      </c>
      <c r="F408" s="49" t="s">
        <v>269</v>
      </c>
      <c r="G408" s="57" t="s">
        <v>2792</v>
      </c>
    </row>
    <row r="409" spans="2:7" x14ac:dyDescent="0.25">
      <c r="B409" s="57">
        <v>5491</v>
      </c>
      <c r="C409" s="57" t="s">
        <v>12</v>
      </c>
      <c r="D409" s="49" t="s">
        <v>610</v>
      </c>
      <c r="E409" s="49" t="s">
        <v>551</v>
      </c>
      <c r="F409" s="49" t="s">
        <v>552</v>
      </c>
      <c r="G409" s="57" t="s">
        <v>3018</v>
      </c>
    </row>
    <row r="410" spans="2:7" x14ac:dyDescent="0.25">
      <c r="B410" s="57">
        <v>5493</v>
      </c>
      <c r="C410" s="57" t="s">
        <v>12</v>
      </c>
      <c r="D410" s="49" t="s">
        <v>607</v>
      </c>
      <c r="E410" s="59" t="s">
        <v>551</v>
      </c>
      <c r="F410" s="49" t="s">
        <v>552</v>
      </c>
      <c r="G410" s="57" t="s">
        <v>3019</v>
      </c>
    </row>
    <row r="411" spans="2:7" x14ac:dyDescent="0.25">
      <c r="B411" s="57">
        <v>5494</v>
      </c>
      <c r="C411" s="57" t="s">
        <v>12</v>
      </c>
      <c r="D411" s="49" t="s">
        <v>553</v>
      </c>
      <c r="E411" s="59" t="s">
        <v>551</v>
      </c>
      <c r="F411" s="49" t="s">
        <v>552</v>
      </c>
      <c r="G411" s="57" t="s">
        <v>3003</v>
      </c>
    </row>
    <row r="412" spans="2:7" x14ac:dyDescent="0.25">
      <c r="B412" s="57">
        <v>5498</v>
      </c>
      <c r="C412" s="57" t="s">
        <v>12</v>
      </c>
      <c r="D412" s="49" t="s">
        <v>611</v>
      </c>
      <c r="E412" s="49" t="s">
        <v>551</v>
      </c>
      <c r="F412" s="49" t="s">
        <v>552</v>
      </c>
      <c r="G412" s="57" t="s">
        <v>3005</v>
      </c>
    </row>
    <row r="413" spans="2:7" x14ac:dyDescent="0.25">
      <c r="B413" s="57">
        <v>5504</v>
      </c>
      <c r="C413" s="57" t="s">
        <v>12</v>
      </c>
      <c r="D413" s="49" t="s">
        <v>613</v>
      </c>
      <c r="E413" s="49" t="s">
        <v>551</v>
      </c>
      <c r="F413" s="49" t="s">
        <v>552</v>
      </c>
      <c r="G413" s="57" t="s">
        <v>3006</v>
      </c>
    </row>
    <row r="414" spans="2:7" x14ac:dyDescent="0.25">
      <c r="B414" s="57">
        <v>5508</v>
      </c>
      <c r="C414" s="57" t="s">
        <v>12</v>
      </c>
      <c r="D414" s="49" t="s">
        <v>557</v>
      </c>
      <c r="E414" s="59" t="s">
        <v>551</v>
      </c>
      <c r="F414" s="49" t="s">
        <v>552</v>
      </c>
      <c r="G414" s="57" t="s">
        <v>3010</v>
      </c>
    </row>
    <row r="415" spans="2:7" x14ac:dyDescent="0.25">
      <c r="B415" s="57">
        <v>5509</v>
      </c>
      <c r="C415" s="57" t="s">
        <v>12</v>
      </c>
      <c r="D415" s="49" t="s">
        <v>559</v>
      </c>
      <c r="E415" s="59" t="s">
        <v>551</v>
      </c>
      <c r="F415" s="49" t="s">
        <v>552</v>
      </c>
      <c r="G415" s="57" t="s">
        <v>3011</v>
      </c>
    </row>
    <row r="416" spans="2:7" x14ac:dyDescent="0.25">
      <c r="B416" s="57">
        <v>5510</v>
      </c>
      <c r="C416" s="57" t="s">
        <v>12</v>
      </c>
      <c r="D416" s="49" t="s">
        <v>561</v>
      </c>
      <c r="E416" s="49" t="s">
        <v>551</v>
      </c>
      <c r="F416" s="49" t="s">
        <v>552</v>
      </c>
      <c r="G416" s="57" t="s">
        <v>3008</v>
      </c>
    </row>
    <row r="417" spans="2:7" x14ac:dyDescent="0.25">
      <c r="B417" s="57">
        <v>5511</v>
      </c>
      <c r="C417" s="57" t="s">
        <v>12</v>
      </c>
      <c r="D417" s="49" t="s">
        <v>555</v>
      </c>
      <c r="E417" s="59" t="s">
        <v>551</v>
      </c>
      <c r="F417" s="49" t="s">
        <v>552</v>
      </c>
      <c r="G417" s="57" t="s">
        <v>3009</v>
      </c>
    </row>
    <row r="418" spans="2:7" x14ac:dyDescent="0.25">
      <c r="B418" s="57">
        <v>5512</v>
      </c>
      <c r="C418" s="57" t="s">
        <v>12</v>
      </c>
      <c r="D418" s="49" t="s">
        <v>563</v>
      </c>
      <c r="E418" s="59" t="s">
        <v>551</v>
      </c>
      <c r="F418" s="49" t="s">
        <v>552</v>
      </c>
      <c r="G418" s="57" t="s">
        <v>3007</v>
      </c>
    </row>
    <row r="419" spans="2:7" x14ac:dyDescent="0.25">
      <c r="B419" s="57">
        <v>5535</v>
      </c>
      <c r="C419" s="57" t="s">
        <v>12</v>
      </c>
      <c r="D419" s="49" t="s">
        <v>588</v>
      </c>
      <c r="E419" s="49" t="s">
        <v>551</v>
      </c>
      <c r="F419" s="49" t="s">
        <v>552</v>
      </c>
      <c r="G419" s="57" t="s">
        <v>3012</v>
      </c>
    </row>
    <row r="420" spans="2:7" x14ac:dyDescent="0.25">
      <c r="B420" s="57">
        <v>5587</v>
      </c>
      <c r="C420" s="57" t="s">
        <v>12</v>
      </c>
      <c r="D420" s="49" t="s">
        <v>594</v>
      </c>
      <c r="E420" s="49" t="s">
        <v>551</v>
      </c>
      <c r="F420" s="49" t="s">
        <v>552</v>
      </c>
      <c r="G420" s="57" t="s">
        <v>3013</v>
      </c>
    </row>
    <row r="421" spans="2:7" x14ac:dyDescent="0.25">
      <c r="B421" s="57">
        <v>5594</v>
      </c>
      <c r="C421" s="57" t="s">
        <v>12</v>
      </c>
      <c r="D421" s="49" t="s">
        <v>601</v>
      </c>
      <c r="E421" s="59" t="s">
        <v>551</v>
      </c>
      <c r="F421" s="49" t="s">
        <v>552</v>
      </c>
      <c r="G421" s="57" t="s">
        <v>3014</v>
      </c>
    </row>
    <row r="422" spans="2:7" x14ac:dyDescent="0.25">
      <c r="B422" s="57">
        <v>5619</v>
      </c>
      <c r="C422" s="57" t="s">
        <v>12</v>
      </c>
      <c r="D422" s="49" t="s">
        <v>668</v>
      </c>
      <c r="E422" s="49" t="s">
        <v>631</v>
      </c>
      <c r="F422" s="49" t="s">
        <v>631</v>
      </c>
      <c r="G422" s="57" t="s">
        <v>3079</v>
      </c>
    </row>
    <row r="423" spans="2:7" x14ac:dyDescent="0.25">
      <c r="B423" s="57">
        <v>5657</v>
      </c>
      <c r="C423" s="57" t="s">
        <v>12</v>
      </c>
      <c r="D423" s="49" t="s">
        <v>469</v>
      </c>
      <c r="E423" s="49" t="s">
        <v>454</v>
      </c>
      <c r="F423" s="49" t="s">
        <v>455</v>
      </c>
      <c r="G423" s="57" t="s">
        <v>2935</v>
      </c>
    </row>
    <row r="424" spans="2:7" x14ac:dyDescent="0.25">
      <c r="B424" s="57">
        <v>5664</v>
      </c>
      <c r="C424" s="57" t="s">
        <v>12</v>
      </c>
      <c r="D424" s="49" t="s">
        <v>457</v>
      </c>
      <c r="E424" s="59" t="s">
        <v>454</v>
      </c>
      <c r="F424" s="49" t="s">
        <v>455</v>
      </c>
      <c r="G424" s="57" t="s">
        <v>2936</v>
      </c>
    </row>
    <row r="425" spans="2:7" x14ac:dyDescent="0.25">
      <c r="B425" s="57">
        <v>5681</v>
      </c>
      <c r="C425" s="57" t="s">
        <v>12</v>
      </c>
      <c r="D425" s="49" t="s">
        <v>60</v>
      </c>
      <c r="E425" s="49" t="s">
        <v>47</v>
      </c>
      <c r="F425" s="49" t="s">
        <v>48</v>
      </c>
      <c r="G425" s="57" t="s">
        <v>2670</v>
      </c>
    </row>
    <row r="426" spans="2:7" x14ac:dyDescent="0.25">
      <c r="B426" s="57">
        <v>5685</v>
      </c>
      <c r="C426" s="57" t="s">
        <v>12</v>
      </c>
      <c r="D426" s="49" t="s">
        <v>265</v>
      </c>
      <c r="E426" s="59" t="s">
        <v>256</v>
      </c>
      <c r="F426" s="49" t="s">
        <v>257</v>
      </c>
      <c r="G426" s="57" t="s">
        <v>2777</v>
      </c>
    </row>
    <row r="427" spans="2:7" x14ac:dyDescent="0.25">
      <c r="B427" s="57">
        <v>5686</v>
      </c>
      <c r="C427" s="57" t="s">
        <v>12</v>
      </c>
      <c r="D427" s="49" t="s">
        <v>263</v>
      </c>
      <c r="E427" s="49" t="s">
        <v>256</v>
      </c>
      <c r="F427" s="49" t="s">
        <v>257</v>
      </c>
      <c r="G427" s="57" t="s">
        <v>2778</v>
      </c>
    </row>
    <row r="428" spans="2:7" x14ac:dyDescent="0.25">
      <c r="B428" s="57">
        <v>5687</v>
      </c>
      <c r="C428" s="57" t="s">
        <v>12</v>
      </c>
      <c r="D428" s="49" t="s">
        <v>258</v>
      </c>
      <c r="E428" s="49" t="s">
        <v>256</v>
      </c>
      <c r="F428" s="49" t="s">
        <v>257</v>
      </c>
      <c r="G428" s="57" t="s">
        <v>2779</v>
      </c>
    </row>
    <row r="429" spans="2:7" x14ac:dyDescent="0.25">
      <c r="B429" s="57">
        <v>5688</v>
      </c>
      <c r="C429" s="57" t="s">
        <v>12</v>
      </c>
      <c r="D429" s="49" t="s">
        <v>259</v>
      </c>
      <c r="E429" s="59" t="s">
        <v>256</v>
      </c>
      <c r="F429" s="49" t="s">
        <v>257</v>
      </c>
      <c r="G429" s="57" t="s">
        <v>2780</v>
      </c>
    </row>
    <row r="430" spans="2:7" x14ac:dyDescent="0.25">
      <c r="B430" s="57">
        <v>5689</v>
      </c>
      <c r="C430" s="57" t="s">
        <v>12</v>
      </c>
      <c r="D430" s="49" t="s">
        <v>261</v>
      </c>
      <c r="E430" s="59" t="s">
        <v>256</v>
      </c>
      <c r="F430" s="49" t="s">
        <v>257</v>
      </c>
      <c r="G430" s="57" t="s">
        <v>2781</v>
      </c>
    </row>
    <row r="431" spans="2:7" x14ac:dyDescent="0.25">
      <c r="B431" s="57">
        <v>5690</v>
      </c>
      <c r="C431" s="57" t="s">
        <v>12</v>
      </c>
      <c r="D431" s="49" t="s">
        <v>317</v>
      </c>
      <c r="E431" s="49" t="s">
        <v>314</v>
      </c>
      <c r="F431" s="49" t="s">
        <v>315</v>
      </c>
      <c r="G431" s="57" t="s">
        <v>2829</v>
      </c>
    </row>
    <row r="432" spans="2:7" x14ac:dyDescent="0.25">
      <c r="B432" s="57">
        <v>5693</v>
      </c>
      <c r="C432" s="57" t="s">
        <v>12</v>
      </c>
      <c r="D432" s="49" t="s">
        <v>43</v>
      </c>
      <c r="E432" s="49" t="s">
        <v>28</v>
      </c>
      <c r="F432" s="49" t="s">
        <v>28</v>
      </c>
      <c r="G432" s="57" t="s">
        <v>2652</v>
      </c>
    </row>
    <row r="433" spans="2:7" x14ac:dyDescent="0.25">
      <c r="B433" s="57">
        <v>5697</v>
      </c>
      <c r="C433" s="57" t="s">
        <v>12</v>
      </c>
      <c r="D433" s="49" t="s">
        <v>359</v>
      </c>
      <c r="E433" s="59" t="s">
        <v>342</v>
      </c>
      <c r="F433" s="49" t="s">
        <v>343</v>
      </c>
      <c r="G433" s="57" t="s">
        <v>2845</v>
      </c>
    </row>
    <row r="434" spans="2:7" x14ac:dyDescent="0.25">
      <c r="B434" s="57">
        <v>5705</v>
      </c>
      <c r="C434" s="57" t="s">
        <v>12</v>
      </c>
      <c r="D434" s="49" t="s">
        <v>335</v>
      </c>
      <c r="E434" s="59" t="s">
        <v>314</v>
      </c>
      <c r="F434" s="49" t="s">
        <v>315</v>
      </c>
      <c r="G434" s="57" t="s">
        <v>2830</v>
      </c>
    </row>
    <row r="435" spans="2:7" x14ac:dyDescent="0.25">
      <c r="B435" s="57">
        <v>5706</v>
      </c>
      <c r="C435" s="57" t="s">
        <v>12</v>
      </c>
      <c r="D435" s="49" t="s">
        <v>592</v>
      </c>
      <c r="E435" s="49" t="s">
        <v>551</v>
      </c>
      <c r="F435" s="49" t="s">
        <v>552</v>
      </c>
      <c r="G435" s="57" t="s">
        <v>3020</v>
      </c>
    </row>
    <row r="436" spans="2:7" x14ac:dyDescent="0.25">
      <c r="B436" s="57">
        <v>5723</v>
      </c>
      <c r="C436" s="57" t="s">
        <v>12</v>
      </c>
      <c r="D436" s="49" t="s">
        <v>470</v>
      </c>
      <c r="E436" s="49" t="s">
        <v>454</v>
      </c>
      <c r="F436" s="49" t="s">
        <v>455</v>
      </c>
      <c r="G436" s="57" t="s">
        <v>2927</v>
      </c>
    </row>
    <row r="437" spans="2:7" x14ac:dyDescent="0.25">
      <c r="B437" s="57">
        <v>5724</v>
      </c>
      <c r="C437" s="57" t="s">
        <v>12</v>
      </c>
      <c r="D437" s="49" t="s">
        <v>71</v>
      </c>
      <c r="E437" s="49" t="s">
        <v>47</v>
      </c>
      <c r="F437" s="49" t="s">
        <v>48</v>
      </c>
      <c r="G437" s="57" t="s">
        <v>2655</v>
      </c>
    </row>
    <row r="438" spans="2:7" x14ac:dyDescent="0.25">
      <c r="B438" s="57">
        <v>5731</v>
      </c>
      <c r="C438" s="57" t="s">
        <v>12</v>
      </c>
      <c r="D438" s="49" t="s">
        <v>92</v>
      </c>
      <c r="E438" s="49" t="s">
        <v>87</v>
      </c>
      <c r="F438" s="49" t="s">
        <v>87</v>
      </c>
      <c r="G438" s="57" t="s">
        <v>2719</v>
      </c>
    </row>
    <row r="439" spans="2:7" x14ac:dyDescent="0.25">
      <c r="B439" s="57">
        <v>5732</v>
      </c>
      <c r="C439" s="57" t="s">
        <v>12</v>
      </c>
      <c r="D439" s="49" t="s">
        <v>96</v>
      </c>
      <c r="E439" s="49" t="s">
        <v>87</v>
      </c>
      <c r="F439" s="49" t="s">
        <v>87</v>
      </c>
      <c r="G439" s="57" t="s">
        <v>2720</v>
      </c>
    </row>
    <row r="440" spans="2:7" x14ac:dyDescent="0.25">
      <c r="B440" s="57">
        <v>5733</v>
      </c>
      <c r="C440" s="57" t="s">
        <v>12</v>
      </c>
      <c r="D440" s="49" t="s">
        <v>391</v>
      </c>
      <c r="E440" s="49" t="s">
        <v>375</v>
      </c>
      <c r="F440" s="49" t="s">
        <v>376</v>
      </c>
      <c r="G440" s="57" t="s">
        <v>2892</v>
      </c>
    </row>
    <row r="441" spans="2:7" x14ac:dyDescent="0.25">
      <c r="B441" s="57">
        <v>5736</v>
      </c>
      <c r="C441" s="57" t="s">
        <v>12</v>
      </c>
      <c r="D441" s="49" t="s">
        <v>42</v>
      </c>
      <c r="E441" s="59" t="s">
        <v>28</v>
      </c>
      <c r="F441" s="49" t="s">
        <v>28</v>
      </c>
      <c r="G441" s="57" t="s">
        <v>2643</v>
      </c>
    </row>
    <row r="442" spans="2:7" x14ac:dyDescent="0.25">
      <c r="B442" s="57">
        <v>5737</v>
      </c>
      <c r="C442" s="57" t="s">
        <v>12</v>
      </c>
      <c r="D442" s="49" t="s">
        <v>345</v>
      </c>
      <c r="E442" s="49" t="s">
        <v>342</v>
      </c>
      <c r="F442" s="49" t="s">
        <v>343</v>
      </c>
      <c r="G442" s="57" t="s">
        <v>2850</v>
      </c>
    </row>
    <row r="443" spans="2:7" x14ac:dyDescent="0.25">
      <c r="B443" s="57">
        <v>5738</v>
      </c>
      <c r="C443" s="57" t="s">
        <v>12</v>
      </c>
      <c r="D443" s="49" t="s">
        <v>13</v>
      </c>
      <c r="E443" s="59" t="s">
        <v>10</v>
      </c>
      <c r="F443" s="49" t="s">
        <v>11</v>
      </c>
      <c r="G443" s="57" t="s">
        <v>2632</v>
      </c>
    </row>
    <row r="444" spans="2:7" x14ac:dyDescent="0.25">
      <c r="B444" s="57">
        <v>5739</v>
      </c>
      <c r="C444" s="57" t="s">
        <v>12</v>
      </c>
      <c r="D444" s="49" t="s">
        <v>520</v>
      </c>
      <c r="E444" s="49" t="s">
        <v>510</v>
      </c>
      <c r="F444" s="49" t="s">
        <v>257</v>
      </c>
      <c r="G444" s="57" t="s">
        <v>2974</v>
      </c>
    </row>
    <row r="445" spans="2:7" x14ac:dyDescent="0.25">
      <c r="B445" s="57">
        <v>5745</v>
      </c>
      <c r="C445" s="57" t="s">
        <v>12</v>
      </c>
      <c r="D445" s="49" t="s">
        <v>486</v>
      </c>
      <c r="E445" s="49" t="s">
        <v>474</v>
      </c>
      <c r="F445" s="49" t="s">
        <v>474</v>
      </c>
      <c r="G445" s="57" t="s">
        <v>2961</v>
      </c>
    </row>
    <row r="446" spans="2:7" x14ac:dyDescent="0.25">
      <c r="B446" s="57">
        <v>5746</v>
      </c>
      <c r="C446" s="57" t="s">
        <v>12</v>
      </c>
      <c r="D446" s="49" t="s">
        <v>511</v>
      </c>
      <c r="E446" s="59" t="s">
        <v>510</v>
      </c>
      <c r="F446" s="49" t="s">
        <v>257</v>
      </c>
      <c r="G446" s="57" t="s">
        <v>2975</v>
      </c>
    </row>
    <row r="447" spans="2:7" x14ac:dyDescent="0.25">
      <c r="B447" s="57">
        <v>5747</v>
      </c>
      <c r="C447" s="57" t="s">
        <v>12</v>
      </c>
      <c r="D447" s="49" t="s">
        <v>101</v>
      </c>
      <c r="E447" s="49" t="s">
        <v>87</v>
      </c>
      <c r="F447" s="49" t="s">
        <v>87</v>
      </c>
      <c r="G447" s="57" t="s">
        <v>2689</v>
      </c>
    </row>
    <row r="448" spans="2:7" x14ac:dyDescent="0.25">
      <c r="B448" s="57">
        <v>5748</v>
      </c>
      <c r="C448" s="57" t="s">
        <v>12</v>
      </c>
      <c r="D448" s="49" t="s">
        <v>94</v>
      </c>
      <c r="E448" s="59" t="s">
        <v>87</v>
      </c>
      <c r="F448" s="49" t="s">
        <v>87</v>
      </c>
      <c r="G448" s="57" t="s">
        <v>2721</v>
      </c>
    </row>
    <row r="449" spans="2:7" x14ac:dyDescent="0.25">
      <c r="B449" s="57">
        <v>5749</v>
      </c>
      <c r="C449" s="57" t="s">
        <v>12</v>
      </c>
      <c r="D449" s="49" t="s">
        <v>468</v>
      </c>
      <c r="E449" s="49" t="s">
        <v>454</v>
      </c>
      <c r="F449" s="49" t="s">
        <v>455</v>
      </c>
      <c r="G449" s="57" t="s">
        <v>2937</v>
      </c>
    </row>
    <row r="450" spans="2:7" x14ac:dyDescent="0.25">
      <c r="B450" s="57">
        <v>5750</v>
      </c>
      <c r="C450" s="57" t="s">
        <v>12</v>
      </c>
      <c r="D450" s="49" t="s">
        <v>389</v>
      </c>
      <c r="E450" s="59" t="s">
        <v>375</v>
      </c>
      <c r="F450" s="49" t="s">
        <v>376</v>
      </c>
      <c r="G450" s="57" t="s">
        <v>2868</v>
      </c>
    </row>
    <row r="451" spans="2:7" x14ac:dyDescent="0.25">
      <c r="B451" s="57">
        <v>5752</v>
      </c>
      <c r="C451" s="57" t="s">
        <v>12</v>
      </c>
      <c r="D451" s="49" t="s">
        <v>579</v>
      </c>
      <c r="E451" s="49" t="s">
        <v>551</v>
      </c>
      <c r="F451" s="49" t="s">
        <v>552</v>
      </c>
      <c r="G451" s="57" t="s">
        <v>3015</v>
      </c>
    </row>
    <row r="452" spans="2:7" x14ac:dyDescent="0.25">
      <c r="B452" s="57">
        <v>5753</v>
      </c>
      <c r="C452" s="57" t="s">
        <v>12</v>
      </c>
      <c r="D452" s="49" t="s">
        <v>541</v>
      </c>
      <c r="E452" s="59" t="s">
        <v>537</v>
      </c>
      <c r="F452" s="49" t="s">
        <v>257</v>
      </c>
      <c r="G452" s="57" t="s">
        <v>2995</v>
      </c>
    </row>
    <row r="453" spans="2:7" x14ac:dyDescent="0.25">
      <c r="B453" s="57">
        <v>5756</v>
      </c>
      <c r="C453" s="57" t="s">
        <v>12</v>
      </c>
      <c r="D453" s="49" t="s">
        <v>430</v>
      </c>
      <c r="E453" s="59" t="s">
        <v>409</v>
      </c>
      <c r="F453" s="49" t="s">
        <v>409</v>
      </c>
      <c r="G453" s="57" t="s">
        <v>2907</v>
      </c>
    </row>
    <row r="454" spans="2:7" x14ac:dyDescent="0.25">
      <c r="B454" s="57">
        <v>5760</v>
      </c>
      <c r="C454" s="57" t="s">
        <v>12</v>
      </c>
      <c r="D454" s="49" t="s">
        <v>433</v>
      </c>
      <c r="E454" s="59" t="s">
        <v>409</v>
      </c>
      <c r="F454" s="49" t="s">
        <v>409</v>
      </c>
      <c r="G454" s="57" t="s">
        <v>2909</v>
      </c>
    </row>
    <row r="455" spans="2:7" x14ac:dyDescent="0.25">
      <c r="B455" s="57">
        <v>5763</v>
      </c>
      <c r="C455" s="57" t="s">
        <v>12</v>
      </c>
      <c r="D455" s="49" t="s">
        <v>212</v>
      </c>
      <c r="E455" s="49" t="s">
        <v>87</v>
      </c>
      <c r="F455" s="49" t="s">
        <v>87</v>
      </c>
      <c r="G455" s="57" t="s">
        <v>2735</v>
      </c>
    </row>
    <row r="456" spans="2:7" x14ac:dyDescent="0.25">
      <c r="B456" s="57">
        <v>5764</v>
      </c>
      <c r="C456" s="57" t="s">
        <v>12</v>
      </c>
      <c r="D456" s="49" t="s">
        <v>216</v>
      </c>
      <c r="E456" s="49" t="s">
        <v>87</v>
      </c>
      <c r="F456" s="49" t="s">
        <v>87</v>
      </c>
      <c r="G456" s="57" t="s">
        <v>2736</v>
      </c>
    </row>
    <row r="457" spans="2:7" x14ac:dyDescent="0.25">
      <c r="B457" s="57">
        <v>5765</v>
      </c>
      <c r="C457" s="57" t="s">
        <v>12</v>
      </c>
      <c r="D457" s="49" t="s">
        <v>218</v>
      </c>
      <c r="E457" s="49" t="s">
        <v>87</v>
      </c>
      <c r="F457" s="49" t="s">
        <v>87</v>
      </c>
      <c r="G457" s="57" t="s">
        <v>2737</v>
      </c>
    </row>
    <row r="458" spans="2:7" x14ac:dyDescent="0.25">
      <c r="B458" s="57">
        <v>5766</v>
      </c>
      <c r="C458" s="57" t="s">
        <v>12</v>
      </c>
      <c r="D458" s="49" t="s">
        <v>280</v>
      </c>
      <c r="E458" s="59" t="s">
        <v>269</v>
      </c>
      <c r="F458" s="49" t="s">
        <v>269</v>
      </c>
      <c r="G458" s="57" t="s">
        <v>2793</v>
      </c>
    </row>
    <row r="459" spans="2:7" x14ac:dyDescent="0.25">
      <c r="B459" s="57">
        <v>5767</v>
      </c>
      <c r="C459" s="57" t="s">
        <v>12</v>
      </c>
      <c r="D459" s="49" t="s">
        <v>357</v>
      </c>
      <c r="E459" s="49" t="s">
        <v>342</v>
      </c>
      <c r="F459" s="49" t="s">
        <v>343</v>
      </c>
      <c r="G459" s="57" t="s">
        <v>2851</v>
      </c>
    </row>
    <row r="460" spans="2:7" x14ac:dyDescent="0.25">
      <c r="B460" s="57">
        <v>5777</v>
      </c>
      <c r="C460" s="57" t="s">
        <v>18</v>
      </c>
      <c r="D460" s="49" t="s">
        <v>285</v>
      </c>
      <c r="E460" s="49" t="s">
        <v>269</v>
      </c>
      <c r="F460" s="49" t="s">
        <v>269</v>
      </c>
      <c r="G460" s="57" t="s">
        <v>2791</v>
      </c>
    </row>
    <row r="461" spans="2:7" x14ac:dyDescent="0.25">
      <c r="B461" s="57">
        <v>5778</v>
      </c>
      <c r="C461" s="57" t="s">
        <v>18</v>
      </c>
      <c r="D461" s="49" t="s">
        <v>288</v>
      </c>
      <c r="E461" s="59" t="s">
        <v>269</v>
      </c>
      <c r="F461" s="49" t="s">
        <v>269</v>
      </c>
      <c r="G461" s="57" t="s">
        <v>2794</v>
      </c>
    </row>
    <row r="462" spans="2:7" x14ac:dyDescent="0.25">
      <c r="B462" s="57">
        <v>5781</v>
      </c>
      <c r="C462" s="57" t="s">
        <v>18</v>
      </c>
      <c r="D462" s="49" t="s">
        <v>444</v>
      </c>
      <c r="E462" s="49" t="s">
        <v>409</v>
      </c>
      <c r="F462" s="49" t="s">
        <v>409</v>
      </c>
      <c r="G462" s="57" t="s">
        <v>2910</v>
      </c>
    </row>
    <row r="463" spans="2:7" x14ac:dyDescent="0.25">
      <c r="B463" s="12">
        <v>5782</v>
      </c>
      <c r="C463" s="12" t="s">
        <v>18</v>
      </c>
      <c r="D463" s="58" t="s">
        <v>445</v>
      </c>
      <c r="E463" s="58" t="s">
        <v>409</v>
      </c>
      <c r="F463" s="58" t="s">
        <v>409</v>
      </c>
      <c r="G463" s="12" t="s">
        <v>2911</v>
      </c>
    </row>
    <row r="464" spans="2:7" x14ac:dyDescent="0.25">
      <c r="B464" s="57">
        <v>5784</v>
      </c>
      <c r="C464" s="57" t="s">
        <v>18</v>
      </c>
      <c r="D464" s="49" t="s">
        <v>655</v>
      </c>
      <c r="E464" s="59" t="s">
        <v>631</v>
      </c>
      <c r="F464" s="49" t="s">
        <v>631</v>
      </c>
      <c r="G464" s="57" t="s">
        <v>3080</v>
      </c>
    </row>
    <row r="465" spans="2:8" x14ac:dyDescent="0.25">
      <c r="B465" s="57">
        <v>5786</v>
      </c>
      <c r="C465" s="57" t="s">
        <v>18</v>
      </c>
      <c r="D465" s="49" t="s">
        <v>318</v>
      </c>
      <c r="E465" s="49" t="s">
        <v>314</v>
      </c>
      <c r="F465" s="49" t="s">
        <v>315</v>
      </c>
      <c r="G465" s="57" t="s">
        <v>2831</v>
      </c>
    </row>
    <row r="466" spans="2:8" x14ac:dyDescent="0.25">
      <c r="B466" s="57">
        <v>5789</v>
      </c>
      <c r="C466" s="57" t="s">
        <v>18</v>
      </c>
      <c r="D466" s="49" t="s">
        <v>75</v>
      </c>
      <c r="E466" s="49" t="s">
        <v>47</v>
      </c>
      <c r="F466" s="49" t="s">
        <v>48</v>
      </c>
      <c r="G466" s="57" t="s">
        <v>2671</v>
      </c>
    </row>
    <row r="467" spans="2:8" x14ac:dyDescent="0.25">
      <c r="B467" s="57">
        <v>5790</v>
      </c>
      <c r="C467" s="57" t="s">
        <v>18</v>
      </c>
      <c r="D467" s="49" t="s">
        <v>76</v>
      </c>
      <c r="E467" s="49" t="s">
        <v>47</v>
      </c>
      <c r="F467" s="49" t="s">
        <v>48</v>
      </c>
      <c r="G467" s="57" t="s">
        <v>2672</v>
      </c>
    </row>
    <row r="468" spans="2:8" x14ac:dyDescent="0.25">
      <c r="B468" s="57">
        <v>5791</v>
      </c>
      <c r="C468" s="57" t="s">
        <v>18</v>
      </c>
      <c r="D468" s="49" t="s">
        <v>466</v>
      </c>
      <c r="E468" s="59" t="s">
        <v>454</v>
      </c>
      <c r="F468" s="49" t="s">
        <v>455</v>
      </c>
      <c r="G468" s="57" t="s">
        <v>2929</v>
      </c>
    </row>
    <row r="469" spans="2:8" x14ac:dyDescent="0.25">
      <c r="B469" s="57">
        <v>5795</v>
      </c>
      <c r="C469" s="57" t="s">
        <v>52</v>
      </c>
      <c r="D469" s="49" t="s">
        <v>56</v>
      </c>
      <c r="E469" s="49" t="s">
        <v>47</v>
      </c>
      <c r="F469" s="49" t="s">
        <v>48</v>
      </c>
      <c r="G469" s="57" t="s">
        <v>2673</v>
      </c>
    </row>
    <row r="470" spans="2:8" x14ac:dyDescent="0.25">
      <c r="B470" s="57">
        <v>5797</v>
      </c>
      <c r="C470" s="57" t="s">
        <v>52</v>
      </c>
      <c r="D470" s="49" t="s">
        <v>78</v>
      </c>
      <c r="E470" s="59" t="s">
        <v>47</v>
      </c>
      <c r="F470" s="49" t="s">
        <v>48</v>
      </c>
      <c r="G470" s="57" t="s">
        <v>2674</v>
      </c>
    </row>
    <row r="471" spans="2:8" x14ac:dyDescent="0.25">
      <c r="B471" s="57">
        <v>5798</v>
      </c>
      <c r="C471" s="57" t="s">
        <v>52</v>
      </c>
      <c r="D471" s="49" t="s">
        <v>79</v>
      </c>
      <c r="E471" s="49" t="s">
        <v>47</v>
      </c>
      <c r="F471" s="49" t="s">
        <v>48</v>
      </c>
      <c r="G471" s="57" t="s">
        <v>2675</v>
      </c>
    </row>
    <row r="472" spans="2:8" x14ac:dyDescent="0.25">
      <c r="B472" s="57">
        <v>5799</v>
      </c>
      <c r="C472" s="57" t="s">
        <v>52</v>
      </c>
      <c r="D472" s="49" t="s">
        <v>80</v>
      </c>
      <c r="E472" s="59" t="s">
        <v>47</v>
      </c>
      <c r="F472" s="49" t="s">
        <v>48</v>
      </c>
      <c r="G472" s="57" t="s">
        <v>2676</v>
      </c>
      <c r="H472" s="50"/>
    </row>
    <row r="473" spans="2:8" x14ac:dyDescent="0.25">
      <c r="B473" s="57">
        <v>5800</v>
      </c>
      <c r="C473" s="57" t="s">
        <v>52</v>
      </c>
      <c r="D473" s="49" t="s">
        <v>81</v>
      </c>
      <c r="E473" s="49" t="s">
        <v>47</v>
      </c>
      <c r="F473" s="49" t="s">
        <v>48</v>
      </c>
      <c r="G473" s="57" t="s">
        <v>2677</v>
      </c>
    </row>
    <row r="474" spans="2:8" x14ac:dyDescent="0.25">
      <c r="B474" s="57">
        <v>5804</v>
      </c>
      <c r="C474" s="57" t="s">
        <v>52</v>
      </c>
      <c r="D474" s="49" t="s">
        <v>85</v>
      </c>
      <c r="E474" s="49" t="s">
        <v>47</v>
      </c>
      <c r="F474" s="49" t="s">
        <v>48</v>
      </c>
      <c r="G474" s="57" t="s">
        <v>2678</v>
      </c>
    </row>
    <row r="475" spans="2:8" x14ac:dyDescent="0.25">
      <c r="B475" s="57">
        <v>5807</v>
      </c>
      <c r="C475" s="57" t="s">
        <v>18</v>
      </c>
      <c r="D475" s="49" t="s">
        <v>249</v>
      </c>
      <c r="E475" s="49" t="s">
        <v>87</v>
      </c>
      <c r="F475" s="49" t="s">
        <v>87</v>
      </c>
      <c r="G475" s="57" t="s">
        <v>2701</v>
      </c>
    </row>
    <row r="476" spans="2:8" x14ac:dyDescent="0.25">
      <c r="B476" s="57">
        <v>5808</v>
      </c>
      <c r="C476" s="57" t="s">
        <v>18</v>
      </c>
      <c r="D476" s="49" t="s">
        <v>372</v>
      </c>
      <c r="E476" s="49" t="s">
        <v>342</v>
      </c>
      <c r="F476" s="49" t="s">
        <v>343</v>
      </c>
      <c r="G476" s="57" t="s">
        <v>2864</v>
      </c>
    </row>
    <row r="477" spans="2:8" x14ac:dyDescent="0.25">
      <c r="B477" s="57">
        <v>5809</v>
      </c>
      <c r="C477" s="57" t="s">
        <v>18</v>
      </c>
      <c r="D477" s="49" t="s">
        <v>635</v>
      </c>
      <c r="E477" s="59" t="s">
        <v>631</v>
      </c>
      <c r="F477" s="49" t="s">
        <v>631</v>
      </c>
      <c r="G477" s="57" t="s">
        <v>3081</v>
      </c>
    </row>
    <row r="478" spans="2:8" x14ac:dyDescent="0.25">
      <c r="B478" s="57">
        <v>5810</v>
      </c>
      <c r="C478" s="57" t="s">
        <v>52</v>
      </c>
      <c r="D478" s="49" t="s">
        <v>670</v>
      </c>
      <c r="E478" s="49" t="s">
        <v>631</v>
      </c>
      <c r="F478" s="49" t="s">
        <v>631</v>
      </c>
      <c r="G478" s="57" t="s">
        <v>3082</v>
      </c>
    </row>
    <row r="479" spans="2:8" x14ac:dyDescent="0.25">
      <c r="B479" s="57">
        <v>5811</v>
      </c>
      <c r="C479" s="57" t="s">
        <v>18</v>
      </c>
      <c r="D479" s="49" t="s">
        <v>638</v>
      </c>
      <c r="E479" s="49" t="s">
        <v>631</v>
      </c>
      <c r="F479" s="49" t="s">
        <v>631</v>
      </c>
      <c r="G479" s="57" t="s">
        <v>3083</v>
      </c>
    </row>
    <row r="480" spans="2:8" x14ac:dyDescent="0.25">
      <c r="B480" s="57">
        <v>5812</v>
      </c>
      <c r="C480" s="57" t="s">
        <v>18</v>
      </c>
      <c r="D480" s="49" t="s">
        <v>636</v>
      </c>
      <c r="E480" s="59" t="s">
        <v>631</v>
      </c>
      <c r="F480" s="49" t="s">
        <v>631</v>
      </c>
      <c r="G480" s="57" t="s">
        <v>3084</v>
      </c>
    </row>
    <row r="481" spans="2:7" x14ac:dyDescent="0.25">
      <c r="B481" s="57">
        <v>5813</v>
      </c>
      <c r="C481" s="57" t="s">
        <v>18</v>
      </c>
      <c r="D481" s="49" t="s">
        <v>647</v>
      </c>
      <c r="E481" s="49" t="s">
        <v>631</v>
      </c>
      <c r="F481" s="49" t="s">
        <v>631</v>
      </c>
      <c r="G481" s="57" t="s">
        <v>3085</v>
      </c>
    </row>
    <row r="482" spans="2:7" x14ac:dyDescent="0.25">
      <c r="B482" s="57">
        <v>5814</v>
      </c>
      <c r="C482" s="57" t="s">
        <v>18</v>
      </c>
      <c r="D482" s="49" t="s">
        <v>639</v>
      </c>
      <c r="E482" s="49" t="s">
        <v>631</v>
      </c>
      <c r="F482" s="49" t="s">
        <v>631</v>
      </c>
      <c r="G482" s="57" t="s">
        <v>3086</v>
      </c>
    </row>
    <row r="483" spans="2:7" x14ac:dyDescent="0.25">
      <c r="B483" s="57">
        <v>5815</v>
      </c>
      <c r="C483" s="57" t="s">
        <v>18</v>
      </c>
      <c r="D483" s="49" t="s">
        <v>641</v>
      </c>
      <c r="E483" s="49" t="s">
        <v>631</v>
      </c>
      <c r="F483" s="49" t="s">
        <v>631</v>
      </c>
      <c r="G483" s="57" t="s">
        <v>3087</v>
      </c>
    </row>
    <row r="484" spans="2:7" x14ac:dyDescent="0.25">
      <c r="B484" s="57">
        <v>5816</v>
      </c>
      <c r="C484" s="57" t="s">
        <v>52</v>
      </c>
      <c r="D484" s="49" t="s">
        <v>642</v>
      </c>
      <c r="E484" s="49" t="s">
        <v>631</v>
      </c>
      <c r="F484" s="49" t="s">
        <v>631</v>
      </c>
      <c r="G484" s="57" t="s">
        <v>3088</v>
      </c>
    </row>
    <row r="485" spans="2:7" x14ac:dyDescent="0.25">
      <c r="B485" s="57">
        <v>5817</v>
      </c>
      <c r="C485" s="57" t="s">
        <v>52</v>
      </c>
      <c r="D485" s="49" t="s">
        <v>643</v>
      </c>
      <c r="E485" s="49" t="s">
        <v>631</v>
      </c>
      <c r="F485" s="49" t="s">
        <v>631</v>
      </c>
      <c r="G485" s="57" t="s">
        <v>3089</v>
      </c>
    </row>
    <row r="486" spans="2:7" x14ac:dyDescent="0.25">
      <c r="B486" s="57">
        <v>5818</v>
      </c>
      <c r="C486" s="57" t="s">
        <v>52</v>
      </c>
      <c r="D486" s="49" t="s">
        <v>644</v>
      </c>
      <c r="E486" s="49" t="s">
        <v>631</v>
      </c>
      <c r="F486" s="49" t="s">
        <v>631</v>
      </c>
      <c r="G486" s="57" t="s">
        <v>3090</v>
      </c>
    </row>
    <row r="487" spans="2:7" x14ac:dyDescent="0.25">
      <c r="B487" s="57">
        <v>5819</v>
      </c>
      <c r="C487" s="57" t="s">
        <v>18</v>
      </c>
      <c r="D487" s="49" t="s">
        <v>645</v>
      </c>
      <c r="E487" s="59" t="s">
        <v>631</v>
      </c>
      <c r="F487" s="49" t="s">
        <v>631</v>
      </c>
      <c r="G487" s="57" t="s">
        <v>3091</v>
      </c>
    </row>
    <row r="488" spans="2:7" x14ac:dyDescent="0.25">
      <c r="B488" s="57">
        <v>5820</v>
      </c>
      <c r="C488" s="57" t="s">
        <v>18</v>
      </c>
      <c r="D488" s="49" t="s">
        <v>646</v>
      </c>
      <c r="E488" s="49" t="s">
        <v>631</v>
      </c>
      <c r="F488" s="49" t="s">
        <v>631</v>
      </c>
      <c r="G488" s="57" t="s">
        <v>3092</v>
      </c>
    </row>
    <row r="489" spans="2:7" x14ac:dyDescent="0.25">
      <c r="B489" s="57">
        <v>5822</v>
      </c>
      <c r="C489" s="57" t="s">
        <v>18</v>
      </c>
      <c r="D489" s="49" t="s">
        <v>648</v>
      </c>
      <c r="E489" s="59" t="s">
        <v>631</v>
      </c>
      <c r="F489" s="49" t="s">
        <v>631</v>
      </c>
      <c r="G489" s="57" t="s">
        <v>3093</v>
      </c>
    </row>
    <row r="490" spans="2:7" x14ac:dyDescent="0.25">
      <c r="B490" s="57">
        <v>5823</v>
      </c>
      <c r="C490" s="57" t="s">
        <v>52</v>
      </c>
      <c r="D490" s="49" t="s">
        <v>649</v>
      </c>
      <c r="E490" s="49" t="s">
        <v>631</v>
      </c>
      <c r="F490" s="49" t="s">
        <v>631</v>
      </c>
      <c r="G490" s="57" t="s">
        <v>3094</v>
      </c>
    </row>
    <row r="491" spans="2:7" x14ac:dyDescent="0.25">
      <c r="B491" s="57">
        <v>5824</v>
      </c>
      <c r="C491" s="57" t="s">
        <v>18</v>
      </c>
      <c r="D491" s="49" t="s">
        <v>652</v>
      </c>
      <c r="E491" s="59" t="s">
        <v>631</v>
      </c>
      <c r="F491" s="49" t="s">
        <v>631</v>
      </c>
      <c r="G491" s="57" t="s">
        <v>3095</v>
      </c>
    </row>
    <row r="492" spans="2:7" x14ac:dyDescent="0.25">
      <c r="B492" s="57">
        <v>5825</v>
      </c>
      <c r="C492" s="57" t="s">
        <v>18</v>
      </c>
      <c r="D492" s="49" t="s">
        <v>637</v>
      </c>
      <c r="E492" s="59" t="s">
        <v>631</v>
      </c>
      <c r="F492" s="49" t="s">
        <v>631</v>
      </c>
      <c r="G492" s="57" t="s">
        <v>3096</v>
      </c>
    </row>
    <row r="493" spans="2:7" x14ac:dyDescent="0.25">
      <c r="B493" s="57">
        <v>5827</v>
      </c>
      <c r="C493" s="57" t="s">
        <v>18</v>
      </c>
      <c r="D493" s="49" t="s">
        <v>640</v>
      </c>
      <c r="E493" s="59" t="s">
        <v>631</v>
      </c>
      <c r="F493" s="49" t="s">
        <v>631</v>
      </c>
      <c r="G493" s="57" t="s">
        <v>3097</v>
      </c>
    </row>
    <row r="494" spans="2:7" x14ac:dyDescent="0.25">
      <c r="B494" s="57">
        <v>5828</v>
      </c>
      <c r="C494" s="57" t="s">
        <v>18</v>
      </c>
      <c r="D494" s="49" t="s">
        <v>651</v>
      </c>
      <c r="E494" s="59" t="s">
        <v>631</v>
      </c>
      <c r="F494" s="49" t="s">
        <v>631</v>
      </c>
      <c r="G494" s="57" t="s">
        <v>3098</v>
      </c>
    </row>
    <row r="495" spans="2:7" x14ac:dyDescent="0.25">
      <c r="B495" s="57">
        <v>5831</v>
      </c>
      <c r="C495" s="57" t="s">
        <v>18</v>
      </c>
      <c r="D495" s="49" t="s">
        <v>653</v>
      </c>
      <c r="E495" s="59" t="s">
        <v>631</v>
      </c>
      <c r="F495" s="49" t="s">
        <v>631</v>
      </c>
      <c r="G495" s="57" t="s">
        <v>3099</v>
      </c>
    </row>
    <row r="496" spans="2:7" x14ac:dyDescent="0.25">
      <c r="B496" s="57">
        <v>5832</v>
      </c>
      <c r="C496" s="57" t="s">
        <v>18</v>
      </c>
      <c r="D496" s="49" t="s">
        <v>654</v>
      </c>
      <c r="E496" s="59" t="s">
        <v>631</v>
      </c>
      <c r="F496" s="49" t="s">
        <v>631</v>
      </c>
      <c r="G496" s="57" t="s">
        <v>3100</v>
      </c>
    </row>
    <row r="497" spans="2:8" x14ac:dyDescent="0.25">
      <c r="B497" s="57">
        <v>5834</v>
      </c>
      <c r="C497" s="57" t="s">
        <v>18</v>
      </c>
      <c r="D497" s="49" t="s">
        <v>658</v>
      </c>
      <c r="E497" s="59" t="s">
        <v>631</v>
      </c>
      <c r="F497" s="49" t="s">
        <v>631</v>
      </c>
      <c r="G497" s="57" t="s">
        <v>3101</v>
      </c>
    </row>
    <row r="498" spans="2:8" x14ac:dyDescent="0.25">
      <c r="B498" s="57">
        <v>5835</v>
      </c>
      <c r="C498" s="57" t="s">
        <v>18</v>
      </c>
      <c r="D498" s="49" t="s">
        <v>656</v>
      </c>
      <c r="E498" s="59" t="s">
        <v>631</v>
      </c>
      <c r="F498" s="49" t="s">
        <v>631</v>
      </c>
      <c r="G498" s="57" t="s">
        <v>3102</v>
      </c>
    </row>
    <row r="499" spans="2:8" x14ac:dyDescent="0.25">
      <c r="B499" s="57">
        <v>5836</v>
      </c>
      <c r="C499" s="57" t="s">
        <v>18</v>
      </c>
      <c r="D499" s="49" t="s">
        <v>650</v>
      </c>
      <c r="E499" s="59" t="s">
        <v>631</v>
      </c>
      <c r="F499" s="49" t="s">
        <v>631</v>
      </c>
      <c r="G499" s="57" t="s">
        <v>3103</v>
      </c>
    </row>
    <row r="500" spans="2:8" x14ac:dyDescent="0.25">
      <c r="B500" s="57">
        <v>5837</v>
      </c>
      <c r="C500" s="57" t="s">
        <v>52</v>
      </c>
      <c r="D500" s="49" t="s">
        <v>657</v>
      </c>
      <c r="E500" s="49" t="s">
        <v>631</v>
      </c>
      <c r="F500" s="49" t="s">
        <v>631</v>
      </c>
      <c r="G500" s="57" t="s">
        <v>3104</v>
      </c>
    </row>
    <row r="501" spans="2:8" x14ac:dyDescent="0.25">
      <c r="B501" s="57">
        <v>5838</v>
      </c>
      <c r="C501" s="57" t="s">
        <v>18</v>
      </c>
      <c r="D501" s="49" t="s">
        <v>289</v>
      </c>
      <c r="E501" s="49" t="s">
        <v>290</v>
      </c>
      <c r="F501" s="49" t="s">
        <v>291</v>
      </c>
      <c r="G501" s="57" t="s">
        <v>2813</v>
      </c>
      <c r="H501" s="51"/>
    </row>
    <row r="502" spans="2:8" x14ac:dyDescent="0.25">
      <c r="B502" s="57">
        <v>5840</v>
      </c>
      <c r="C502" s="57" t="s">
        <v>18</v>
      </c>
      <c r="D502" s="49" t="s">
        <v>143</v>
      </c>
      <c r="E502" s="49" t="s">
        <v>87</v>
      </c>
      <c r="F502" s="49" t="s">
        <v>87</v>
      </c>
      <c r="G502" s="57" t="s">
        <v>2703</v>
      </c>
      <c r="H502" s="50"/>
    </row>
    <row r="503" spans="2:8" x14ac:dyDescent="0.25">
      <c r="B503" s="57">
        <v>5841</v>
      </c>
      <c r="C503" s="57" t="s">
        <v>18</v>
      </c>
      <c r="D503" s="49" t="s">
        <v>235</v>
      </c>
      <c r="E503" s="59" t="s">
        <v>87</v>
      </c>
      <c r="F503" s="49" t="s">
        <v>87</v>
      </c>
      <c r="G503" s="57" t="s">
        <v>2695</v>
      </c>
      <c r="H503" s="51"/>
    </row>
    <row r="504" spans="2:8" x14ac:dyDescent="0.25">
      <c r="B504" s="57">
        <v>5842</v>
      </c>
      <c r="C504" s="57" t="s">
        <v>18</v>
      </c>
      <c r="D504" s="49" t="s">
        <v>620</v>
      </c>
      <c r="E504" s="59" t="s">
        <v>551</v>
      </c>
      <c r="F504" s="49" t="s">
        <v>552</v>
      </c>
      <c r="G504" s="57" t="s">
        <v>3021</v>
      </c>
    </row>
    <row r="505" spans="2:8" x14ac:dyDescent="0.25">
      <c r="B505" s="57">
        <v>5844</v>
      </c>
      <c r="C505" s="57" t="s">
        <v>12</v>
      </c>
      <c r="D505" s="49" t="s">
        <v>370</v>
      </c>
      <c r="E505" s="59" t="s">
        <v>342</v>
      </c>
      <c r="F505" s="49" t="s">
        <v>343</v>
      </c>
      <c r="G505" s="57" t="s">
        <v>2852</v>
      </c>
    </row>
    <row r="506" spans="2:8" x14ac:dyDescent="0.25">
      <c r="B506" s="57">
        <v>5846</v>
      </c>
      <c r="C506" s="57" t="s">
        <v>12</v>
      </c>
      <c r="D506" s="49" t="s">
        <v>384</v>
      </c>
      <c r="E506" s="59" t="s">
        <v>375</v>
      </c>
      <c r="F506" s="49" t="s">
        <v>376</v>
      </c>
      <c r="G506" s="57" t="s">
        <v>2883</v>
      </c>
    </row>
    <row r="507" spans="2:8" x14ac:dyDescent="0.25">
      <c r="B507" s="57">
        <v>5847</v>
      </c>
      <c r="C507" s="57" t="s">
        <v>12</v>
      </c>
      <c r="D507" s="49" t="s">
        <v>617</v>
      </c>
      <c r="E507" s="49" t="s">
        <v>551</v>
      </c>
      <c r="F507" s="49" t="s">
        <v>552</v>
      </c>
      <c r="G507" s="57" t="s">
        <v>3022</v>
      </c>
    </row>
    <row r="508" spans="2:8" x14ac:dyDescent="0.25">
      <c r="B508" s="57">
        <v>5848</v>
      </c>
      <c r="C508" s="57" t="s">
        <v>12</v>
      </c>
      <c r="D508" s="49" t="s">
        <v>525</v>
      </c>
      <c r="E508" s="49" t="s">
        <v>522</v>
      </c>
      <c r="F508" s="49" t="s">
        <v>523</v>
      </c>
      <c r="G508" s="57" t="s">
        <v>2982</v>
      </c>
    </row>
    <row r="509" spans="2:8" x14ac:dyDescent="0.25">
      <c r="B509" s="57">
        <v>5849</v>
      </c>
      <c r="C509" s="57" t="s">
        <v>12</v>
      </c>
      <c r="D509" s="49" t="s">
        <v>50</v>
      </c>
      <c r="E509" s="59" t="s">
        <v>47</v>
      </c>
      <c r="F509" s="49" t="s">
        <v>48</v>
      </c>
      <c r="G509" s="57" t="s">
        <v>2658</v>
      </c>
    </row>
    <row r="510" spans="2:8" x14ac:dyDescent="0.25">
      <c r="B510" s="57">
        <v>5850</v>
      </c>
      <c r="C510" s="57" t="s">
        <v>12</v>
      </c>
      <c r="D510" s="49" t="s">
        <v>38</v>
      </c>
      <c r="E510" s="59" t="s">
        <v>28</v>
      </c>
      <c r="F510" s="49" t="s">
        <v>28</v>
      </c>
      <c r="G510" s="57" t="s">
        <v>2653</v>
      </c>
    </row>
    <row r="511" spans="2:8" x14ac:dyDescent="0.25">
      <c r="B511" s="57">
        <v>5851</v>
      </c>
      <c r="C511" s="57" t="s">
        <v>12</v>
      </c>
      <c r="D511" s="49" t="s">
        <v>480</v>
      </c>
      <c r="E511" s="59" t="s">
        <v>474</v>
      </c>
      <c r="F511" s="49" t="s">
        <v>474</v>
      </c>
      <c r="G511" s="57" t="s">
        <v>2962</v>
      </c>
    </row>
    <row r="512" spans="2:8" x14ac:dyDescent="0.25">
      <c r="B512" s="57">
        <v>5852</v>
      </c>
      <c r="C512" s="57" t="s">
        <v>12</v>
      </c>
      <c r="D512" s="49" t="s">
        <v>485</v>
      </c>
      <c r="E512" s="49" t="s">
        <v>474</v>
      </c>
      <c r="F512" s="49" t="s">
        <v>474</v>
      </c>
      <c r="G512" s="57" t="s">
        <v>2959</v>
      </c>
    </row>
    <row r="513" spans="2:8" x14ac:dyDescent="0.25">
      <c r="B513" s="57">
        <v>5854</v>
      </c>
      <c r="C513" s="57" t="s">
        <v>12</v>
      </c>
      <c r="D513" s="49" t="s">
        <v>508</v>
      </c>
      <c r="E513" s="49" t="s">
        <v>498</v>
      </c>
      <c r="F513" s="49" t="s">
        <v>498</v>
      </c>
      <c r="G513" s="57" t="s">
        <v>2966</v>
      </c>
    </row>
    <row r="514" spans="2:8" x14ac:dyDescent="0.25">
      <c r="B514" s="57">
        <v>5855</v>
      </c>
      <c r="C514" s="57" t="s">
        <v>12</v>
      </c>
      <c r="D514" s="49" t="s">
        <v>69</v>
      </c>
      <c r="E514" s="49" t="s">
        <v>47</v>
      </c>
      <c r="F514" s="49" t="s">
        <v>48</v>
      </c>
      <c r="G514" s="57" t="s">
        <v>2659</v>
      </c>
    </row>
    <row r="515" spans="2:8" x14ac:dyDescent="0.25">
      <c r="B515" s="57">
        <v>5856</v>
      </c>
      <c r="C515" s="57" t="s">
        <v>12</v>
      </c>
      <c r="D515" s="49" t="s">
        <v>44</v>
      </c>
      <c r="E515" s="49" t="s">
        <v>28</v>
      </c>
      <c r="F515" s="49" t="s">
        <v>28</v>
      </c>
      <c r="G515" s="57" t="s">
        <v>2648</v>
      </c>
      <c r="H515" s="50"/>
    </row>
    <row r="516" spans="2:8" x14ac:dyDescent="0.25">
      <c r="B516" s="57">
        <v>5857</v>
      </c>
      <c r="C516" s="57" t="s">
        <v>12</v>
      </c>
      <c r="D516" s="49" t="s">
        <v>424</v>
      </c>
      <c r="E516" s="59" t="s">
        <v>409</v>
      </c>
      <c r="F516" s="49" t="s">
        <v>409</v>
      </c>
      <c r="G516" s="57" t="s">
        <v>2896</v>
      </c>
    </row>
    <row r="517" spans="2:8" x14ac:dyDescent="0.25">
      <c r="B517" s="57">
        <v>5858</v>
      </c>
      <c r="C517" s="57" t="s">
        <v>12</v>
      </c>
      <c r="D517" s="49" t="s">
        <v>271</v>
      </c>
      <c r="E517" s="49" t="s">
        <v>269</v>
      </c>
      <c r="F517" s="49" t="s">
        <v>269</v>
      </c>
      <c r="G517" s="57" t="s">
        <v>2788</v>
      </c>
    </row>
    <row r="518" spans="2:8" x14ac:dyDescent="0.25">
      <c r="B518" s="57">
        <v>5861</v>
      </c>
      <c r="C518" s="57" t="s">
        <v>12</v>
      </c>
      <c r="D518" s="49" t="s">
        <v>268</v>
      </c>
      <c r="E518" s="49" t="s">
        <v>269</v>
      </c>
      <c r="F518" s="49" t="s">
        <v>269</v>
      </c>
      <c r="G518" s="57" t="s">
        <v>2795</v>
      </c>
    </row>
    <row r="519" spans="2:8" x14ac:dyDescent="0.25">
      <c r="B519" s="57">
        <v>5862</v>
      </c>
      <c r="C519" s="57" t="s">
        <v>18</v>
      </c>
      <c r="D519" s="49" t="s">
        <v>284</v>
      </c>
      <c r="E519" s="49" t="s">
        <v>269</v>
      </c>
      <c r="F519" s="49" t="s">
        <v>269</v>
      </c>
      <c r="G519" s="57" t="s">
        <v>2796</v>
      </c>
    </row>
    <row r="520" spans="2:8" x14ac:dyDescent="0.25">
      <c r="B520" s="57">
        <v>5865</v>
      </c>
      <c r="C520" s="57" t="s">
        <v>12</v>
      </c>
      <c r="D520" s="49" t="s">
        <v>241</v>
      </c>
      <c r="E520" s="49" t="s">
        <v>87</v>
      </c>
      <c r="F520" s="49" t="s">
        <v>87</v>
      </c>
      <c r="G520" s="57" t="s">
        <v>2764</v>
      </c>
    </row>
    <row r="521" spans="2:8" x14ac:dyDescent="0.25">
      <c r="B521" s="57">
        <v>5866</v>
      </c>
      <c r="C521" s="57" t="s">
        <v>12</v>
      </c>
      <c r="D521" s="49" t="s">
        <v>180</v>
      </c>
      <c r="E521" s="49" t="s">
        <v>87</v>
      </c>
      <c r="F521" s="49" t="s">
        <v>87</v>
      </c>
      <c r="G521" s="57" t="s">
        <v>2765</v>
      </c>
    </row>
    <row r="522" spans="2:8" x14ac:dyDescent="0.25">
      <c r="B522" s="57">
        <v>5869</v>
      </c>
      <c r="C522" s="57" t="s">
        <v>18</v>
      </c>
      <c r="D522" s="49" t="s">
        <v>292</v>
      </c>
      <c r="E522" s="59" t="s">
        <v>290</v>
      </c>
      <c r="F522" s="49" t="s">
        <v>291</v>
      </c>
      <c r="G522" s="57" t="s">
        <v>2814</v>
      </c>
    </row>
    <row r="523" spans="2:8" x14ac:dyDescent="0.25">
      <c r="B523" s="57">
        <v>5870</v>
      </c>
      <c r="C523" s="57" t="s">
        <v>18</v>
      </c>
      <c r="D523" s="49" t="s">
        <v>293</v>
      </c>
      <c r="E523" s="49" t="s">
        <v>290</v>
      </c>
      <c r="F523" s="49" t="s">
        <v>291</v>
      </c>
      <c r="G523" s="57" t="s">
        <v>2815</v>
      </c>
    </row>
    <row r="524" spans="2:8" x14ac:dyDescent="0.25">
      <c r="B524" s="57">
        <v>5871</v>
      </c>
      <c r="C524" s="57" t="s">
        <v>18</v>
      </c>
      <c r="D524" s="49" t="s">
        <v>84</v>
      </c>
      <c r="E524" s="59" t="s">
        <v>47</v>
      </c>
      <c r="F524" s="49" t="s">
        <v>48</v>
      </c>
      <c r="G524" s="57" t="s">
        <v>2679</v>
      </c>
    </row>
    <row r="525" spans="2:8" x14ac:dyDescent="0.25">
      <c r="B525" s="57">
        <v>5872</v>
      </c>
      <c r="C525" s="57" t="s">
        <v>18</v>
      </c>
      <c r="D525" s="49" t="s">
        <v>83</v>
      </c>
      <c r="E525" s="49" t="s">
        <v>47</v>
      </c>
      <c r="F525" s="49" t="s">
        <v>48</v>
      </c>
      <c r="G525" s="57" t="s">
        <v>2680</v>
      </c>
    </row>
    <row r="526" spans="2:8" x14ac:dyDescent="0.25">
      <c r="B526" s="57">
        <v>5873</v>
      </c>
      <c r="C526" s="57" t="s">
        <v>18</v>
      </c>
      <c r="D526" s="49" t="s">
        <v>662</v>
      </c>
      <c r="E526" s="49" t="s">
        <v>631</v>
      </c>
      <c r="F526" s="49" t="s">
        <v>631</v>
      </c>
      <c r="G526" s="57" t="s">
        <v>3105</v>
      </c>
    </row>
    <row r="527" spans="2:8" x14ac:dyDescent="0.25">
      <c r="B527" s="57">
        <v>5874</v>
      </c>
      <c r="C527" s="57" t="s">
        <v>12</v>
      </c>
      <c r="D527" s="49" t="s">
        <v>366</v>
      </c>
      <c r="E527" s="59" t="s">
        <v>342</v>
      </c>
      <c r="F527" s="49" t="s">
        <v>343</v>
      </c>
      <c r="G527" s="57" t="s">
        <v>2856</v>
      </c>
    </row>
    <row r="528" spans="2:8" x14ac:dyDescent="0.25">
      <c r="B528" s="57">
        <v>5875</v>
      </c>
      <c r="C528" s="57" t="s">
        <v>12</v>
      </c>
      <c r="D528" s="49" t="s">
        <v>530</v>
      </c>
      <c r="E528" s="49" t="s">
        <v>531</v>
      </c>
      <c r="F528" s="49" t="s">
        <v>257</v>
      </c>
      <c r="G528" s="57" t="s">
        <v>2988</v>
      </c>
    </row>
    <row r="529" spans="2:7" x14ac:dyDescent="0.25">
      <c r="B529" s="57">
        <v>5876</v>
      </c>
      <c r="C529" s="57" t="s">
        <v>18</v>
      </c>
      <c r="D529" s="49" t="s">
        <v>102</v>
      </c>
      <c r="E529" s="59" t="s">
        <v>87</v>
      </c>
      <c r="F529" s="49" t="s">
        <v>87</v>
      </c>
      <c r="G529" s="57" t="s">
        <v>2771</v>
      </c>
    </row>
    <row r="530" spans="2:7" x14ac:dyDescent="0.25">
      <c r="B530" s="57">
        <v>5879</v>
      </c>
      <c r="C530" s="57" t="s">
        <v>52</v>
      </c>
      <c r="D530" s="49" t="s">
        <v>108</v>
      </c>
      <c r="E530" s="59" t="s">
        <v>87</v>
      </c>
      <c r="F530" s="49" t="s">
        <v>87</v>
      </c>
      <c r="G530" s="57" t="s">
        <v>2772</v>
      </c>
    </row>
    <row r="531" spans="2:7" x14ac:dyDescent="0.25">
      <c r="B531" s="57">
        <v>5882</v>
      </c>
      <c r="C531" s="57" t="s">
        <v>52</v>
      </c>
      <c r="D531" s="49" t="s">
        <v>107</v>
      </c>
      <c r="E531" s="59" t="s">
        <v>87</v>
      </c>
      <c r="F531" s="49" t="s">
        <v>87</v>
      </c>
      <c r="G531" s="57" t="s">
        <v>2773</v>
      </c>
    </row>
    <row r="532" spans="2:7" x14ac:dyDescent="0.25">
      <c r="B532" s="57">
        <v>5883</v>
      </c>
      <c r="C532" s="57" t="s">
        <v>12</v>
      </c>
      <c r="D532" s="49" t="s">
        <v>64</v>
      </c>
      <c r="E532" s="59" t="s">
        <v>47</v>
      </c>
      <c r="F532" s="49" t="s">
        <v>48</v>
      </c>
      <c r="G532" s="57" t="s">
        <v>2665</v>
      </c>
    </row>
    <row r="533" spans="2:7" x14ac:dyDescent="0.25">
      <c r="B533" s="57">
        <v>5884</v>
      </c>
      <c r="C533" s="57" t="s">
        <v>18</v>
      </c>
      <c r="D533" s="49" t="s">
        <v>524</v>
      </c>
      <c r="E533" s="59" t="s">
        <v>522</v>
      </c>
      <c r="F533" s="49" t="s">
        <v>523</v>
      </c>
      <c r="G533" s="57" t="s">
        <v>2987</v>
      </c>
    </row>
    <row r="534" spans="2:7" x14ac:dyDescent="0.25">
      <c r="B534" s="57">
        <v>5885</v>
      </c>
      <c r="C534" s="57" t="s">
        <v>18</v>
      </c>
      <c r="D534" s="49" t="s">
        <v>277</v>
      </c>
      <c r="E534" s="49" t="s">
        <v>269</v>
      </c>
      <c r="F534" s="49" t="s">
        <v>269</v>
      </c>
      <c r="G534" s="57" t="s">
        <v>2797</v>
      </c>
    </row>
    <row r="535" spans="2:7" x14ac:dyDescent="0.25">
      <c r="B535" s="57">
        <v>5886</v>
      </c>
      <c r="C535" s="57" t="s">
        <v>52</v>
      </c>
      <c r="D535" s="49" t="s">
        <v>540</v>
      </c>
      <c r="E535" s="49" t="s">
        <v>537</v>
      </c>
      <c r="F535" s="49" t="s">
        <v>257</v>
      </c>
      <c r="G535" s="57" t="s">
        <v>3000</v>
      </c>
    </row>
    <row r="536" spans="2:7" x14ac:dyDescent="0.25">
      <c r="B536" s="57">
        <v>5887</v>
      </c>
      <c r="C536" s="57" t="s">
        <v>18</v>
      </c>
      <c r="D536" s="49" t="s">
        <v>297</v>
      </c>
      <c r="E536" s="49" t="s">
        <v>290</v>
      </c>
      <c r="F536" s="49" t="s">
        <v>291</v>
      </c>
      <c r="G536" s="57" t="s">
        <v>2816</v>
      </c>
    </row>
    <row r="537" spans="2:7" x14ac:dyDescent="0.25">
      <c r="B537" s="57">
        <v>5888</v>
      </c>
      <c r="C537" s="57" t="s">
        <v>18</v>
      </c>
      <c r="D537" s="49" t="s">
        <v>303</v>
      </c>
      <c r="E537" s="49" t="s">
        <v>290</v>
      </c>
      <c r="F537" s="49" t="s">
        <v>291</v>
      </c>
      <c r="G537" s="57" t="s">
        <v>2817</v>
      </c>
    </row>
    <row r="538" spans="2:7" x14ac:dyDescent="0.25">
      <c r="B538" s="57">
        <v>5889</v>
      </c>
      <c r="C538" s="57" t="s">
        <v>52</v>
      </c>
      <c r="D538" s="49" t="s">
        <v>300</v>
      </c>
      <c r="E538" s="49" t="s">
        <v>290</v>
      </c>
      <c r="F538" s="49" t="s">
        <v>291</v>
      </c>
      <c r="G538" s="57" t="s">
        <v>2818</v>
      </c>
    </row>
    <row r="539" spans="2:7" x14ac:dyDescent="0.25">
      <c r="B539" s="57">
        <v>5891</v>
      </c>
      <c r="C539" s="57" t="s">
        <v>52</v>
      </c>
      <c r="D539" s="49" t="s">
        <v>296</v>
      </c>
      <c r="E539" s="49" t="s">
        <v>290</v>
      </c>
      <c r="F539" s="49" t="s">
        <v>291</v>
      </c>
      <c r="G539" s="57" t="s">
        <v>2819</v>
      </c>
    </row>
    <row r="540" spans="2:7" x14ac:dyDescent="0.25">
      <c r="B540" s="57">
        <v>5893</v>
      </c>
      <c r="C540" s="57" t="s">
        <v>12</v>
      </c>
      <c r="D540" s="49" t="s">
        <v>538</v>
      </c>
      <c r="E540" s="59" t="s">
        <v>537</v>
      </c>
      <c r="F540" s="49" t="s">
        <v>257</v>
      </c>
      <c r="G540" s="57" t="s">
        <v>2997</v>
      </c>
    </row>
    <row r="541" spans="2:7" x14ac:dyDescent="0.25">
      <c r="B541" s="57">
        <v>5894</v>
      </c>
      <c r="C541" s="57" t="s">
        <v>52</v>
      </c>
      <c r="D541" s="49" t="s">
        <v>591</v>
      </c>
      <c r="E541" s="49" t="s">
        <v>551</v>
      </c>
      <c r="F541" s="49" t="s">
        <v>552</v>
      </c>
      <c r="G541" s="57" t="s">
        <v>3023</v>
      </c>
    </row>
    <row r="542" spans="2:7" x14ac:dyDescent="0.25">
      <c r="B542" s="57">
        <v>5899</v>
      </c>
      <c r="C542" s="57" t="s">
        <v>52</v>
      </c>
      <c r="D542" s="49" t="s">
        <v>621</v>
      </c>
      <c r="E542" s="49" t="s">
        <v>551</v>
      </c>
      <c r="F542" s="49" t="s">
        <v>552</v>
      </c>
      <c r="G542" s="57" t="s">
        <v>3024</v>
      </c>
    </row>
    <row r="543" spans="2:7" x14ac:dyDescent="0.25">
      <c r="B543" s="57">
        <v>5900</v>
      </c>
      <c r="C543" s="57" t="s">
        <v>12</v>
      </c>
      <c r="D543" s="49" t="s">
        <v>453</v>
      </c>
      <c r="E543" s="49" t="s">
        <v>454</v>
      </c>
      <c r="F543" s="49" t="s">
        <v>455</v>
      </c>
      <c r="G543" s="57" t="s">
        <v>2938</v>
      </c>
    </row>
    <row r="544" spans="2:7" x14ac:dyDescent="0.25">
      <c r="B544" s="57">
        <v>5902</v>
      </c>
      <c r="C544" s="57" t="s">
        <v>18</v>
      </c>
      <c r="D544" s="49" t="s">
        <v>459</v>
      </c>
      <c r="E544" s="49" t="s">
        <v>454</v>
      </c>
      <c r="F544" s="49" t="s">
        <v>455</v>
      </c>
      <c r="G544" s="57" t="s">
        <v>2939</v>
      </c>
    </row>
    <row r="545" spans="2:7" x14ac:dyDescent="0.25">
      <c r="B545" s="57">
        <v>5903</v>
      </c>
      <c r="C545" s="57" t="s">
        <v>52</v>
      </c>
      <c r="D545" s="49" t="s">
        <v>460</v>
      </c>
      <c r="E545" s="59" t="s">
        <v>454</v>
      </c>
      <c r="F545" s="49" t="s">
        <v>455</v>
      </c>
      <c r="G545" s="57" t="s">
        <v>2940</v>
      </c>
    </row>
    <row r="546" spans="2:7" x14ac:dyDescent="0.25">
      <c r="B546" s="57">
        <v>5904</v>
      </c>
      <c r="C546" s="57" t="s">
        <v>52</v>
      </c>
      <c r="D546" s="49" t="s">
        <v>472</v>
      </c>
      <c r="E546" s="49" t="s">
        <v>454</v>
      </c>
      <c r="F546" s="49" t="s">
        <v>455</v>
      </c>
      <c r="G546" s="57" t="s">
        <v>2941</v>
      </c>
    </row>
    <row r="547" spans="2:7" x14ac:dyDescent="0.25">
      <c r="B547" s="57">
        <v>5905</v>
      </c>
      <c r="C547" s="57" t="s">
        <v>52</v>
      </c>
      <c r="D547" s="49" t="s">
        <v>74</v>
      </c>
      <c r="E547" s="59" t="s">
        <v>47</v>
      </c>
      <c r="F547" s="49" t="s">
        <v>48</v>
      </c>
      <c r="G547" s="57" t="s">
        <v>2681</v>
      </c>
    </row>
    <row r="548" spans="2:7" x14ac:dyDescent="0.25">
      <c r="B548" s="57">
        <v>5907</v>
      </c>
      <c r="C548" s="57" t="s">
        <v>12</v>
      </c>
      <c r="D548" s="49" t="s">
        <v>340</v>
      </c>
      <c r="E548" s="59" t="s">
        <v>314</v>
      </c>
      <c r="F548" s="49" t="s">
        <v>315</v>
      </c>
      <c r="G548" s="57" t="s">
        <v>2832</v>
      </c>
    </row>
    <row r="549" spans="2:7" x14ac:dyDescent="0.25">
      <c r="B549" s="57">
        <v>5908</v>
      </c>
      <c r="C549" s="57" t="s">
        <v>12</v>
      </c>
      <c r="D549" s="49" t="s">
        <v>338</v>
      </c>
      <c r="E549" s="59" t="s">
        <v>314</v>
      </c>
      <c r="F549" s="49" t="s">
        <v>315</v>
      </c>
      <c r="G549" s="57" t="s">
        <v>2833</v>
      </c>
    </row>
    <row r="550" spans="2:7" x14ac:dyDescent="0.25">
      <c r="B550" s="57">
        <v>5909</v>
      </c>
      <c r="C550" s="57" t="s">
        <v>12</v>
      </c>
      <c r="D550" s="49" t="s">
        <v>319</v>
      </c>
      <c r="E550" s="49" t="s">
        <v>314</v>
      </c>
      <c r="F550" s="49" t="s">
        <v>315</v>
      </c>
      <c r="G550" s="57" t="s">
        <v>2834</v>
      </c>
    </row>
    <row r="551" spans="2:7" x14ac:dyDescent="0.25">
      <c r="B551" s="57">
        <v>5910</v>
      </c>
      <c r="C551" s="57" t="s">
        <v>12</v>
      </c>
      <c r="D551" s="49" t="s">
        <v>339</v>
      </c>
      <c r="E551" s="49" t="s">
        <v>314</v>
      </c>
      <c r="F551" s="49" t="s">
        <v>315</v>
      </c>
      <c r="G551" s="57" t="s">
        <v>2835</v>
      </c>
    </row>
    <row r="552" spans="2:7" x14ac:dyDescent="0.25">
      <c r="B552" s="57">
        <v>5911</v>
      </c>
      <c r="C552" s="57" t="s">
        <v>12</v>
      </c>
      <c r="D552" s="49" t="s">
        <v>336</v>
      </c>
      <c r="E552" s="49" t="s">
        <v>314</v>
      </c>
      <c r="F552" s="49" t="s">
        <v>315</v>
      </c>
      <c r="G552" s="57" t="s">
        <v>2836</v>
      </c>
    </row>
    <row r="553" spans="2:7" x14ac:dyDescent="0.25">
      <c r="B553" s="57">
        <v>5913</v>
      </c>
      <c r="C553" s="57" t="s">
        <v>18</v>
      </c>
      <c r="D553" s="49" t="s">
        <v>426</v>
      </c>
      <c r="E553" s="49" t="s">
        <v>409</v>
      </c>
      <c r="F553" s="49" t="s">
        <v>409</v>
      </c>
      <c r="G553" s="57" t="s">
        <v>2912</v>
      </c>
    </row>
    <row r="554" spans="2:7" x14ac:dyDescent="0.25">
      <c r="B554" s="57">
        <v>5914</v>
      </c>
      <c r="C554" s="57" t="s">
        <v>52</v>
      </c>
      <c r="D554" s="49" t="s">
        <v>417</v>
      </c>
      <c r="E554" s="49" t="s">
        <v>409</v>
      </c>
      <c r="F554" s="49" t="s">
        <v>409</v>
      </c>
      <c r="G554" s="57" t="s">
        <v>2913</v>
      </c>
    </row>
    <row r="555" spans="2:7" x14ac:dyDescent="0.25">
      <c r="B555" s="57">
        <v>5915</v>
      </c>
      <c r="C555" s="57" t="s">
        <v>18</v>
      </c>
      <c r="D555" s="49" t="s">
        <v>443</v>
      </c>
      <c r="E555" s="59" t="s">
        <v>409</v>
      </c>
      <c r="F555" s="49" t="s">
        <v>409</v>
      </c>
      <c r="G555" s="57" t="s">
        <v>2914</v>
      </c>
    </row>
    <row r="556" spans="2:7" x14ac:dyDescent="0.25">
      <c r="B556" s="57">
        <v>5919</v>
      </c>
      <c r="C556" s="57" t="s">
        <v>52</v>
      </c>
      <c r="D556" s="49" t="s">
        <v>435</v>
      </c>
      <c r="E556" s="59" t="s">
        <v>409</v>
      </c>
      <c r="F556" s="49" t="s">
        <v>409</v>
      </c>
      <c r="G556" s="57" t="s">
        <v>2898</v>
      </c>
    </row>
    <row r="557" spans="2:7" x14ac:dyDescent="0.25">
      <c r="B557" s="57">
        <v>5921</v>
      </c>
      <c r="C557" s="57" t="s">
        <v>52</v>
      </c>
      <c r="D557" s="49" t="s">
        <v>437</v>
      </c>
      <c r="E557" s="49" t="s">
        <v>409</v>
      </c>
      <c r="F557" s="49" t="s">
        <v>409</v>
      </c>
      <c r="G557" s="57" t="s">
        <v>2915</v>
      </c>
    </row>
    <row r="558" spans="2:7" x14ac:dyDescent="0.25">
      <c r="B558" s="57">
        <v>5926</v>
      </c>
      <c r="C558" s="57" t="s">
        <v>18</v>
      </c>
      <c r="D558" s="49" t="s">
        <v>442</v>
      </c>
      <c r="E558" s="49" t="s">
        <v>409</v>
      </c>
      <c r="F558" s="49" t="s">
        <v>409</v>
      </c>
      <c r="G558" s="57" t="s">
        <v>2916</v>
      </c>
    </row>
    <row r="559" spans="2:7" x14ac:dyDescent="0.25">
      <c r="B559" s="57">
        <v>5928</v>
      </c>
      <c r="C559" s="57" t="s">
        <v>52</v>
      </c>
      <c r="D559" s="49" t="s">
        <v>441</v>
      </c>
      <c r="E559" s="49" t="s">
        <v>409</v>
      </c>
      <c r="F559" s="49" t="s">
        <v>409</v>
      </c>
      <c r="G559" s="57" t="s">
        <v>2917</v>
      </c>
    </row>
    <row r="560" spans="2:7" x14ac:dyDescent="0.25">
      <c r="B560" s="57">
        <v>5931</v>
      </c>
      <c r="C560" s="57" t="s">
        <v>52</v>
      </c>
      <c r="D560" s="49" t="s">
        <v>431</v>
      </c>
      <c r="E560" s="59" t="s">
        <v>409</v>
      </c>
      <c r="F560" s="49" t="s">
        <v>409</v>
      </c>
      <c r="G560" s="57" t="s">
        <v>2918</v>
      </c>
    </row>
    <row r="561" spans="2:7" x14ac:dyDescent="0.25">
      <c r="B561" s="57">
        <v>5932</v>
      </c>
      <c r="C561" s="57" t="s">
        <v>52</v>
      </c>
      <c r="D561" s="49" t="s">
        <v>432</v>
      </c>
      <c r="E561" s="49" t="s">
        <v>409</v>
      </c>
      <c r="F561" s="49" t="s">
        <v>409</v>
      </c>
      <c r="G561" s="57" t="s">
        <v>2919</v>
      </c>
    </row>
    <row r="562" spans="2:7" x14ac:dyDescent="0.25">
      <c r="B562" s="57">
        <v>5934</v>
      </c>
      <c r="C562" s="57" t="s">
        <v>18</v>
      </c>
      <c r="D562" s="49" t="s">
        <v>36</v>
      </c>
      <c r="E562" s="49" t="s">
        <v>28</v>
      </c>
      <c r="F562" s="49" t="s">
        <v>28</v>
      </c>
      <c r="G562" s="57" t="s">
        <v>2654</v>
      </c>
    </row>
    <row r="563" spans="2:7" x14ac:dyDescent="0.25">
      <c r="B563" s="57">
        <v>5936</v>
      </c>
      <c r="C563" s="57" t="s">
        <v>18</v>
      </c>
      <c r="D563" s="49" t="s">
        <v>73</v>
      </c>
      <c r="E563" s="49" t="s">
        <v>47</v>
      </c>
      <c r="F563" s="49" t="s">
        <v>48</v>
      </c>
      <c r="G563" s="57" t="s">
        <v>2682</v>
      </c>
    </row>
    <row r="564" spans="2:7" x14ac:dyDescent="0.25">
      <c r="B564" s="57">
        <v>5939</v>
      </c>
      <c r="C564" s="57" t="s">
        <v>18</v>
      </c>
      <c r="D564" s="49" t="s">
        <v>59</v>
      </c>
      <c r="E564" s="59" t="s">
        <v>47</v>
      </c>
      <c r="F564" s="49" t="s">
        <v>48</v>
      </c>
      <c r="G564" s="57" t="s">
        <v>2683</v>
      </c>
    </row>
    <row r="565" spans="2:7" x14ac:dyDescent="0.25">
      <c r="B565" s="57">
        <v>5940</v>
      </c>
      <c r="C565" s="57" t="s">
        <v>12</v>
      </c>
      <c r="D565" s="49" t="s">
        <v>476</v>
      </c>
      <c r="E565" s="49" t="s">
        <v>474</v>
      </c>
      <c r="F565" s="49" t="s">
        <v>474</v>
      </c>
      <c r="G565" s="57" t="s">
        <v>2963</v>
      </c>
    </row>
    <row r="566" spans="2:7" x14ac:dyDescent="0.25">
      <c r="B566" s="57">
        <v>5941</v>
      </c>
      <c r="C566" s="57" t="s">
        <v>12</v>
      </c>
      <c r="D566" s="49" t="s">
        <v>66</v>
      </c>
      <c r="E566" s="49" t="s">
        <v>47</v>
      </c>
      <c r="F566" s="49" t="s">
        <v>48</v>
      </c>
      <c r="G566" s="57" t="s">
        <v>2664</v>
      </c>
    </row>
    <row r="567" spans="2:7" x14ac:dyDescent="0.25">
      <c r="B567" s="57">
        <v>5942</v>
      </c>
      <c r="C567" s="57" t="s">
        <v>12</v>
      </c>
      <c r="D567" s="49" t="s">
        <v>506</v>
      </c>
      <c r="E567" s="49" t="s">
        <v>498</v>
      </c>
      <c r="F567" s="49" t="s">
        <v>498</v>
      </c>
      <c r="G567" s="57" t="s">
        <v>2973</v>
      </c>
    </row>
    <row r="568" spans="2:7" x14ac:dyDescent="0.25">
      <c r="B568" s="57">
        <v>5944</v>
      </c>
      <c r="C568" s="57" t="s">
        <v>52</v>
      </c>
      <c r="D568" s="49" t="s">
        <v>104</v>
      </c>
      <c r="E568" s="59" t="s">
        <v>87</v>
      </c>
      <c r="F568" s="49" t="s">
        <v>87</v>
      </c>
      <c r="G568" s="57" t="s">
        <v>2774</v>
      </c>
    </row>
    <row r="569" spans="2:7" x14ac:dyDescent="0.25">
      <c r="B569" s="57">
        <v>5947</v>
      </c>
      <c r="C569" s="57" t="s">
        <v>12</v>
      </c>
      <c r="D569" s="49" t="s">
        <v>593</v>
      </c>
      <c r="E569" s="59" t="s">
        <v>551</v>
      </c>
      <c r="F569" s="49" t="s">
        <v>552</v>
      </c>
      <c r="G569" s="57" t="s">
        <v>3025</v>
      </c>
    </row>
    <row r="570" spans="2:7" x14ac:dyDescent="0.25">
      <c r="B570" s="57">
        <v>5949</v>
      </c>
      <c r="C570" s="57" t="s">
        <v>12</v>
      </c>
      <c r="D570" s="49" t="s">
        <v>517</v>
      </c>
      <c r="E570" s="59" t="s">
        <v>510</v>
      </c>
      <c r="F570" s="49" t="s">
        <v>257</v>
      </c>
      <c r="G570" s="57" t="s">
        <v>2977</v>
      </c>
    </row>
    <row r="571" spans="2:7" x14ac:dyDescent="0.25">
      <c r="B571" s="57">
        <v>5950</v>
      </c>
      <c r="C571" s="57" t="s">
        <v>12</v>
      </c>
      <c r="D571" s="49" t="s">
        <v>368</v>
      </c>
      <c r="E571" s="49" t="s">
        <v>342</v>
      </c>
      <c r="F571" s="49" t="s">
        <v>343</v>
      </c>
      <c r="G571" s="57" t="s">
        <v>2857</v>
      </c>
    </row>
    <row r="572" spans="2:7" x14ac:dyDescent="0.25">
      <c r="B572" s="57">
        <v>5952</v>
      </c>
      <c r="C572" s="57" t="s">
        <v>52</v>
      </c>
      <c r="D572" s="49" t="s">
        <v>331</v>
      </c>
      <c r="E572" s="59" t="s">
        <v>314</v>
      </c>
      <c r="F572" s="49" t="s">
        <v>315</v>
      </c>
      <c r="G572" s="57" t="s">
        <v>2837</v>
      </c>
    </row>
    <row r="573" spans="2:7" x14ac:dyDescent="0.25">
      <c r="B573" s="57">
        <v>5953</v>
      </c>
      <c r="C573" s="57" t="s">
        <v>18</v>
      </c>
      <c r="D573" s="49" t="s">
        <v>316</v>
      </c>
      <c r="E573" s="49" t="s">
        <v>314</v>
      </c>
      <c r="F573" s="49" t="s">
        <v>315</v>
      </c>
      <c r="G573" s="57" t="s">
        <v>2838</v>
      </c>
    </row>
    <row r="574" spans="2:7" x14ac:dyDescent="0.25">
      <c r="B574" s="57">
        <v>5954</v>
      </c>
      <c r="C574" s="57" t="s">
        <v>52</v>
      </c>
      <c r="D574" s="49" t="s">
        <v>337</v>
      </c>
      <c r="E574" s="49" t="s">
        <v>314</v>
      </c>
      <c r="F574" s="49" t="s">
        <v>315</v>
      </c>
      <c r="G574" s="57" t="s">
        <v>2839</v>
      </c>
    </row>
    <row r="575" spans="2:7" x14ac:dyDescent="0.25">
      <c r="B575" s="57">
        <v>5955</v>
      </c>
      <c r="C575" s="57" t="s">
        <v>52</v>
      </c>
      <c r="D575" s="49" t="s">
        <v>323</v>
      </c>
      <c r="E575" s="49" t="s">
        <v>314</v>
      </c>
      <c r="F575" s="49" t="s">
        <v>315</v>
      </c>
      <c r="G575" s="57" t="s">
        <v>2840</v>
      </c>
    </row>
    <row r="576" spans="2:7" x14ac:dyDescent="0.25">
      <c r="B576" s="57">
        <v>5956</v>
      </c>
      <c r="C576" s="57" t="s">
        <v>52</v>
      </c>
      <c r="D576" s="49" t="s">
        <v>447</v>
      </c>
      <c r="E576" s="59" t="s">
        <v>409</v>
      </c>
      <c r="F576" s="49" t="s">
        <v>409</v>
      </c>
      <c r="G576" s="57" t="s">
        <v>2920</v>
      </c>
    </row>
    <row r="577" spans="2:7" x14ac:dyDescent="0.25">
      <c r="B577" s="57">
        <v>5957</v>
      </c>
      <c r="C577" s="57" t="s">
        <v>52</v>
      </c>
      <c r="D577" s="49" t="s">
        <v>270</v>
      </c>
      <c r="E577" s="49" t="s">
        <v>269</v>
      </c>
      <c r="F577" s="49" t="s">
        <v>269</v>
      </c>
      <c r="G577" s="57" t="s">
        <v>2798</v>
      </c>
    </row>
    <row r="578" spans="2:7" x14ac:dyDescent="0.25">
      <c r="B578" s="57">
        <v>5960</v>
      </c>
      <c r="C578" s="57" t="s">
        <v>18</v>
      </c>
      <c r="D578" s="49" t="s">
        <v>103</v>
      </c>
      <c r="E578" s="59" t="s">
        <v>87</v>
      </c>
      <c r="F578" s="49" t="s">
        <v>87</v>
      </c>
      <c r="G578" s="57" t="s">
        <v>2775</v>
      </c>
    </row>
    <row r="579" spans="2:7" x14ac:dyDescent="0.25">
      <c r="B579" s="57">
        <v>5962</v>
      </c>
      <c r="C579" s="57" t="s">
        <v>12</v>
      </c>
      <c r="D579" s="49" t="s">
        <v>403</v>
      </c>
      <c r="E579" s="59" t="s">
        <v>375</v>
      </c>
      <c r="F579" s="49" t="s">
        <v>376</v>
      </c>
      <c r="G579" s="57" t="s">
        <v>2884</v>
      </c>
    </row>
    <row r="580" spans="2:7" x14ac:dyDescent="0.25">
      <c r="B580" s="57">
        <v>5963</v>
      </c>
      <c r="C580" s="57" t="s">
        <v>12</v>
      </c>
      <c r="D580" s="49" t="s">
        <v>88</v>
      </c>
      <c r="E580" s="59" t="s">
        <v>87</v>
      </c>
      <c r="F580" s="49" t="s">
        <v>87</v>
      </c>
      <c r="G580" s="57" t="s">
        <v>2776</v>
      </c>
    </row>
    <row r="581" spans="2:7" x14ac:dyDescent="0.25">
      <c r="B581" s="57">
        <v>5964</v>
      </c>
      <c r="C581" s="57" t="s">
        <v>12</v>
      </c>
      <c r="D581" s="49" t="s">
        <v>344</v>
      </c>
      <c r="E581" s="59" t="s">
        <v>342</v>
      </c>
      <c r="F581" s="49" t="s">
        <v>343</v>
      </c>
      <c r="G581" s="57" t="s">
        <v>2865</v>
      </c>
    </row>
    <row r="582" spans="2:7" x14ac:dyDescent="0.25">
      <c r="B582" s="57">
        <v>5968</v>
      </c>
      <c r="C582" s="57" t="s">
        <v>18</v>
      </c>
      <c r="D582" s="49" t="s">
        <v>287</v>
      </c>
      <c r="E582" s="59" t="s">
        <v>269</v>
      </c>
      <c r="F582" s="49" t="s">
        <v>269</v>
      </c>
      <c r="G582" s="57" t="s">
        <v>2799</v>
      </c>
    </row>
    <row r="583" spans="2:7" x14ac:dyDescent="0.25">
      <c r="B583" s="57">
        <v>5969</v>
      </c>
      <c r="C583" s="57" t="s">
        <v>52</v>
      </c>
      <c r="D583" s="49" t="s">
        <v>449</v>
      </c>
      <c r="E583" s="49" t="s">
        <v>409</v>
      </c>
      <c r="F583" s="49" t="s">
        <v>409</v>
      </c>
      <c r="G583" s="57" t="s">
        <v>2921</v>
      </c>
    </row>
    <row r="584" spans="2:7" x14ac:dyDescent="0.25">
      <c r="B584" s="57">
        <v>5970</v>
      </c>
      <c r="C584" s="57" t="s">
        <v>52</v>
      </c>
      <c r="D584" s="49" t="s">
        <v>413</v>
      </c>
      <c r="E584" s="49" t="s">
        <v>409</v>
      </c>
      <c r="F584" s="49" t="s">
        <v>409</v>
      </c>
      <c r="G584" s="57" t="s">
        <v>2922</v>
      </c>
    </row>
    <row r="585" spans="2:7" x14ac:dyDescent="0.25">
      <c r="B585" s="57">
        <v>5971</v>
      </c>
      <c r="C585" s="57" t="s">
        <v>52</v>
      </c>
      <c r="D585" s="49" t="s">
        <v>414</v>
      </c>
      <c r="E585" s="49" t="s">
        <v>409</v>
      </c>
      <c r="F585" s="49" t="s">
        <v>409</v>
      </c>
      <c r="G585" s="57" t="s">
        <v>2923</v>
      </c>
    </row>
    <row r="586" spans="2:7" x14ac:dyDescent="0.25">
      <c r="B586" s="57">
        <v>5974</v>
      </c>
      <c r="C586" s="57" t="s">
        <v>18</v>
      </c>
      <c r="D586" s="49" t="s">
        <v>440</v>
      </c>
      <c r="E586" s="49" t="s">
        <v>409</v>
      </c>
      <c r="F586" s="49" t="s">
        <v>409</v>
      </c>
      <c r="G586" s="57" t="s">
        <v>2924</v>
      </c>
    </row>
    <row r="587" spans="2:7" x14ac:dyDescent="0.25">
      <c r="B587" s="57">
        <v>5978</v>
      </c>
      <c r="C587" s="57" t="s">
        <v>52</v>
      </c>
      <c r="D587" s="49" t="s">
        <v>452</v>
      </c>
      <c r="E587" s="59" t="s">
        <v>409</v>
      </c>
      <c r="F587" s="49" t="s">
        <v>409</v>
      </c>
      <c r="G587" s="57" t="s">
        <v>2925</v>
      </c>
    </row>
    <row r="588" spans="2:7" x14ac:dyDescent="0.25">
      <c r="B588" s="57">
        <v>5979</v>
      </c>
      <c r="C588" s="57" t="s">
        <v>12</v>
      </c>
      <c r="D588" s="49" t="s">
        <v>504</v>
      </c>
      <c r="E588" s="59" t="s">
        <v>498</v>
      </c>
      <c r="F588" s="49" t="s">
        <v>498</v>
      </c>
      <c r="G588" s="57" t="s">
        <v>2971</v>
      </c>
    </row>
    <row r="589" spans="2:7" x14ac:dyDescent="0.25">
      <c r="B589" s="57">
        <v>5980</v>
      </c>
      <c r="C589" s="57" t="s">
        <v>12</v>
      </c>
      <c r="D589" s="49" t="s">
        <v>361</v>
      </c>
      <c r="E589" s="49" t="s">
        <v>342</v>
      </c>
      <c r="F589" s="49" t="s">
        <v>343</v>
      </c>
      <c r="G589" s="57" t="s">
        <v>2858</v>
      </c>
    </row>
    <row r="590" spans="2:7" x14ac:dyDescent="0.25">
      <c r="B590" s="57">
        <v>5981</v>
      </c>
      <c r="C590" s="57" t="s">
        <v>12</v>
      </c>
      <c r="D590" s="49" t="s">
        <v>355</v>
      </c>
      <c r="E590" s="49" t="s">
        <v>342</v>
      </c>
      <c r="F590" s="49" t="s">
        <v>343</v>
      </c>
      <c r="G590" s="57" t="s">
        <v>2859</v>
      </c>
    </row>
    <row r="591" spans="2:7" x14ac:dyDescent="0.25">
      <c r="B591" s="57">
        <v>5982</v>
      </c>
      <c r="C591" s="57" t="s">
        <v>12</v>
      </c>
      <c r="D591" s="49" t="s">
        <v>62</v>
      </c>
      <c r="E591" s="49" t="s">
        <v>47</v>
      </c>
      <c r="F591" s="49" t="s">
        <v>48</v>
      </c>
      <c r="G591" s="57" t="s">
        <v>2666</v>
      </c>
    </row>
    <row r="592" spans="2:7" x14ac:dyDescent="0.25">
      <c r="B592" s="57">
        <v>5983</v>
      </c>
      <c r="C592" s="57" t="s">
        <v>12</v>
      </c>
      <c r="D592" s="49" t="s">
        <v>519</v>
      </c>
      <c r="E592" s="59" t="s">
        <v>510</v>
      </c>
      <c r="F592" s="49" t="s">
        <v>257</v>
      </c>
      <c r="G592" s="57" t="s">
        <v>2981</v>
      </c>
    </row>
    <row r="593" spans="2:7" x14ac:dyDescent="0.25">
      <c r="B593" s="57">
        <v>5984</v>
      </c>
      <c r="C593" s="57" t="s">
        <v>12</v>
      </c>
      <c r="D593" s="49" t="s">
        <v>321</v>
      </c>
      <c r="E593" s="59" t="s">
        <v>314</v>
      </c>
      <c r="F593" s="49" t="s">
        <v>315</v>
      </c>
      <c r="G593" s="57" t="s">
        <v>2841</v>
      </c>
    </row>
    <row r="594" spans="2:7" x14ac:dyDescent="0.25">
      <c r="B594" s="57">
        <v>5985</v>
      </c>
      <c r="C594" s="57" t="s">
        <v>12</v>
      </c>
      <c r="D594" s="49" t="s">
        <v>324</v>
      </c>
      <c r="E594" s="49" t="s">
        <v>314</v>
      </c>
      <c r="F594" s="49" t="s">
        <v>315</v>
      </c>
      <c r="G594" s="57" t="s">
        <v>2842</v>
      </c>
    </row>
    <row r="595" spans="2:7" x14ac:dyDescent="0.25">
      <c r="B595" s="57">
        <v>5986</v>
      </c>
      <c r="C595" s="57" t="s">
        <v>12</v>
      </c>
      <c r="D595" s="49" t="s">
        <v>326</v>
      </c>
      <c r="E595" s="59" t="s">
        <v>314</v>
      </c>
      <c r="F595" s="49" t="s">
        <v>315</v>
      </c>
      <c r="G595" s="57" t="s">
        <v>2824</v>
      </c>
    </row>
    <row r="596" spans="2:7" x14ac:dyDescent="0.25">
      <c r="B596" s="57">
        <v>5987</v>
      </c>
      <c r="C596" s="57" t="s">
        <v>12</v>
      </c>
      <c r="D596" s="49" t="s">
        <v>253</v>
      </c>
      <c r="E596" s="59" t="s">
        <v>87</v>
      </c>
      <c r="F596" s="49" t="s">
        <v>87</v>
      </c>
      <c r="G596" s="57" t="s">
        <v>2767</v>
      </c>
    </row>
    <row r="597" spans="2:7" x14ac:dyDescent="0.25">
      <c r="B597" s="57">
        <v>5988</v>
      </c>
      <c r="C597" s="57" t="s">
        <v>52</v>
      </c>
      <c r="D597" s="49" t="s">
        <v>53</v>
      </c>
      <c r="E597" s="49" t="s">
        <v>47</v>
      </c>
      <c r="F597" s="49" t="s">
        <v>48</v>
      </c>
      <c r="G597" s="57" t="s">
        <v>2684</v>
      </c>
    </row>
    <row r="598" spans="2:7" x14ac:dyDescent="0.25">
      <c r="B598" s="57">
        <v>5994</v>
      </c>
      <c r="C598" s="57" t="s">
        <v>18</v>
      </c>
      <c r="D598" s="49" t="s">
        <v>77</v>
      </c>
      <c r="E598" s="49" t="s">
        <v>47</v>
      </c>
      <c r="F598" s="49" t="s">
        <v>48</v>
      </c>
      <c r="G598" s="57" t="s">
        <v>2685</v>
      </c>
    </row>
    <row r="599" spans="2:7" x14ac:dyDescent="0.25">
      <c r="B599" s="57">
        <v>5997</v>
      </c>
      <c r="C599" s="57" t="s">
        <v>52</v>
      </c>
      <c r="D599" s="49" t="s">
        <v>364</v>
      </c>
      <c r="E599" s="49" t="s">
        <v>342</v>
      </c>
      <c r="F599" s="49" t="s">
        <v>343</v>
      </c>
      <c r="G599" s="57" t="s">
        <v>2866</v>
      </c>
    </row>
    <row r="600" spans="2:7" x14ac:dyDescent="0.25">
      <c r="B600" s="57">
        <v>6500</v>
      </c>
      <c r="C600" s="57" t="s">
        <v>18</v>
      </c>
      <c r="D600" s="49" t="s">
        <v>567</v>
      </c>
      <c r="E600" s="49" t="s">
        <v>551</v>
      </c>
      <c r="F600" s="49" t="s">
        <v>552</v>
      </c>
      <c r="G600" s="57" t="s">
        <v>3026</v>
      </c>
    </row>
    <row r="601" spans="2:7" x14ac:dyDescent="0.25">
      <c r="B601" s="57">
        <v>6501</v>
      </c>
      <c r="C601" s="57" t="s">
        <v>18</v>
      </c>
      <c r="D601" s="49" t="s">
        <v>574</v>
      </c>
      <c r="E601" s="59" t="s">
        <v>551</v>
      </c>
      <c r="F601" s="49" t="s">
        <v>552</v>
      </c>
      <c r="G601" s="57" t="s">
        <v>3027</v>
      </c>
    </row>
    <row r="602" spans="2:7" x14ac:dyDescent="0.25">
      <c r="B602" s="57">
        <v>6502</v>
      </c>
      <c r="C602" s="57" t="s">
        <v>18</v>
      </c>
      <c r="D602" s="49" t="s">
        <v>598</v>
      </c>
      <c r="E602" s="49" t="s">
        <v>551</v>
      </c>
      <c r="F602" s="49" t="s">
        <v>552</v>
      </c>
      <c r="G602" s="57" t="s">
        <v>3028</v>
      </c>
    </row>
    <row r="603" spans="2:7" x14ac:dyDescent="0.25">
      <c r="B603" s="57">
        <v>6503</v>
      </c>
      <c r="C603" s="57" t="s">
        <v>18</v>
      </c>
      <c r="D603" s="49" t="s">
        <v>606</v>
      </c>
      <c r="E603" s="59" t="s">
        <v>551</v>
      </c>
      <c r="F603" s="49" t="s">
        <v>552</v>
      </c>
      <c r="G603" s="57" t="s">
        <v>3029</v>
      </c>
    </row>
    <row r="604" spans="2:7" x14ac:dyDescent="0.25">
      <c r="B604" s="57">
        <v>6504</v>
      </c>
      <c r="C604" s="57" t="s">
        <v>18</v>
      </c>
      <c r="D604" s="49" t="s">
        <v>599</v>
      </c>
      <c r="E604" s="59" t="s">
        <v>551</v>
      </c>
      <c r="F604" s="49" t="s">
        <v>552</v>
      </c>
      <c r="G604" s="57" t="s">
        <v>3030</v>
      </c>
    </row>
    <row r="605" spans="2:7" x14ac:dyDescent="0.25">
      <c r="B605" s="57">
        <v>6505</v>
      </c>
      <c r="C605" s="57" t="s">
        <v>18</v>
      </c>
      <c r="D605" s="49" t="s">
        <v>603</v>
      </c>
      <c r="E605" s="49" t="s">
        <v>551</v>
      </c>
      <c r="F605" s="49" t="s">
        <v>552</v>
      </c>
      <c r="G605" s="57" t="s">
        <v>3031</v>
      </c>
    </row>
    <row r="606" spans="2:7" x14ac:dyDescent="0.25">
      <c r="B606" s="57">
        <v>6506</v>
      </c>
      <c r="C606" s="57" t="s">
        <v>18</v>
      </c>
      <c r="D606" s="49" t="s">
        <v>624</v>
      </c>
      <c r="E606" s="59" t="s">
        <v>551</v>
      </c>
      <c r="F606" s="49" t="s">
        <v>552</v>
      </c>
      <c r="G606" s="57" t="s">
        <v>3032</v>
      </c>
    </row>
    <row r="607" spans="2:7" x14ac:dyDescent="0.25">
      <c r="B607" s="57">
        <v>6507</v>
      </c>
      <c r="C607" s="57" t="s">
        <v>18</v>
      </c>
      <c r="D607" s="49" t="s">
        <v>614</v>
      </c>
      <c r="E607" s="59" t="s">
        <v>551</v>
      </c>
      <c r="F607" s="49" t="s">
        <v>552</v>
      </c>
      <c r="G607" s="57" t="s">
        <v>3033</v>
      </c>
    </row>
    <row r="608" spans="2:7" x14ac:dyDescent="0.25">
      <c r="B608" s="57">
        <v>6508</v>
      </c>
      <c r="C608" s="57" t="s">
        <v>18</v>
      </c>
      <c r="D608" s="49" t="s">
        <v>615</v>
      </c>
      <c r="E608" s="49" t="s">
        <v>551</v>
      </c>
      <c r="F608" s="49" t="s">
        <v>552</v>
      </c>
      <c r="G608" s="57" t="s">
        <v>3034</v>
      </c>
    </row>
    <row r="609" spans="2:8" x14ac:dyDescent="0.25">
      <c r="B609" s="57">
        <v>6509</v>
      </c>
      <c r="C609" s="57" t="s">
        <v>18</v>
      </c>
      <c r="D609" s="49" t="s">
        <v>616</v>
      </c>
      <c r="E609" s="49" t="s">
        <v>551</v>
      </c>
      <c r="F609" s="49" t="s">
        <v>552</v>
      </c>
      <c r="G609" s="57" t="s">
        <v>3035</v>
      </c>
    </row>
    <row r="610" spans="2:8" x14ac:dyDescent="0.25">
      <c r="B610" s="57">
        <v>6511</v>
      </c>
      <c r="C610" s="57" t="s">
        <v>18</v>
      </c>
      <c r="D610" s="49" t="s">
        <v>570</v>
      </c>
      <c r="E610" s="59" t="s">
        <v>551</v>
      </c>
      <c r="F610" s="49" t="s">
        <v>552</v>
      </c>
      <c r="G610" s="57" t="s">
        <v>3036</v>
      </c>
    </row>
    <row r="611" spans="2:8" x14ac:dyDescent="0.25">
      <c r="B611" s="57">
        <v>6512</v>
      </c>
      <c r="C611" s="57" t="s">
        <v>18</v>
      </c>
      <c r="D611" s="49" t="s">
        <v>571</v>
      </c>
      <c r="E611" s="49" t="s">
        <v>551</v>
      </c>
      <c r="F611" s="49" t="s">
        <v>552</v>
      </c>
      <c r="G611" s="57" t="s">
        <v>3037</v>
      </c>
    </row>
    <row r="612" spans="2:8" x14ac:dyDescent="0.25">
      <c r="B612" s="57">
        <v>6513</v>
      </c>
      <c r="C612" s="57" t="s">
        <v>18</v>
      </c>
      <c r="D612" s="49" t="s">
        <v>600</v>
      </c>
      <c r="E612" s="49" t="s">
        <v>551</v>
      </c>
      <c r="F612" s="49" t="s">
        <v>552</v>
      </c>
      <c r="G612" s="57" t="s">
        <v>3038</v>
      </c>
    </row>
    <row r="613" spans="2:8" x14ac:dyDescent="0.25">
      <c r="B613" s="57">
        <v>6514</v>
      </c>
      <c r="C613" s="57" t="s">
        <v>18</v>
      </c>
      <c r="D613" s="49" t="s">
        <v>584</v>
      </c>
      <c r="E613" s="59" t="s">
        <v>551</v>
      </c>
      <c r="F613" s="49" t="s">
        <v>552</v>
      </c>
      <c r="G613" s="57" t="s">
        <v>3039</v>
      </c>
    </row>
    <row r="614" spans="2:8" x14ac:dyDescent="0.25">
      <c r="B614" s="57">
        <v>6515</v>
      </c>
      <c r="C614" s="57" t="s">
        <v>18</v>
      </c>
      <c r="D614" s="49" t="s">
        <v>582</v>
      </c>
      <c r="E614" s="49" t="s">
        <v>551</v>
      </c>
      <c r="F614" s="49" t="s">
        <v>552</v>
      </c>
      <c r="G614" s="57" t="s">
        <v>3040</v>
      </c>
    </row>
    <row r="615" spans="2:8" x14ac:dyDescent="0.25">
      <c r="B615" s="57">
        <v>6516</v>
      </c>
      <c r="C615" s="57" t="s">
        <v>18</v>
      </c>
      <c r="D615" s="49" t="s">
        <v>573</v>
      </c>
      <c r="E615" s="49" t="s">
        <v>551</v>
      </c>
      <c r="F615" s="49" t="s">
        <v>552</v>
      </c>
      <c r="G615" s="57" t="s">
        <v>3041</v>
      </c>
    </row>
    <row r="616" spans="2:8" x14ac:dyDescent="0.25">
      <c r="B616" s="57">
        <v>6517</v>
      </c>
      <c r="C616" s="57" t="s">
        <v>18</v>
      </c>
      <c r="D616" s="49" t="s">
        <v>596</v>
      </c>
      <c r="E616" s="59" t="s">
        <v>551</v>
      </c>
      <c r="F616" s="59" t="s">
        <v>552</v>
      </c>
      <c r="G616" s="57" t="s">
        <v>3042</v>
      </c>
    </row>
    <row r="617" spans="2:8" x14ac:dyDescent="0.25">
      <c r="B617" s="57">
        <v>6518</v>
      </c>
      <c r="C617" s="57" t="s">
        <v>18</v>
      </c>
      <c r="D617" s="49" t="s">
        <v>587</v>
      </c>
      <c r="E617" s="59" t="s">
        <v>551</v>
      </c>
      <c r="F617" s="49" t="s">
        <v>552</v>
      </c>
      <c r="G617" s="57" t="s">
        <v>3043</v>
      </c>
    </row>
    <row r="618" spans="2:8" x14ac:dyDescent="0.25">
      <c r="B618" s="57">
        <v>6519</v>
      </c>
      <c r="C618" s="57" t="s">
        <v>18</v>
      </c>
      <c r="D618" s="49" t="s">
        <v>629</v>
      </c>
      <c r="E618" s="49" t="s">
        <v>551</v>
      </c>
      <c r="F618" s="49" t="s">
        <v>552</v>
      </c>
      <c r="G618" s="57" t="s">
        <v>3044</v>
      </c>
    </row>
    <row r="619" spans="2:8" x14ac:dyDescent="0.25">
      <c r="B619" s="57">
        <v>6520</v>
      </c>
      <c r="C619" s="57" t="s">
        <v>18</v>
      </c>
      <c r="D619" s="49" t="s">
        <v>583</v>
      </c>
      <c r="E619" s="59" t="s">
        <v>551</v>
      </c>
      <c r="F619" s="49" t="s">
        <v>552</v>
      </c>
      <c r="G619" s="57" t="s">
        <v>3045</v>
      </c>
      <c r="H619" s="48"/>
    </row>
    <row r="620" spans="2:8" x14ac:dyDescent="0.25">
      <c r="B620" s="57">
        <v>6521</v>
      </c>
      <c r="C620" s="57" t="s">
        <v>18</v>
      </c>
      <c r="D620" s="49" t="s">
        <v>576</v>
      </c>
      <c r="E620" s="49" t="s">
        <v>551</v>
      </c>
      <c r="F620" s="49" t="s">
        <v>552</v>
      </c>
      <c r="G620" s="57" t="s">
        <v>3046</v>
      </c>
      <c r="H620" s="48"/>
    </row>
    <row r="621" spans="2:8" x14ac:dyDescent="0.25">
      <c r="B621" s="57">
        <v>6522</v>
      </c>
      <c r="C621" s="57" t="s">
        <v>18</v>
      </c>
      <c r="D621" s="49" t="s">
        <v>585</v>
      </c>
      <c r="E621" s="59" t="s">
        <v>551</v>
      </c>
      <c r="F621" s="49" t="s">
        <v>552</v>
      </c>
      <c r="G621" s="57" t="s">
        <v>3047</v>
      </c>
      <c r="H621" s="48"/>
    </row>
    <row r="622" spans="2:8" x14ac:dyDescent="0.25">
      <c r="B622" s="57">
        <v>6523</v>
      </c>
      <c r="C622" s="57" t="s">
        <v>18</v>
      </c>
      <c r="D622" s="49" t="s">
        <v>578</v>
      </c>
      <c r="E622" s="59" t="s">
        <v>551</v>
      </c>
      <c r="F622" s="49" t="s">
        <v>552</v>
      </c>
      <c r="G622" s="57" t="s">
        <v>3048</v>
      </c>
    </row>
    <row r="623" spans="2:8" x14ac:dyDescent="0.25">
      <c r="B623" s="57">
        <v>6525</v>
      </c>
      <c r="C623" s="57" t="s">
        <v>18</v>
      </c>
      <c r="D623" s="49" t="s">
        <v>625</v>
      </c>
      <c r="E623" s="49" t="s">
        <v>551</v>
      </c>
      <c r="F623" s="49" t="s">
        <v>552</v>
      </c>
      <c r="G623" s="57" t="s">
        <v>3049</v>
      </c>
    </row>
    <row r="624" spans="2:8" x14ac:dyDescent="0.25">
      <c r="B624" s="57">
        <v>6526</v>
      </c>
      <c r="C624" s="57" t="s">
        <v>18</v>
      </c>
      <c r="D624" s="49" t="s">
        <v>622</v>
      </c>
      <c r="E624" s="59" t="s">
        <v>551</v>
      </c>
      <c r="F624" s="49" t="s">
        <v>552</v>
      </c>
      <c r="G624" s="57" t="s">
        <v>3050</v>
      </c>
    </row>
    <row r="625" spans="2:12" x14ac:dyDescent="0.25">
      <c r="B625" s="57">
        <v>6527</v>
      </c>
      <c r="C625" s="57" t="s">
        <v>18</v>
      </c>
      <c r="D625" s="49" t="s">
        <v>626</v>
      </c>
      <c r="E625" s="59" t="s">
        <v>551</v>
      </c>
      <c r="F625" s="49" t="s">
        <v>552</v>
      </c>
      <c r="G625" s="57" t="s">
        <v>3051</v>
      </c>
    </row>
    <row r="626" spans="2:12" x14ac:dyDescent="0.25">
      <c r="B626" s="57">
        <v>6528</v>
      </c>
      <c r="C626" s="57" t="s">
        <v>18</v>
      </c>
      <c r="D626" s="49" t="s">
        <v>604</v>
      </c>
      <c r="E626" s="59" t="s">
        <v>551</v>
      </c>
      <c r="F626" s="49" t="s">
        <v>552</v>
      </c>
      <c r="G626" s="57" t="s">
        <v>3052</v>
      </c>
      <c r="H626" s="48"/>
    </row>
    <row r="627" spans="2:12" x14ac:dyDescent="0.25">
      <c r="B627" s="57">
        <v>6529</v>
      </c>
      <c r="C627" s="57" t="s">
        <v>18</v>
      </c>
      <c r="D627" s="49" t="s">
        <v>568</v>
      </c>
      <c r="E627" s="59" t="s">
        <v>551</v>
      </c>
      <c r="F627" s="49" t="s">
        <v>552</v>
      </c>
      <c r="G627" s="57" t="s">
        <v>3053</v>
      </c>
    </row>
    <row r="628" spans="2:12" x14ac:dyDescent="0.25">
      <c r="B628" s="57">
        <v>6530</v>
      </c>
      <c r="C628" s="57" t="s">
        <v>18</v>
      </c>
      <c r="D628" s="49" t="s">
        <v>605</v>
      </c>
      <c r="E628" s="59" t="s">
        <v>551</v>
      </c>
      <c r="F628" s="49" t="s">
        <v>552</v>
      </c>
      <c r="G628" s="57" t="s">
        <v>3054</v>
      </c>
    </row>
    <row r="629" spans="2:12" x14ac:dyDescent="0.25">
      <c r="B629" s="57">
        <v>6531</v>
      </c>
      <c r="C629" s="57" t="s">
        <v>18</v>
      </c>
      <c r="D629" s="49" t="s">
        <v>566</v>
      </c>
      <c r="E629" s="59" t="s">
        <v>551</v>
      </c>
      <c r="F629" s="49" t="s">
        <v>552</v>
      </c>
      <c r="G629" s="57" t="s">
        <v>3055</v>
      </c>
      <c r="H629" s="52"/>
      <c r="I629" s="52"/>
      <c r="K629" s="52"/>
      <c r="L629" s="52"/>
    </row>
    <row r="630" spans="2:12" x14ac:dyDescent="0.25">
      <c r="B630" s="57">
        <v>6533</v>
      </c>
      <c r="C630" s="57" t="s">
        <v>18</v>
      </c>
      <c r="D630" s="49" t="s">
        <v>623</v>
      </c>
      <c r="E630" s="49" t="s">
        <v>551</v>
      </c>
      <c r="F630" s="49" t="s">
        <v>552</v>
      </c>
      <c r="G630" s="57" t="s">
        <v>3056</v>
      </c>
      <c r="H630" s="52"/>
      <c r="I630" s="52"/>
      <c r="K630" s="52"/>
      <c r="L630" s="52"/>
    </row>
    <row r="631" spans="2:12" x14ac:dyDescent="0.25">
      <c r="B631" s="57">
        <v>6534</v>
      </c>
      <c r="C631" s="57" t="s">
        <v>18</v>
      </c>
      <c r="D631" s="49" t="s">
        <v>627</v>
      </c>
      <c r="E631" s="49" t="s">
        <v>551</v>
      </c>
      <c r="F631" s="49" t="s">
        <v>552</v>
      </c>
      <c r="G631" s="57" t="s">
        <v>3057</v>
      </c>
      <c r="H631" s="52"/>
      <c r="I631" s="52"/>
      <c r="K631" s="52"/>
      <c r="L631" s="52"/>
    </row>
    <row r="632" spans="2:12" x14ac:dyDescent="0.25">
      <c r="B632" s="57">
        <v>6535</v>
      </c>
      <c r="C632" s="57" t="s">
        <v>18</v>
      </c>
      <c r="D632" s="49" t="s">
        <v>586</v>
      </c>
      <c r="E632" s="59" t="s">
        <v>551</v>
      </c>
      <c r="F632" s="49" t="s">
        <v>552</v>
      </c>
      <c r="G632" s="57" t="s">
        <v>3058</v>
      </c>
      <c r="H632" s="52"/>
      <c r="I632" s="52"/>
      <c r="K632" s="52"/>
      <c r="L632" s="52"/>
    </row>
    <row r="633" spans="2:12" x14ac:dyDescent="0.25">
      <c r="B633" s="57">
        <v>6536</v>
      </c>
      <c r="C633" s="57" t="s">
        <v>18</v>
      </c>
      <c r="D633" s="49" t="s">
        <v>577</v>
      </c>
      <c r="E633" s="49" t="s">
        <v>551</v>
      </c>
      <c r="F633" s="49" t="s">
        <v>552</v>
      </c>
      <c r="G633" s="57" t="s">
        <v>3059</v>
      </c>
      <c r="H633" s="52"/>
      <c r="I633" s="52"/>
      <c r="K633" s="52"/>
      <c r="L633" s="52"/>
    </row>
    <row r="634" spans="2:12" x14ac:dyDescent="0.25">
      <c r="B634" s="57">
        <v>6537</v>
      </c>
      <c r="C634" s="57" t="s">
        <v>18</v>
      </c>
      <c r="D634" s="49" t="s">
        <v>572</v>
      </c>
      <c r="E634" s="49" t="s">
        <v>551</v>
      </c>
      <c r="F634" s="49" t="s">
        <v>552</v>
      </c>
      <c r="G634" s="57" t="s">
        <v>3060</v>
      </c>
      <c r="H634" s="53"/>
      <c r="I634" s="52"/>
      <c r="K634" s="53"/>
      <c r="L634" s="52"/>
    </row>
    <row r="635" spans="2:12" x14ac:dyDescent="0.25">
      <c r="B635" s="57">
        <v>6538</v>
      </c>
      <c r="C635" s="57" t="s">
        <v>18</v>
      </c>
      <c r="D635" s="49" t="s">
        <v>581</v>
      </c>
      <c r="E635" s="59" t="s">
        <v>551</v>
      </c>
      <c r="F635" s="49" t="s">
        <v>552</v>
      </c>
      <c r="G635" s="57" t="s">
        <v>3061</v>
      </c>
      <c r="H635" s="52"/>
      <c r="I635" s="52"/>
      <c r="K635" s="52"/>
      <c r="L635" s="52"/>
    </row>
    <row r="636" spans="2:12" x14ac:dyDescent="0.25">
      <c r="B636" s="57">
        <v>6539</v>
      </c>
      <c r="C636" s="57" t="s">
        <v>18</v>
      </c>
      <c r="D636" s="49" t="s">
        <v>569</v>
      </c>
      <c r="E636" s="49" t="s">
        <v>551</v>
      </c>
      <c r="F636" s="49" t="s">
        <v>552</v>
      </c>
      <c r="G636" s="57" t="s">
        <v>3062</v>
      </c>
      <c r="H636" s="52"/>
      <c r="I636" s="52"/>
      <c r="K636" s="52"/>
      <c r="L636" s="52"/>
    </row>
    <row r="637" spans="2:12" x14ac:dyDescent="0.25">
      <c r="B637" s="57">
        <v>6540</v>
      </c>
      <c r="C637" s="57" t="s">
        <v>18</v>
      </c>
      <c r="D637" s="49" t="s">
        <v>628</v>
      </c>
      <c r="E637" s="59" t="s">
        <v>551</v>
      </c>
      <c r="F637" s="49" t="s">
        <v>552</v>
      </c>
      <c r="G637" s="57" t="s">
        <v>3063</v>
      </c>
      <c r="H637" s="52"/>
      <c r="I637" s="52"/>
      <c r="K637" s="52"/>
      <c r="L637" s="52"/>
    </row>
    <row r="638" spans="2:12" x14ac:dyDescent="0.25">
      <c r="B638" s="57">
        <v>6559</v>
      </c>
      <c r="C638" s="57" t="s">
        <v>18</v>
      </c>
      <c r="D638" s="49" t="s">
        <v>565</v>
      </c>
      <c r="E638" s="49" t="s">
        <v>551</v>
      </c>
      <c r="F638" s="49" t="s">
        <v>552</v>
      </c>
      <c r="G638" s="57" t="s">
        <v>3064</v>
      </c>
    </row>
    <row r="639" spans="2:12" x14ac:dyDescent="0.25">
      <c r="B639" s="57">
        <v>6561</v>
      </c>
      <c r="C639" s="57" t="s">
        <v>12</v>
      </c>
      <c r="D639" s="49" t="s">
        <v>665</v>
      </c>
      <c r="E639" s="59" t="s">
        <v>631</v>
      </c>
      <c r="F639" s="49" t="s">
        <v>631</v>
      </c>
      <c r="G639" s="57" t="s">
        <v>3106</v>
      </c>
      <c r="H639" s="48"/>
    </row>
    <row r="640" spans="2:12" x14ac:dyDescent="0.25">
      <c r="B640" s="57">
        <v>6562</v>
      </c>
      <c r="C640" s="57" t="s">
        <v>18</v>
      </c>
      <c r="D640" s="49" t="s">
        <v>575</v>
      </c>
      <c r="E640" s="49" t="s">
        <v>551</v>
      </c>
      <c r="F640" s="49" t="s">
        <v>552</v>
      </c>
      <c r="G640" s="57" t="s">
        <v>3065</v>
      </c>
    </row>
    <row r="641" spans="2:7" x14ac:dyDescent="0.25">
      <c r="B641" s="57">
        <v>6564</v>
      </c>
      <c r="C641" s="57" t="s">
        <v>18</v>
      </c>
      <c r="D641" s="49" t="s">
        <v>597</v>
      </c>
      <c r="E641" s="59" t="s">
        <v>551</v>
      </c>
      <c r="F641" s="49" t="s">
        <v>552</v>
      </c>
      <c r="G641" s="57" t="s">
        <v>3066</v>
      </c>
    </row>
  </sheetData>
  <sortState xmlns:xlrd2="http://schemas.microsoft.com/office/spreadsheetml/2017/richdata2" ref="B7:G641">
    <sortCondition ref="B7:B641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&amp;RPág.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>
    <pageSetUpPr fitToPage="1"/>
  </sheetPr>
  <dimension ref="B6:F193"/>
  <sheetViews>
    <sheetView showGridLines="0" topLeftCell="A21" zoomScaleNormal="100" workbookViewId="0">
      <selection activeCell="D31" sqref="D31"/>
    </sheetView>
  </sheetViews>
  <sheetFormatPr defaultColWidth="9.140625" defaultRowHeight="12.75" x14ac:dyDescent="0.2"/>
  <cols>
    <col min="1" max="1" width="9.140625" style="2"/>
    <col min="2" max="2" width="15.28515625" style="15" customWidth="1"/>
    <col min="3" max="3" width="82.42578125" style="2" bestFit="1" customWidth="1"/>
    <col min="4" max="16384" width="9.140625" style="2"/>
  </cols>
  <sheetData>
    <row r="6" spans="2:5" x14ac:dyDescent="0.2">
      <c r="B6" s="2"/>
    </row>
    <row r="7" spans="2:5" ht="15.75" x14ac:dyDescent="0.25">
      <c r="B7" s="110" t="s">
        <v>672</v>
      </c>
      <c r="C7" s="110"/>
    </row>
    <row r="9" spans="2:5" s="11" customFormat="1" ht="27.75" customHeight="1" x14ac:dyDescent="0.25">
      <c r="B9" s="9" t="s">
        <v>673</v>
      </c>
      <c r="C9" s="10" t="s">
        <v>674</v>
      </c>
    </row>
    <row r="10" spans="2:5" s="11" customFormat="1" ht="16.5" customHeight="1" x14ac:dyDescent="0.25">
      <c r="B10" s="4" t="s">
        <v>675</v>
      </c>
      <c r="C10" s="5" t="s">
        <v>676</v>
      </c>
      <c r="E10" s="11" t="s">
        <v>968</v>
      </c>
    </row>
    <row r="11" spans="2:5" s="11" customFormat="1" ht="16.5" customHeight="1" x14ac:dyDescent="0.25">
      <c r="B11" s="4" t="s">
        <v>677</v>
      </c>
      <c r="C11" s="5" t="s">
        <v>678</v>
      </c>
      <c r="E11" s="11" t="s">
        <v>969</v>
      </c>
    </row>
    <row r="12" spans="2:5" s="11" customFormat="1" ht="16.5" customHeight="1" x14ac:dyDescent="0.25">
      <c r="B12" s="16" t="s">
        <v>679</v>
      </c>
      <c r="C12" s="17" t="s">
        <v>680</v>
      </c>
      <c r="E12" s="11" t="s">
        <v>970</v>
      </c>
    </row>
    <row r="13" spans="2:5" s="11" customFormat="1" ht="16.5" customHeight="1" x14ac:dyDescent="0.25">
      <c r="B13" s="16" t="s">
        <v>681</v>
      </c>
      <c r="C13" s="17" t="s">
        <v>682</v>
      </c>
      <c r="E13" s="11" t="s">
        <v>971</v>
      </c>
    </row>
    <row r="14" spans="2:5" s="11" customFormat="1" ht="16.5" customHeight="1" x14ac:dyDescent="0.25">
      <c r="B14" s="16" t="s">
        <v>683</v>
      </c>
      <c r="C14" s="17" t="s">
        <v>684</v>
      </c>
      <c r="E14" s="11" t="s">
        <v>972</v>
      </c>
    </row>
    <row r="15" spans="2:5" s="11" customFormat="1" ht="16.5" customHeight="1" x14ac:dyDescent="0.25">
      <c r="B15" s="16" t="s">
        <v>685</v>
      </c>
      <c r="C15" s="17" t="s">
        <v>686</v>
      </c>
      <c r="E15" s="11" t="s">
        <v>973</v>
      </c>
    </row>
    <row r="16" spans="2:5" s="11" customFormat="1" ht="16.5" customHeight="1" x14ac:dyDescent="0.25">
      <c r="B16" s="16" t="s">
        <v>687</v>
      </c>
      <c r="C16" s="17" t="s">
        <v>688</v>
      </c>
      <c r="E16" s="11" t="s">
        <v>974</v>
      </c>
    </row>
    <row r="17" spans="2:5" s="11" customFormat="1" ht="16.5" customHeight="1" x14ac:dyDescent="0.25">
      <c r="B17" s="4" t="s">
        <v>689</v>
      </c>
      <c r="C17" s="5" t="s">
        <v>690</v>
      </c>
      <c r="E17" s="11" t="s">
        <v>975</v>
      </c>
    </row>
    <row r="18" spans="2:5" s="11" customFormat="1" ht="16.5" customHeight="1" x14ac:dyDescent="0.25">
      <c r="B18" s="16" t="s">
        <v>691</v>
      </c>
      <c r="C18" s="17" t="s">
        <v>692</v>
      </c>
      <c r="E18" s="11" t="s">
        <v>976</v>
      </c>
    </row>
    <row r="19" spans="2:5" s="11" customFormat="1" ht="16.5" customHeight="1" x14ac:dyDescent="0.25">
      <c r="B19" s="16" t="s">
        <v>693</v>
      </c>
      <c r="C19" s="17" t="s">
        <v>694</v>
      </c>
      <c r="E19" s="11" t="s">
        <v>977</v>
      </c>
    </row>
    <row r="20" spans="2:5" s="11" customFormat="1" ht="16.5" customHeight="1" x14ac:dyDescent="0.25">
      <c r="B20" s="16" t="s">
        <v>695</v>
      </c>
      <c r="C20" s="17" t="s">
        <v>696</v>
      </c>
      <c r="E20" s="11" t="s">
        <v>978</v>
      </c>
    </row>
    <row r="21" spans="2:5" s="11" customFormat="1" ht="16.5" customHeight="1" x14ac:dyDescent="0.25">
      <c r="B21" s="16" t="s">
        <v>697</v>
      </c>
      <c r="C21" s="17" t="s">
        <v>698</v>
      </c>
      <c r="E21" s="11" t="s">
        <v>979</v>
      </c>
    </row>
    <row r="22" spans="2:5" s="11" customFormat="1" ht="16.5" customHeight="1" x14ac:dyDescent="0.25">
      <c r="B22" s="4" t="s">
        <v>699</v>
      </c>
      <c r="C22" s="5" t="s">
        <v>700</v>
      </c>
      <c r="E22" s="11" t="s">
        <v>980</v>
      </c>
    </row>
    <row r="23" spans="2:5" s="11" customFormat="1" ht="16.5" customHeight="1" x14ac:dyDescent="0.25">
      <c r="B23" s="16" t="s">
        <v>701</v>
      </c>
      <c r="C23" s="17" t="s">
        <v>702</v>
      </c>
      <c r="E23" s="11" t="s">
        <v>981</v>
      </c>
    </row>
    <row r="24" spans="2:5" s="11" customFormat="1" ht="16.5" customHeight="1" x14ac:dyDescent="0.25">
      <c r="B24" s="16" t="s">
        <v>703</v>
      </c>
      <c r="C24" s="17" t="s">
        <v>704</v>
      </c>
      <c r="E24" s="11" t="s">
        <v>982</v>
      </c>
    </row>
    <row r="25" spans="2:5" s="11" customFormat="1" ht="16.5" customHeight="1" x14ac:dyDescent="0.25">
      <c r="B25" s="16" t="s">
        <v>705</v>
      </c>
      <c r="C25" s="17" t="s">
        <v>706</v>
      </c>
      <c r="E25" s="11" t="s">
        <v>983</v>
      </c>
    </row>
    <row r="26" spans="2:5" s="11" customFormat="1" ht="16.5" customHeight="1" x14ac:dyDescent="0.25">
      <c r="B26" s="4" t="s">
        <v>707</v>
      </c>
      <c r="C26" s="5" t="s">
        <v>708</v>
      </c>
      <c r="E26" s="11" t="s">
        <v>984</v>
      </c>
    </row>
    <row r="27" spans="2:5" s="11" customFormat="1" ht="16.5" customHeight="1" x14ac:dyDescent="0.25">
      <c r="B27" s="16" t="s">
        <v>709</v>
      </c>
      <c r="C27" s="17" t="s">
        <v>710</v>
      </c>
      <c r="E27" s="11" t="s">
        <v>985</v>
      </c>
    </row>
    <row r="28" spans="2:5" s="11" customFormat="1" ht="16.5" customHeight="1" x14ac:dyDescent="0.25">
      <c r="B28" s="16" t="s">
        <v>711</v>
      </c>
      <c r="C28" s="17" t="s">
        <v>712</v>
      </c>
      <c r="E28" s="11" t="s">
        <v>986</v>
      </c>
    </row>
    <row r="29" spans="2:5" s="11" customFormat="1" ht="16.5" customHeight="1" x14ac:dyDescent="0.25">
      <c r="B29" s="16" t="s">
        <v>713</v>
      </c>
      <c r="C29" s="17" t="s">
        <v>714</v>
      </c>
      <c r="E29" s="11" t="s">
        <v>987</v>
      </c>
    </row>
    <row r="30" spans="2:5" s="11" customFormat="1" ht="16.5" customHeight="1" x14ac:dyDescent="0.25">
      <c r="B30" s="16" t="s">
        <v>715</v>
      </c>
      <c r="C30" s="17" t="s">
        <v>716</v>
      </c>
      <c r="E30" s="11" t="s">
        <v>988</v>
      </c>
    </row>
    <row r="31" spans="2:5" s="11" customFormat="1" ht="16.5" customHeight="1" x14ac:dyDescent="0.25">
      <c r="B31" s="16" t="s">
        <v>717</v>
      </c>
      <c r="C31" s="17" t="s">
        <v>718</v>
      </c>
      <c r="E31" s="11" t="s">
        <v>989</v>
      </c>
    </row>
    <row r="32" spans="2:5" s="11" customFormat="1" ht="16.5" customHeight="1" x14ac:dyDescent="0.25">
      <c r="B32" s="16" t="s">
        <v>719</v>
      </c>
      <c r="C32" s="17" t="s">
        <v>720</v>
      </c>
      <c r="E32" s="11" t="s">
        <v>990</v>
      </c>
    </row>
    <row r="33" spans="2:5" s="11" customFormat="1" ht="16.5" customHeight="1" x14ac:dyDescent="0.25">
      <c r="B33" s="16" t="s">
        <v>721</v>
      </c>
      <c r="C33" s="17" t="s">
        <v>722</v>
      </c>
      <c r="E33" s="11" t="s">
        <v>991</v>
      </c>
    </row>
    <row r="34" spans="2:5" s="11" customFormat="1" ht="16.5" customHeight="1" x14ac:dyDescent="0.25">
      <c r="B34" s="16" t="s">
        <v>723</v>
      </c>
      <c r="C34" s="17" t="s">
        <v>724</v>
      </c>
      <c r="E34" s="11" t="s">
        <v>992</v>
      </c>
    </row>
    <row r="35" spans="2:5" s="11" customFormat="1" ht="16.5" customHeight="1" x14ac:dyDescent="0.25">
      <c r="B35" s="16" t="s">
        <v>725</v>
      </c>
      <c r="C35" s="17" t="s">
        <v>726</v>
      </c>
      <c r="E35" s="11" t="s">
        <v>993</v>
      </c>
    </row>
    <row r="36" spans="2:5" s="11" customFormat="1" ht="16.5" customHeight="1" x14ac:dyDescent="0.25">
      <c r="B36" s="4" t="s">
        <v>727</v>
      </c>
      <c r="C36" s="5" t="s">
        <v>728</v>
      </c>
      <c r="E36" s="11" t="s">
        <v>994</v>
      </c>
    </row>
    <row r="37" spans="2:5" s="11" customFormat="1" ht="16.5" customHeight="1" x14ac:dyDescent="0.25">
      <c r="B37" s="16" t="s">
        <v>729</v>
      </c>
      <c r="C37" s="17" t="s">
        <v>730</v>
      </c>
      <c r="E37" s="11" t="s">
        <v>995</v>
      </c>
    </row>
    <row r="38" spans="2:5" s="11" customFormat="1" ht="16.5" customHeight="1" x14ac:dyDescent="0.25">
      <c r="B38" s="16" t="s">
        <v>731</v>
      </c>
      <c r="C38" s="17" t="s">
        <v>732</v>
      </c>
      <c r="E38" s="11" t="s">
        <v>996</v>
      </c>
    </row>
    <row r="39" spans="2:5" s="11" customFormat="1" ht="16.5" customHeight="1" x14ac:dyDescent="0.25">
      <c r="B39" s="16" t="s">
        <v>733</v>
      </c>
      <c r="C39" s="17" t="s">
        <v>734</v>
      </c>
      <c r="E39" s="11" t="s">
        <v>997</v>
      </c>
    </row>
    <row r="40" spans="2:5" s="11" customFormat="1" ht="16.5" customHeight="1" x14ac:dyDescent="0.25">
      <c r="B40" s="16" t="s">
        <v>735</v>
      </c>
      <c r="C40" s="17" t="s">
        <v>736</v>
      </c>
      <c r="E40" s="11" t="s">
        <v>998</v>
      </c>
    </row>
    <row r="41" spans="2:5" s="11" customFormat="1" ht="16.5" customHeight="1" x14ac:dyDescent="0.25">
      <c r="B41" s="16" t="s">
        <v>737</v>
      </c>
      <c r="C41" s="17" t="s">
        <v>738</v>
      </c>
      <c r="E41" s="11" t="s">
        <v>999</v>
      </c>
    </row>
    <row r="42" spans="2:5" s="11" customFormat="1" ht="16.5" customHeight="1" x14ac:dyDescent="0.25">
      <c r="B42" s="16" t="s">
        <v>739</v>
      </c>
      <c r="C42" s="17" t="s">
        <v>740</v>
      </c>
      <c r="E42" s="11" t="s">
        <v>1000</v>
      </c>
    </row>
    <row r="43" spans="2:5" s="11" customFormat="1" ht="16.5" customHeight="1" x14ac:dyDescent="0.25">
      <c r="B43" s="16" t="s">
        <v>741</v>
      </c>
      <c r="C43" s="17" t="s">
        <v>742</v>
      </c>
      <c r="E43" s="11" t="s">
        <v>1001</v>
      </c>
    </row>
    <row r="44" spans="2:5" s="11" customFormat="1" ht="16.5" customHeight="1" x14ac:dyDescent="0.25">
      <c r="B44" s="16" t="s">
        <v>743</v>
      </c>
      <c r="C44" s="17" t="s">
        <v>744</v>
      </c>
      <c r="E44" s="11" t="s">
        <v>1002</v>
      </c>
    </row>
    <row r="45" spans="2:5" s="11" customFormat="1" ht="16.5" customHeight="1" x14ac:dyDescent="0.25">
      <c r="B45" s="16" t="s">
        <v>745</v>
      </c>
      <c r="C45" s="17" t="s">
        <v>746</v>
      </c>
      <c r="E45" s="11" t="s">
        <v>1003</v>
      </c>
    </row>
    <row r="46" spans="2:5" s="11" customFormat="1" ht="16.5" customHeight="1" x14ac:dyDescent="0.25">
      <c r="B46" s="4" t="s">
        <v>747</v>
      </c>
      <c r="C46" s="5" t="s">
        <v>748</v>
      </c>
      <c r="E46" s="11" t="s">
        <v>1004</v>
      </c>
    </row>
    <row r="47" spans="2:5" s="11" customFormat="1" ht="16.5" customHeight="1" x14ac:dyDescent="0.25">
      <c r="B47" s="16" t="s">
        <v>749</v>
      </c>
      <c r="C47" s="17" t="s">
        <v>750</v>
      </c>
      <c r="E47" s="11" t="s">
        <v>1005</v>
      </c>
    </row>
    <row r="48" spans="2:5" s="11" customFormat="1" ht="16.5" customHeight="1" x14ac:dyDescent="0.25">
      <c r="B48" s="16" t="s">
        <v>751</v>
      </c>
      <c r="C48" s="17" t="s">
        <v>752</v>
      </c>
      <c r="E48" s="11" t="s">
        <v>1006</v>
      </c>
    </row>
    <row r="49" spans="2:5" s="11" customFormat="1" ht="16.5" customHeight="1" x14ac:dyDescent="0.25">
      <c r="B49" s="16" t="s">
        <v>753</v>
      </c>
      <c r="C49" s="17" t="s">
        <v>754</v>
      </c>
      <c r="E49" s="11" t="s">
        <v>1007</v>
      </c>
    </row>
    <row r="50" spans="2:5" s="11" customFormat="1" ht="16.5" customHeight="1" x14ac:dyDescent="0.25">
      <c r="B50" s="16" t="s">
        <v>755</v>
      </c>
      <c r="C50" s="17" t="s">
        <v>756</v>
      </c>
      <c r="E50" s="11" t="s">
        <v>1008</v>
      </c>
    </row>
    <row r="51" spans="2:5" s="11" customFormat="1" ht="16.5" customHeight="1" x14ac:dyDescent="0.25">
      <c r="B51" s="4" t="s">
        <v>757</v>
      </c>
      <c r="C51" s="5" t="s">
        <v>758</v>
      </c>
      <c r="E51" s="11" t="s">
        <v>1009</v>
      </c>
    </row>
    <row r="52" spans="2:5" s="11" customFormat="1" ht="16.5" customHeight="1" x14ac:dyDescent="0.25">
      <c r="B52" s="4" t="s">
        <v>759</v>
      </c>
      <c r="C52" s="5" t="s">
        <v>760</v>
      </c>
      <c r="E52" s="11" t="s">
        <v>1010</v>
      </c>
    </row>
    <row r="53" spans="2:5" s="11" customFormat="1" ht="16.5" customHeight="1" x14ac:dyDescent="0.25">
      <c r="B53" s="16" t="s">
        <v>761</v>
      </c>
      <c r="C53" s="17" t="s">
        <v>762</v>
      </c>
      <c r="E53" s="11" t="s">
        <v>1011</v>
      </c>
    </row>
    <row r="54" spans="2:5" s="11" customFormat="1" ht="16.5" customHeight="1" x14ac:dyDescent="0.25">
      <c r="B54" s="16" t="s">
        <v>763</v>
      </c>
      <c r="C54" s="17" t="s">
        <v>764</v>
      </c>
      <c r="E54" s="11" t="s">
        <v>1012</v>
      </c>
    </row>
    <row r="55" spans="2:5" s="11" customFormat="1" ht="16.5" customHeight="1" x14ac:dyDescent="0.25">
      <c r="B55" s="16" t="s">
        <v>765</v>
      </c>
      <c r="C55" s="17" t="s">
        <v>766</v>
      </c>
      <c r="E55" s="11" t="s">
        <v>1013</v>
      </c>
    </row>
    <row r="56" spans="2:5" s="11" customFormat="1" ht="16.5" customHeight="1" x14ac:dyDescent="0.25">
      <c r="B56" s="16" t="s">
        <v>767</v>
      </c>
      <c r="C56" s="17" t="s">
        <v>768</v>
      </c>
      <c r="E56" s="11" t="s">
        <v>1014</v>
      </c>
    </row>
    <row r="57" spans="2:5" s="11" customFormat="1" ht="16.5" customHeight="1" x14ac:dyDescent="0.25">
      <c r="B57" s="16" t="s">
        <v>769</v>
      </c>
      <c r="C57" s="17" t="s">
        <v>770</v>
      </c>
      <c r="E57" s="11" t="s">
        <v>1015</v>
      </c>
    </row>
    <row r="58" spans="2:5" s="11" customFormat="1" ht="16.5" customHeight="1" x14ac:dyDescent="0.25">
      <c r="B58" s="16" t="s">
        <v>771</v>
      </c>
      <c r="C58" s="17" t="s">
        <v>772</v>
      </c>
      <c r="E58" s="11" t="s">
        <v>1016</v>
      </c>
    </row>
    <row r="59" spans="2:5" s="11" customFormat="1" ht="16.5" customHeight="1" x14ac:dyDescent="0.25">
      <c r="B59" s="16" t="s">
        <v>773</v>
      </c>
      <c r="C59" s="17" t="s">
        <v>774</v>
      </c>
      <c r="E59" s="11" t="s">
        <v>1017</v>
      </c>
    </row>
    <row r="60" spans="2:5" s="11" customFormat="1" ht="16.5" customHeight="1" x14ac:dyDescent="0.25">
      <c r="B60" s="16" t="s">
        <v>775</v>
      </c>
      <c r="C60" s="17" t="s">
        <v>776</v>
      </c>
      <c r="E60" s="11" t="s">
        <v>1018</v>
      </c>
    </row>
    <row r="61" spans="2:5" s="11" customFormat="1" ht="16.5" customHeight="1" x14ac:dyDescent="0.25">
      <c r="B61" s="4" t="s">
        <v>777</v>
      </c>
      <c r="C61" s="5" t="s">
        <v>778</v>
      </c>
      <c r="E61" s="11" t="s">
        <v>1019</v>
      </c>
    </row>
    <row r="62" spans="2:5" s="11" customFormat="1" ht="16.5" customHeight="1" x14ac:dyDescent="0.25">
      <c r="B62" s="16" t="s">
        <v>779</v>
      </c>
      <c r="C62" s="17" t="s">
        <v>780</v>
      </c>
      <c r="E62" s="11" t="s">
        <v>1020</v>
      </c>
    </row>
    <row r="63" spans="2:5" s="11" customFormat="1" ht="16.5" customHeight="1" x14ac:dyDescent="0.25">
      <c r="B63" s="16" t="s">
        <v>781</v>
      </c>
      <c r="C63" s="17" t="s">
        <v>782</v>
      </c>
      <c r="E63" s="11" t="s">
        <v>1021</v>
      </c>
    </row>
    <row r="64" spans="2:5" s="11" customFormat="1" ht="16.5" customHeight="1" x14ac:dyDescent="0.25">
      <c r="B64" s="16" t="s">
        <v>783</v>
      </c>
      <c r="C64" s="17" t="s">
        <v>784</v>
      </c>
      <c r="E64" s="11" t="s">
        <v>1022</v>
      </c>
    </row>
    <row r="65" spans="2:5" s="11" customFormat="1" ht="16.5" customHeight="1" x14ac:dyDescent="0.25">
      <c r="B65" s="4" t="s">
        <v>785</v>
      </c>
      <c r="C65" s="5" t="s">
        <v>786</v>
      </c>
      <c r="E65" s="11" t="s">
        <v>1023</v>
      </c>
    </row>
    <row r="66" spans="2:5" s="11" customFormat="1" ht="16.5" customHeight="1" x14ac:dyDescent="0.25">
      <c r="B66" s="16" t="s">
        <v>787</v>
      </c>
      <c r="C66" s="17" t="s">
        <v>788</v>
      </c>
      <c r="E66" s="11" t="s">
        <v>1024</v>
      </c>
    </row>
    <row r="67" spans="2:5" s="11" customFormat="1" ht="16.5" customHeight="1" x14ac:dyDescent="0.25">
      <c r="B67" s="16" t="s">
        <v>789</v>
      </c>
      <c r="C67" s="17" t="s">
        <v>790</v>
      </c>
      <c r="E67" s="11" t="s">
        <v>1025</v>
      </c>
    </row>
    <row r="68" spans="2:5" s="11" customFormat="1" ht="16.5" customHeight="1" x14ac:dyDescent="0.25">
      <c r="B68" s="16" t="s">
        <v>791</v>
      </c>
      <c r="C68" s="17" t="s">
        <v>792</v>
      </c>
      <c r="E68" s="11" t="s">
        <v>1026</v>
      </c>
    </row>
    <row r="69" spans="2:5" s="11" customFormat="1" ht="16.5" customHeight="1" x14ac:dyDescent="0.25">
      <c r="B69" s="4" t="s">
        <v>793</v>
      </c>
      <c r="C69" s="5" t="s">
        <v>794</v>
      </c>
      <c r="E69" s="11" t="s">
        <v>1027</v>
      </c>
    </row>
    <row r="70" spans="2:5" s="11" customFormat="1" ht="16.5" customHeight="1" x14ac:dyDescent="0.25">
      <c r="B70" s="16" t="s">
        <v>795</v>
      </c>
      <c r="C70" s="17" t="s">
        <v>796</v>
      </c>
      <c r="E70" s="11" t="s">
        <v>1028</v>
      </c>
    </row>
    <row r="71" spans="2:5" s="11" customFormat="1" ht="16.5" customHeight="1" x14ac:dyDescent="0.25">
      <c r="B71" s="16" t="s">
        <v>797</v>
      </c>
      <c r="C71" s="17" t="s">
        <v>798</v>
      </c>
      <c r="E71" s="11" t="s">
        <v>1029</v>
      </c>
    </row>
    <row r="72" spans="2:5" s="11" customFormat="1" ht="16.5" customHeight="1" x14ac:dyDescent="0.25">
      <c r="B72" s="16" t="s">
        <v>799</v>
      </c>
      <c r="C72" s="17" t="s">
        <v>800</v>
      </c>
      <c r="E72" s="11" t="s">
        <v>1030</v>
      </c>
    </row>
    <row r="73" spans="2:5" s="11" customFormat="1" ht="16.5" customHeight="1" x14ac:dyDescent="0.25">
      <c r="B73" s="16" t="s">
        <v>801</v>
      </c>
      <c r="C73" s="17" t="s">
        <v>802</v>
      </c>
      <c r="E73" s="11" t="s">
        <v>1031</v>
      </c>
    </row>
    <row r="74" spans="2:5" s="11" customFormat="1" ht="16.5" customHeight="1" x14ac:dyDescent="0.25">
      <c r="B74" s="16" t="s">
        <v>803</v>
      </c>
      <c r="C74" s="17" t="s">
        <v>804</v>
      </c>
      <c r="E74" s="11" t="s">
        <v>1032</v>
      </c>
    </row>
    <row r="75" spans="2:5" s="11" customFormat="1" ht="16.5" customHeight="1" x14ac:dyDescent="0.25">
      <c r="B75" s="16" t="s">
        <v>805</v>
      </c>
      <c r="C75" s="17" t="s">
        <v>806</v>
      </c>
      <c r="E75" s="11" t="s">
        <v>1033</v>
      </c>
    </row>
    <row r="76" spans="2:5" s="11" customFormat="1" ht="16.5" customHeight="1" x14ac:dyDescent="0.25">
      <c r="B76" s="16" t="s">
        <v>807</v>
      </c>
      <c r="C76" s="17" t="s">
        <v>808</v>
      </c>
      <c r="E76" s="11" t="s">
        <v>1034</v>
      </c>
    </row>
    <row r="77" spans="2:5" s="11" customFormat="1" ht="16.5" customHeight="1" x14ac:dyDescent="0.25">
      <c r="B77" s="16" t="s">
        <v>809</v>
      </c>
      <c r="C77" s="17" t="s">
        <v>810</v>
      </c>
      <c r="E77" s="11" t="s">
        <v>1035</v>
      </c>
    </row>
    <row r="78" spans="2:5" s="11" customFormat="1" ht="16.5" customHeight="1" x14ac:dyDescent="0.25">
      <c r="B78" s="16" t="s">
        <v>811</v>
      </c>
      <c r="C78" s="17" t="s">
        <v>812</v>
      </c>
      <c r="E78" s="11" t="s">
        <v>1036</v>
      </c>
    </row>
    <row r="79" spans="2:5" s="11" customFormat="1" ht="16.5" customHeight="1" x14ac:dyDescent="0.25">
      <c r="B79" s="4" t="s">
        <v>813</v>
      </c>
      <c r="C79" s="5" t="s">
        <v>814</v>
      </c>
      <c r="E79" s="11" t="s">
        <v>1037</v>
      </c>
    </row>
    <row r="80" spans="2:5" s="11" customFormat="1" ht="16.5" customHeight="1" x14ac:dyDescent="0.25">
      <c r="B80" s="16" t="s">
        <v>815</v>
      </c>
      <c r="C80" s="17" t="s">
        <v>816</v>
      </c>
      <c r="E80" s="11" t="s">
        <v>1038</v>
      </c>
    </row>
    <row r="81" spans="2:5" s="11" customFormat="1" ht="16.5" customHeight="1" x14ac:dyDescent="0.25">
      <c r="B81" s="16" t="s">
        <v>817</v>
      </c>
      <c r="C81" s="17" t="s">
        <v>818</v>
      </c>
      <c r="E81" s="11" t="s">
        <v>1039</v>
      </c>
    </row>
    <row r="82" spans="2:5" s="11" customFormat="1" ht="16.5" customHeight="1" x14ac:dyDescent="0.25">
      <c r="B82" s="4" t="s">
        <v>819</v>
      </c>
      <c r="C82" s="5" t="s">
        <v>820</v>
      </c>
      <c r="E82" s="11" t="s">
        <v>1040</v>
      </c>
    </row>
    <row r="83" spans="2:5" s="11" customFormat="1" ht="16.5" customHeight="1" x14ac:dyDescent="0.25">
      <c r="B83" s="16" t="s">
        <v>821</v>
      </c>
      <c r="C83" s="17" t="s">
        <v>822</v>
      </c>
      <c r="E83" s="11" t="s">
        <v>1041</v>
      </c>
    </row>
    <row r="84" spans="2:5" s="11" customFormat="1" ht="16.5" customHeight="1" x14ac:dyDescent="0.25">
      <c r="B84" s="16" t="s">
        <v>823</v>
      </c>
      <c r="C84" s="17" t="s">
        <v>824</v>
      </c>
      <c r="E84" s="11" t="s">
        <v>1042</v>
      </c>
    </row>
    <row r="85" spans="2:5" s="11" customFormat="1" ht="16.5" customHeight="1" x14ac:dyDescent="0.25">
      <c r="B85" s="4" t="s">
        <v>825</v>
      </c>
      <c r="C85" s="5" t="s">
        <v>826</v>
      </c>
      <c r="E85" s="11" t="s">
        <v>1043</v>
      </c>
    </row>
    <row r="86" spans="2:5" s="11" customFormat="1" ht="16.5" customHeight="1" x14ac:dyDescent="0.25">
      <c r="B86" s="16" t="s">
        <v>827</v>
      </c>
      <c r="C86" s="17" t="s">
        <v>828</v>
      </c>
      <c r="E86" s="11" t="s">
        <v>1044</v>
      </c>
    </row>
    <row r="87" spans="2:5" s="11" customFormat="1" ht="16.5" customHeight="1" x14ac:dyDescent="0.25">
      <c r="B87" s="4" t="s">
        <v>829</v>
      </c>
      <c r="C87" s="5" t="s">
        <v>830</v>
      </c>
      <c r="E87" s="11" t="s">
        <v>1045</v>
      </c>
    </row>
    <row r="88" spans="2:5" s="11" customFormat="1" ht="16.5" customHeight="1" x14ac:dyDescent="0.25">
      <c r="B88" s="16" t="s">
        <v>831</v>
      </c>
      <c r="C88" s="17" t="s">
        <v>832</v>
      </c>
      <c r="E88" s="11" t="s">
        <v>1046</v>
      </c>
    </row>
    <row r="89" spans="2:5" s="11" customFormat="1" ht="16.5" customHeight="1" x14ac:dyDescent="0.25">
      <c r="B89" s="16" t="s">
        <v>833</v>
      </c>
      <c r="C89" s="17" t="s">
        <v>834</v>
      </c>
      <c r="E89" s="11" t="s">
        <v>1047</v>
      </c>
    </row>
    <row r="90" spans="2:5" s="11" customFormat="1" ht="16.5" customHeight="1" x14ac:dyDescent="0.25">
      <c r="B90" s="16" t="s">
        <v>835</v>
      </c>
      <c r="C90" s="17" t="s">
        <v>836</v>
      </c>
      <c r="E90" s="11" t="s">
        <v>1048</v>
      </c>
    </row>
    <row r="91" spans="2:5" s="11" customFormat="1" ht="16.5" customHeight="1" x14ac:dyDescent="0.25">
      <c r="B91" s="16" t="s">
        <v>837</v>
      </c>
      <c r="C91" s="17" t="s">
        <v>838</v>
      </c>
      <c r="E91" s="11" t="s">
        <v>1049</v>
      </c>
    </row>
    <row r="92" spans="2:5" s="11" customFormat="1" ht="16.5" customHeight="1" x14ac:dyDescent="0.25">
      <c r="B92" s="4" t="s">
        <v>839</v>
      </c>
      <c r="C92" s="5" t="s">
        <v>676</v>
      </c>
      <c r="E92" s="11" t="s">
        <v>1050</v>
      </c>
    </row>
    <row r="93" spans="2:5" s="11" customFormat="1" ht="16.5" customHeight="1" x14ac:dyDescent="0.25">
      <c r="B93" s="4" t="s">
        <v>840</v>
      </c>
      <c r="C93" s="5" t="s">
        <v>841</v>
      </c>
      <c r="E93" s="11" t="s">
        <v>1051</v>
      </c>
    </row>
    <row r="94" spans="2:5" s="11" customFormat="1" ht="16.5" customHeight="1" x14ac:dyDescent="0.25">
      <c r="B94" s="16" t="s">
        <v>842</v>
      </c>
      <c r="C94" s="17" t="s">
        <v>680</v>
      </c>
      <c r="E94" s="11" t="s">
        <v>1052</v>
      </c>
    </row>
    <row r="95" spans="2:5" s="11" customFormat="1" ht="16.5" customHeight="1" x14ac:dyDescent="0.25">
      <c r="B95" s="16" t="s">
        <v>843</v>
      </c>
      <c r="C95" s="17" t="s">
        <v>682</v>
      </c>
      <c r="E95" s="11" t="s">
        <v>1053</v>
      </c>
    </row>
    <row r="96" spans="2:5" s="11" customFormat="1" ht="16.5" customHeight="1" x14ac:dyDescent="0.25">
      <c r="B96" s="16" t="s">
        <v>844</v>
      </c>
      <c r="C96" s="17" t="s">
        <v>845</v>
      </c>
      <c r="E96" s="11" t="s">
        <v>1054</v>
      </c>
    </row>
    <row r="97" spans="2:5" s="11" customFormat="1" ht="16.5" customHeight="1" x14ac:dyDescent="0.25">
      <c r="B97" s="16" t="s">
        <v>846</v>
      </c>
      <c r="C97" s="17" t="s">
        <v>847</v>
      </c>
      <c r="E97" s="11" t="s">
        <v>1055</v>
      </c>
    </row>
    <row r="98" spans="2:5" s="11" customFormat="1" ht="16.5" customHeight="1" x14ac:dyDescent="0.25">
      <c r="B98" s="16" t="s">
        <v>848</v>
      </c>
      <c r="C98" s="17" t="s">
        <v>688</v>
      </c>
      <c r="E98" s="11" t="s">
        <v>1056</v>
      </c>
    </row>
    <row r="99" spans="2:5" s="11" customFormat="1" ht="16.5" customHeight="1" x14ac:dyDescent="0.25">
      <c r="B99" s="16" t="s">
        <v>849</v>
      </c>
      <c r="C99" s="17" t="s">
        <v>850</v>
      </c>
      <c r="E99" s="11" t="s">
        <v>1057</v>
      </c>
    </row>
    <row r="100" spans="2:5" s="11" customFormat="1" ht="16.5" customHeight="1" x14ac:dyDescent="0.25">
      <c r="B100" s="16" t="s">
        <v>851</v>
      </c>
      <c r="C100" s="17" t="s">
        <v>852</v>
      </c>
      <c r="E100" s="11" t="s">
        <v>1058</v>
      </c>
    </row>
    <row r="101" spans="2:5" s="11" customFormat="1" ht="16.5" customHeight="1" x14ac:dyDescent="0.25">
      <c r="B101" s="4" t="s">
        <v>853</v>
      </c>
      <c r="C101" s="5" t="s">
        <v>708</v>
      </c>
      <c r="E101" s="11" t="s">
        <v>1059</v>
      </c>
    </row>
    <row r="102" spans="2:5" s="11" customFormat="1" ht="16.5" customHeight="1" x14ac:dyDescent="0.25">
      <c r="B102" s="16" t="s">
        <v>854</v>
      </c>
      <c r="C102" s="17" t="s">
        <v>710</v>
      </c>
      <c r="E102" s="11" t="s">
        <v>1060</v>
      </c>
    </row>
    <row r="103" spans="2:5" s="11" customFormat="1" ht="16.5" customHeight="1" x14ac:dyDescent="0.25">
      <c r="B103" s="16" t="s">
        <v>855</v>
      </c>
      <c r="C103" s="17" t="s">
        <v>712</v>
      </c>
      <c r="E103" s="11" t="s">
        <v>1061</v>
      </c>
    </row>
    <row r="104" spans="2:5" s="11" customFormat="1" ht="16.5" customHeight="1" x14ac:dyDescent="0.25">
      <c r="B104" s="16" t="s">
        <v>856</v>
      </c>
      <c r="C104" s="17" t="s">
        <v>714</v>
      </c>
      <c r="E104" s="11" t="s">
        <v>1062</v>
      </c>
    </row>
    <row r="105" spans="2:5" s="11" customFormat="1" ht="16.5" customHeight="1" x14ac:dyDescent="0.25">
      <c r="B105" s="16" t="s">
        <v>857</v>
      </c>
      <c r="C105" s="17" t="s">
        <v>716</v>
      </c>
      <c r="E105" s="11" t="s">
        <v>1063</v>
      </c>
    </row>
    <row r="106" spans="2:5" s="11" customFormat="1" ht="16.5" customHeight="1" x14ac:dyDescent="0.25">
      <c r="B106" s="16" t="s">
        <v>858</v>
      </c>
      <c r="C106" s="17" t="s">
        <v>718</v>
      </c>
      <c r="E106" s="11" t="s">
        <v>1064</v>
      </c>
    </row>
    <row r="107" spans="2:5" s="11" customFormat="1" ht="16.5" customHeight="1" x14ac:dyDescent="0.25">
      <c r="B107" s="16" t="s">
        <v>859</v>
      </c>
      <c r="C107" s="17" t="s">
        <v>720</v>
      </c>
      <c r="E107" s="11" t="s">
        <v>1065</v>
      </c>
    </row>
    <row r="108" spans="2:5" s="11" customFormat="1" ht="16.5" customHeight="1" x14ac:dyDescent="0.25">
      <c r="B108" s="16" t="s">
        <v>860</v>
      </c>
      <c r="C108" s="17" t="s">
        <v>722</v>
      </c>
      <c r="E108" s="11" t="s">
        <v>1066</v>
      </c>
    </row>
    <row r="109" spans="2:5" s="11" customFormat="1" ht="16.5" customHeight="1" x14ac:dyDescent="0.25">
      <c r="B109" s="16" t="s">
        <v>861</v>
      </c>
      <c r="C109" s="17" t="s">
        <v>724</v>
      </c>
      <c r="E109" s="11" t="s">
        <v>1067</v>
      </c>
    </row>
    <row r="110" spans="2:5" s="11" customFormat="1" ht="16.5" customHeight="1" x14ac:dyDescent="0.25">
      <c r="B110" s="16" t="s">
        <v>862</v>
      </c>
      <c r="C110" s="17" t="s">
        <v>726</v>
      </c>
      <c r="E110" s="11" t="s">
        <v>1068</v>
      </c>
    </row>
    <row r="111" spans="2:5" s="11" customFormat="1" ht="16.5" customHeight="1" x14ac:dyDescent="0.25">
      <c r="B111" s="4" t="s">
        <v>863</v>
      </c>
      <c r="C111" s="5" t="s">
        <v>728</v>
      </c>
      <c r="E111" s="11" t="s">
        <v>1069</v>
      </c>
    </row>
    <row r="112" spans="2:5" s="11" customFormat="1" ht="16.5" customHeight="1" x14ac:dyDescent="0.25">
      <c r="B112" s="16" t="s">
        <v>864</v>
      </c>
      <c r="C112" s="17" t="s">
        <v>730</v>
      </c>
      <c r="E112" s="11" t="s">
        <v>1070</v>
      </c>
    </row>
    <row r="113" spans="2:5" s="11" customFormat="1" ht="16.5" customHeight="1" x14ac:dyDescent="0.25">
      <c r="B113" s="16" t="s">
        <v>865</v>
      </c>
      <c r="C113" s="17" t="s">
        <v>732</v>
      </c>
      <c r="E113" s="11" t="s">
        <v>1071</v>
      </c>
    </row>
    <row r="114" spans="2:5" s="11" customFormat="1" ht="16.5" customHeight="1" x14ac:dyDescent="0.25">
      <c r="B114" s="16" t="s">
        <v>866</v>
      </c>
      <c r="C114" s="17" t="s">
        <v>734</v>
      </c>
      <c r="E114" s="11" t="s">
        <v>1072</v>
      </c>
    </row>
    <row r="115" spans="2:5" s="11" customFormat="1" ht="16.5" customHeight="1" x14ac:dyDescent="0.25">
      <c r="B115" s="16" t="s">
        <v>867</v>
      </c>
      <c r="C115" s="17" t="s">
        <v>736</v>
      </c>
      <c r="E115" s="11" t="s">
        <v>1073</v>
      </c>
    </row>
    <row r="116" spans="2:5" s="11" customFormat="1" ht="16.5" customHeight="1" x14ac:dyDescent="0.25">
      <c r="B116" s="16" t="s">
        <v>868</v>
      </c>
      <c r="C116" s="17" t="s">
        <v>738</v>
      </c>
      <c r="E116" s="11" t="s">
        <v>1074</v>
      </c>
    </row>
    <row r="117" spans="2:5" s="11" customFormat="1" ht="16.5" customHeight="1" x14ac:dyDescent="0.25">
      <c r="B117" s="16" t="s">
        <v>869</v>
      </c>
      <c r="C117" s="17" t="s">
        <v>740</v>
      </c>
      <c r="E117" s="11" t="s">
        <v>1075</v>
      </c>
    </row>
    <row r="118" spans="2:5" s="11" customFormat="1" ht="16.5" customHeight="1" x14ac:dyDescent="0.25">
      <c r="B118" s="16" t="s">
        <v>870</v>
      </c>
      <c r="C118" s="17" t="s">
        <v>742</v>
      </c>
      <c r="E118" s="11" t="s">
        <v>1076</v>
      </c>
    </row>
    <row r="119" spans="2:5" s="11" customFormat="1" ht="16.5" customHeight="1" x14ac:dyDescent="0.25">
      <c r="B119" s="16" t="s">
        <v>871</v>
      </c>
      <c r="C119" s="17" t="s">
        <v>744</v>
      </c>
      <c r="E119" s="11" t="s">
        <v>1077</v>
      </c>
    </row>
    <row r="120" spans="2:5" s="11" customFormat="1" ht="16.5" customHeight="1" x14ac:dyDescent="0.25">
      <c r="B120" s="16" t="s">
        <v>872</v>
      </c>
      <c r="C120" s="17" t="s">
        <v>746</v>
      </c>
      <c r="E120" s="11" t="s">
        <v>1078</v>
      </c>
    </row>
    <row r="121" spans="2:5" s="11" customFormat="1" ht="16.5" customHeight="1" x14ac:dyDescent="0.25">
      <c r="B121" s="4" t="s">
        <v>873</v>
      </c>
      <c r="C121" s="5" t="s">
        <v>748</v>
      </c>
      <c r="E121" s="11" t="s">
        <v>1079</v>
      </c>
    </row>
    <row r="122" spans="2:5" s="11" customFormat="1" ht="16.5" customHeight="1" x14ac:dyDescent="0.25">
      <c r="B122" s="16" t="s">
        <v>874</v>
      </c>
      <c r="C122" s="17" t="s">
        <v>750</v>
      </c>
      <c r="E122" s="11" t="s">
        <v>1080</v>
      </c>
    </row>
    <row r="123" spans="2:5" s="11" customFormat="1" ht="16.5" customHeight="1" x14ac:dyDescent="0.25">
      <c r="B123" s="16" t="s">
        <v>875</v>
      </c>
      <c r="C123" s="17" t="s">
        <v>752</v>
      </c>
      <c r="E123" s="11" t="s">
        <v>1081</v>
      </c>
    </row>
    <row r="124" spans="2:5" s="11" customFormat="1" ht="16.5" customHeight="1" x14ac:dyDescent="0.25">
      <c r="B124" s="16" t="s">
        <v>876</v>
      </c>
      <c r="C124" s="17" t="s">
        <v>754</v>
      </c>
      <c r="E124" s="11" t="s">
        <v>1082</v>
      </c>
    </row>
    <row r="125" spans="2:5" s="11" customFormat="1" ht="16.5" customHeight="1" x14ac:dyDescent="0.25">
      <c r="B125" s="16" t="s">
        <v>877</v>
      </c>
      <c r="C125" s="17" t="s">
        <v>756</v>
      </c>
      <c r="E125" s="11" t="s">
        <v>1083</v>
      </c>
    </row>
    <row r="126" spans="2:5" s="11" customFormat="1" ht="16.5" customHeight="1" x14ac:dyDescent="0.25">
      <c r="B126" s="4" t="s">
        <v>878</v>
      </c>
      <c r="C126" s="5" t="s">
        <v>758</v>
      </c>
      <c r="E126" s="11" t="s">
        <v>1084</v>
      </c>
    </row>
    <row r="127" spans="2:5" s="11" customFormat="1" ht="16.5" customHeight="1" x14ac:dyDescent="0.25">
      <c r="B127" s="4" t="s">
        <v>879</v>
      </c>
      <c r="C127" s="5" t="s">
        <v>760</v>
      </c>
      <c r="E127" s="11" t="s">
        <v>1085</v>
      </c>
    </row>
    <row r="128" spans="2:5" s="11" customFormat="1" ht="16.5" customHeight="1" x14ac:dyDescent="0.25">
      <c r="B128" s="16" t="s">
        <v>880</v>
      </c>
      <c r="C128" s="17" t="s">
        <v>762</v>
      </c>
      <c r="E128" s="11" t="s">
        <v>1086</v>
      </c>
    </row>
    <row r="129" spans="2:5" s="11" customFormat="1" ht="16.5" customHeight="1" x14ac:dyDescent="0.25">
      <c r="B129" s="16" t="s">
        <v>881</v>
      </c>
      <c r="C129" s="17" t="s">
        <v>764</v>
      </c>
      <c r="E129" s="11" t="s">
        <v>1087</v>
      </c>
    </row>
    <row r="130" spans="2:5" s="11" customFormat="1" ht="16.5" customHeight="1" x14ac:dyDescent="0.25">
      <c r="B130" s="16" t="s">
        <v>882</v>
      </c>
      <c r="C130" s="17" t="s">
        <v>766</v>
      </c>
      <c r="E130" s="11" t="s">
        <v>1088</v>
      </c>
    </row>
    <row r="131" spans="2:5" s="11" customFormat="1" ht="16.5" customHeight="1" x14ac:dyDescent="0.25">
      <c r="B131" s="16" t="s">
        <v>883</v>
      </c>
      <c r="C131" s="17" t="s">
        <v>768</v>
      </c>
      <c r="E131" s="11" t="s">
        <v>1089</v>
      </c>
    </row>
    <row r="132" spans="2:5" s="11" customFormat="1" ht="16.5" customHeight="1" x14ac:dyDescent="0.25">
      <c r="B132" s="16" t="s">
        <v>884</v>
      </c>
      <c r="C132" s="17" t="s">
        <v>770</v>
      </c>
      <c r="E132" s="11" t="s">
        <v>1090</v>
      </c>
    </row>
    <row r="133" spans="2:5" s="11" customFormat="1" ht="16.5" customHeight="1" x14ac:dyDescent="0.25">
      <c r="B133" s="16" t="s">
        <v>885</v>
      </c>
      <c r="C133" s="17" t="s">
        <v>772</v>
      </c>
      <c r="E133" s="11" t="s">
        <v>1091</v>
      </c>
    </row>
    <row r="134" spans="2:5" s="11" customFormat="1" ht="16.5" customHeight="1" x14ac:dyDescent="0.25">
      <c r="B134" s="16" t="s">
        <v>886</v>
      </c>
      <c r="C134" s="17" t="s">
        <v>774</v>
      </c>
      <c r="E134" s="11" t="s">
        <v>1092</v>
      </c>
    </row>
    <row r="135" spans="2:5" s="11" customFormat="1" ht="16.5" customHeight="1" x14ac:dyDescent="0.25">
      <c r="B135" s="16" t="s">
        <v>887</v>
      </c>
      <c r="C135" s="17" t="s">
        <v>776</v>
      </c>
      <c r="E135" s="11" t="s">
        <v>1093</v>
      </c>
    </row>
    <row r="136" spans="2:5" s="11" customFormat="1" ht="16.5" customHeight="1" x14ac:dyDescent="0.25">
      <c r="B136" s="4" t="s">
        <v>888</v>
      </c>
      <c r="C136" s="5" t="s">
        <v>778</v>
      </c>
      <c r="E136" s="11" t="s">
        <v>1094</v>
      </c>
    </row>
    <row r="137" spans="2:5" s="11" customFormat="1" ht="16.5" customHeight="1" x14ac:dyDescent="0.25">
      <c r="B137" s="16" t="s">
        <v>889</v>
      </c>
      <c r="C137" s="17" t="s">
        <v>780</v>
      </c>
      <c r="E137" s="11" t="s">
        <v>1095</v>
      </c>
    </row>
    <row r="138" spans="2:5" s="11" customFormat="1" ht="16.5" customHeight="1" x14ac:dyDescent="0.25">
      <c r="B138" s="18" t="s">
        <v>890</v>
      </c>
      <c r="C138" s="17" t="s">
        <v>782</v>
      </c>
      <c r="E138" s="11" t="s">
        <v>1096</v>
      </c>
    </row>
    <row r="139" spans="2:5" s="11" customFormat="1" ht="16.5" customHeight="1" x14ac:dyDescent="0.25">
      <c r="B139" s="16" t="s">
        <v>891</v>
      </c>
      <c r="C139" s="17" t="s">
        <v>784</v>
      </c>
      <c r="E139" s="11" t="s">
        <v>1097</v>
      </c>
    </row>
    <row r="140" spans="2:5" s="11" customFormat="1" ht="16.5" customHeight="1" x14ac:dyDescent="0.25">
      <c r="B140" s="12" t="s">
        <v>892</v>
      </c>
      <c r="C140" s="5" t="s">
        <v>786</v>
      </c>
      <c r="E140" s="11" t="s">
        <v>1098</v>
      </c>
    </row>
    <row r="141" spans="2:5" s="11" customFormat="1" ht="16.5" customHeight="1" x14ac:dyDescent="0.25">
      <c r="B141" s="16" t="s">
        <v>893</v>
      </c>
      <c r="C141" s="17" t="s">
        <v>788</v>
      </c>
      <c r="E141" s="11" t="s">
        <v>1099</v>
      </c>
    </row>
    <row r="142" spans="2:5" s="11" customFormat="1" ht="16.5" customHeight="1" x14ac:dyDescent="0.25">
      <c r="B142" s="16" t="s">
        <v>894</v>
      </c>
      <c r="C142" s="17" t="s">
        <v>790</v>
      </c>
      <c r="E142" s="11" t="s">
        <v>1100</v>
      </c>
    </row>
    <row r="143" spans="2:5" s="11" customFormat="1" ht="16.5" customHeight="1" x14ac:dyDescent="0.25">
      <c r="B143" s="16" t="s">
        <v>895</v>
      </c>
      <c r="C143" s="17" t="s">
        <v>792</v>
      </c>
      <c r="E143" s="11" t="s">
        <v>1101</v>
      </c>
    </row>
    <row r="144" spans="2:5" s="11" customFormat="1" ht="16.5" customHeight="1" x14ac:dyDescent="0.25">
      <c r="B144" s="4" t="s">
        <v>896</v>
      </c>
      <c r="C144" s="5" t="s">
        <v>794</v>
      </c>
      <c r="E144" s="11" t="s">
        <v>1102</v>
      </c>
    </row>
    <row r="145" spans="2:6" s="11" customFormat="1" ht="16.5" customHeight="1" x14ac:dyDescent="0.25">
      <c r="B145" s="16" t="s">
        <v>897</v>
      </c>
      <c r="C145" s="17" t="s">
        <v>796</v>
      </c>
      <c r="E145" s="11" t="s">
        <v>1103</v>
      </c>
    </row>
    <row r="146" spans="2:6" s="11" customFormat="1" ht="16.5" customHeight="1" x14ac:dyDescent="0.25">
      <c r="B146" s="16" t="s">
        <v>898</v>
      </c>
      <c r="C146" s="17" t="s">
        <v>798</v>
      </c>
      <c r="E146" s="11" t="s">
        <v>1104</v>
      </c>
    </row>
    <row r="147" spans="2:6" s="11" customFormat="1" ht="16.5" customHeight="1" x14ac:dyDescent="0.25">
      <c r="B147" s="16" t="s">
        <v>899</v>
      </c>
      <c r="C147" s="17" t="s">
        <v>800</v>
      </c>
      <c r="E147" s="11" t="s">
        <v>1105</v>
      </c>
    </row>
    <row r="148" spans="2:6" s="11" customFormat="1" ht="16.5" customHeight="1" x14ac:dyDescent="0.25">
      <c r="B148" s="16" t="s">
        <v>900</v>
      </c>
      <c r="C148" s="17" t="s">
        <v>802</v>
      </c>
      <c r="E148" s="11" t="s">
        <v>1106</v>
      </c>
    </row>
    <row r="149" spans="2:6" s="11" customFormat="1" ht="16.5" customHeight="1" x14ac:dyDescent="0.25">
      <c r="B149" s="16" t="s">
        <v>901</v>
      </c>
      <c r="C149" s="17" t="s">
        <v>804</v>
      </c>
      <c r="E149" s="11" t="s">
        <v>1107</v>
      </c>
    </row>
    <row r="150" spans="2:6" s="11" customFormat="1" ht="16.5" customHeight="1" x14ac:dyDescent="0.25">
      <c r="B150" s="16" t="s">
        <v>902</v>
      </c>
      <c r="C150" s="17" t="s">
        <v>806</v>
      </c>
      <c r="E150" s="11" t="s">
        <v>1108</v>
      </c>
    </row>
    <row r="151" spans="2:6" s="11" customFormat="1" ht="16.5" customHeight="1" x14ac:dyDescent="0.25">
      <c r="B151" s="16" t="s">
        <v>903</v>
      </c>
      <c r="C151" s="17" t="s">
        <v>808</v>
      </c>
      <c r="E151" s="11" t="s">
        <v>1109</v>
      </c>
    </row>
    <row r="152" spans="2:6" s="11" customFormat="1" ht="16.5" customHeight="1" x14ac:dyDescent="0.25">
      <c r="B152" s="16" t="s">
        <v>904</v>
      </c>
      <c r="C152" s="17" t="s">
        <v>810</v>
      </c>
      <c r="E152" s="11" t="s">
        <v>1110</v>
      </c>
    </row>
    <row r="153" spans="2:6" s="11" customFormat="1" ht="16.5" customHeight="1" x14ac:dyDescent="0.25">
      <c r="B153" s="16" t="s">
        <v>905</v>
      </c>
      <c r="C153" s="17" t="s">
        <v>812</v>
      </c>
      <c r="E153" s="11" t="s">
        <v>1111</v>
      </c>
    </row>
    <row r="154" spans="2:6" s="11" customFormat="1" ht="16.5" customHeight="1" x14ac:dyDescent="0.25">
      <c r="B154" s="4" t="s">
        <v>906</v>
      </c>
      <c r="C154" s="5" t="s">
        <v>814</v>
      </c>
      <c r="E154" s="11" t="s">
        <v>1112</v>
      </c>
    </row>
    <row r="155" spans="2:6" s="11" customFormat="1" ht="16.5" customHeight="1" x14ac:dyDescent="0.25">
      <c r="B155" s="16" t="s">
        <v>907</v>
      </c>
      <c r="C155" s="17" t="s">
        <v>816</v>
      </c>
      <c r="E155" s="11" t="s">
        <v>1113</v>
      </c>
    </row>
    <row r="156" spans="2:6" s="11" customFormat="1" ht="16.5" customHeight="1" x14ac:dyDescent="0.25">
      <c r="B156" s="16" t="s">
        <v>908</v>
      </c>
      <c r="C156" s="17" t="s">
        <v>818</v>
      </c>
      <c r="E156" s="11" t="s">
        <v>1114</v>
      </c>
    </row>
    <row r="157" spans="2:6" s="11" customFormat="1" ht="16.5" customHeight="1" x14ac:dyDescent="0.2">
      <c r="B157" s="4" t="s">
        <v>909</v>
      </c>
      <c r="C157" s="5" t="s">
        <v>820</v>
      </c>
      <c r="E157" s="11" t="s">
        <v>1115</v>
      </c>
      <c r="F157" s="2"/>
    </row>
    <row r="158" spans="2:6" s="11" customFormat="1" ht="16.5" customHeight="1" x14ac:dyDescent="0.2">
      <c r="B158" s="16" t="s">
        <v>910</v>
      </c>
      <c r="C158" s="17" t="s">
        <v>911</v>
      </c>
      <c r="F158" s="2"/>
    </row>
    <row r="159" spans="2:6" s="11" customFormat="1" ht="16.5" customHeight="1" x14ac:dyDescent="0.2">
      <c r="B159" s="16" t="s">
        <v>912</v>
      </c>
      <c r="C159" s="17" t="s">
        <v>824</v>
      </c>
      <c r="F159" s="2"/>
    </row>
    <row r="160" spans="2:6" s="11" customFormat="1" ht="16.5" customHeight="1" x14ac:dyDescent="0.25">
      <c r="B160" s="4" t="s">
        <v>913</v>
      </c>
      <c r="C160" s="5" t="s">
        <v>826</v>
      </c>
    </row>
    <row r="161" spans="2:5" s="11" customFormat="1" ht="16.5" customHeight="1" x14ac:dyDescent="0.25">
      <c r="B161" s="19" t="s">
        <v>914</v>
      </c>
      <c r="C161" s="20" t="s">
        <v>828</v>
      </c>
    </row>
    <row r="162" spans="2:5" ht="16.5" customHeight="1" x14ac:dyDescent="0.2">
      <c r="B162" s="4" t="s">
        <v>915</v>
      </c>
      <c r="C162" s="5" t="s">
        <v>830</v>
      </c>
    </row>
    <row r="163" spans="2:5" ht="16.5" customHeight="1" x14ac:dyDescent="0.2">
      <c r="B163" s="16" t="s">
        <v>916</v>
      </c>
      <c r="C163" s="17" t="s">
        <v>832</v>
      </c>
    </row>
    <row r="164" spans="2:5" ht="16.5" customHeight="1" x14ac:dyDescent="0.2">
      <c r="B164" s="16" t="s">
        <v>917</v>
      </c>
      <c r="C164" s="17" t="s">
        <v>834</v>
      </c>
    </row>
    <row r="165" spans="2:5" ht="16.5" customHeight="1" x14ac:dyDescent="0.2">
      <c r="B165" s="16" t="s">
        <v>918</v>
      </c>
      <c r="C165" s="17" t="s">
        <v>836</v>
      </c>
    </row>
    <row r="166" spans="2:5" ht="16.5" customHeight="1" x14ac:dyDescent="0.2">
      <c r="B166" s="16" t="s">
        <v>919</v>
      </c>
      <c r="C166" s="17" t="s">
        <v>920</v>
      </c>
    </row>
    <row r="167" spans="2:5" ht="16.5" customHeight="1" x14ac:dyDescent="0.2">
      <c r="B167" s="4" t="s">
        <v>921</v>
      </c>
      <c r="C167" s="5" t="s">
        <v>690</v>
      </c>
    </row>
    <row r="168" spans="2:5" ht="16.5" customHeight="1" x14ac:dyDescent="0.2">
      <c r="B168" s="4" t="s">
        <v>922</v>
      </c>
      <c r="C168" s="5" t="s">
        <v>923</v>
      </c>
    </row>
    <row r="169" spans="2:5" ht="16.5" customHeight="1" x14ac:dyDescent="0.2">
      <c r="B169" s="16" t="s">
        <v>924</v>
      </c>
      <c r="C169" s="17" t="s">
        <v>925</v>
      </c>
    </row>
    <row r="170" spans="2:5" ht="16.5" customHeight="1" x14ac:dyDescent="0.2">
      <c r="B170" s="16" t="s">
        <v>926</v>
      </c>
      <c r="C170" s="17" t="s">
        <v>927</v>
      </c>
    </row>
    <row r="171" spans="2:5" ht="16.5" customHeight="1" x14ac:dyDescent="0.2">
      <c r="B171" s="16" t="s">
        <v>928</v>
      </c>
      <c r="C171" s="17" t="s">
        <v>929</v>
      </c>
    </row>
    <row r="172" spans="2:5" ht="16.5" customHeight="1" x14ac:dyDescent="0.2">
      <c r="B172" s="4" t="s">
        <v>930</v>
      </c>
      <c r="C172" s="5" t="s">
        <v>692</v>
      </c>
      <c r="E172" s="11"/>
    </row>
    <row r="173" spans="2:5" ht="16.5" customHeight="1" x14ac:dyDescent="0.2">
      <c r="B173" s="16" t="s">
        <v>931</v>
      </c>
      <c r="C173" s="17" t="s">
        <v>932</v>
      </c>
    </row>
    <row r="174" spans="2:5" ht="16.5" customHeight="1" x14ac:dyDescent="0.2">
      <c r="B174" s="16" t="s">
        <v>933</v>
      </c>
      <c r="C174" s="17" t="s">
        <v>929</v>
      </c>
    </row>
    <row r="175" spans="2:5" ht="16.5" customHeight="1" x14ac:dyDescent="0.2">
      <c r="B175" s="16" t="s">
        <v>934</v>
      </c>
      <c r="C175" s="17" t="s">
        <v>927</v>
      </c>
    </row>
    <row r="176" spans="2:5" ht="16.5" customHeight="1" x14ac:dyDescent="0.2">
      <c r="B176" s="16" t="s">
        <v>935</v>
      </c>
      <c r="C176" s="17" t="s">
        <v>936</v>
      </c>
    </row>
    <row r="177" spans="2:5" ht="16.5" customHeight="1" x14ac:dyDescent="0.2">
      <c r="B177" s="16" t="s">
        <v>937</v>
      </c>
      <c r="C177" s="17" t="s">
        <v>698</v>
      </c>
    </row>
    <row r="178" spans="2:5" ht="16.5" customHeight="1" x14ac:dyDescent="0.2">
      <c r="B178" s="16" t="s">
        <v>938</v>
      </c>
      <c r="C178" s="17" t="s">
        <v>939</v>
      </c>
    </row>
    <row r="179" spans="2:5" ht="16.5" customHeight="1" x14ac:dyDescent="0.2">
      <c r="B179" s="4" t="s">
        <v>940</v>
      </c>
      <c r="C179" s="5" t="s">
        <v>941</v>
      </c>
      <c r="E179" s="11"/>
    </row>
    <row r="180" spans="2:5" ht="16.5" customHeight="1" x14ac:dyDescent="0.2">
      <c r="B180" s="4" t="s">
        <v>942</v>
      </c>
      <c r="C180" s="5" t="s">
        <v>943</v>
      </c>
      <c r="E180" s="11"/>
    </row>
    <row r="181" spans="2:5" ht="16.5" customHeight="1" x14ac:dyDescent="0.2">
      <c r="B181" s="16" t="s">
        <v>944</v>
      </c>
      <c r="C181" s="17" t="s">
        <v>945</v>
      </c>
    </row>
    <row r="182" spans="2:5" ht="16.5" customHeight="1" x14ac:dyDescent="0.2">
      <c r="B182" s="16" t="s">
        <v>946</v>
      </c>
      <c r="C182" s="17" t="s">
        <v>947</v>
      </c>
    </row>
    <row r="183" spans="2:5" ht="16.5" customHeight="1" x14ac:dyDescent="0.2">
      <c r="B183" s="16" t="s">
        <v>948</v>
      </c>
      <c r="C183" s="17" t="s">
        <v>949</v>
      </c>
    </row>
    <row r="184" spans="2:5" ht="16.5" customHeight="1" x14ac:dyDescent="0.2">
      <c r="B184" s="16" t="s">
        <v>950</v>
      </c>
      <c r="C184" s="17" t="s">
        <v>951</v>
      </c>
    </row>
    <row r="185" spans="2:5" ht="16.5" customHeight="1" x14ac:dyDescent="0.2">
      <c r="B185" s="16" t="s">
        <v>952</v>
      </c>
      <c r="C185" s="17" t="s">
        <v>953</v>
      </c>
    </row>
    <row r="186" spans="2:5" ht="16.5" customHeight="1" x14ac:dyDescent="0.2">
      <c r="B186" s="16" t="s">
        <v>954</v>
      </c>
      <c r="C186" s="17" t="s">
        <v>955</v>
      </c>
    </row>
    <row r="187" spans="2:5" ht="16.5" customHeight="1" x14ac:dyDescent="0.2">
      <c r="B187" s="4" t="s">
        <v>956</v>
      </c>
      <c r="C187" s="5" t="s">
        <v>957</v>
      </c>
    </row>
    <row r="188" spans="2:5" ht="17.25" customHeight="1" x14ac:dyDescent="0.2">
      <c r="B188" s="16" t="s">
        <v>958</v>
      </c>
      <c r="C188" s="17" t="s">
        <v>949</v>
      </c>
    </row>
    <row r="189" spans="2:5" ht="17.25" customHeight="1" x14ac:dyDescent="0.2">
      <c r="B189" s="19" t="s">
        <v>959</v>
      </c>
      <c r="C189" s="20" t="s">
        <v>951</v>
      </c>
    </row>
    <row r="190" spans="2:5" x14ac:dyDescent="0.2">
      <c r="B190" s="16" t="s">
        <v>960</v>
      </c>
      <c r="C190" s="17" t="s">
        <v>961</v>
      </c>
    </row>
    <row r="191" spans="2:5" x14ac:dyDescent="0.2">
      <c r="B191" s="16" t="s">
        <v>962</v>
      </c>
      <c r="C191" s="17" t="s">
        <v>963</v>
      </c>
    </row>
    <row r="192" spans="2:5" x14ac:dyDescent="0.2">
      <c r="B192" s="16" t="s">
        <v>964</v>
      </c>
      <c r="C192" s="17" t="s">
        <v>965</v>
      </c>
    </row>
    <row r="193" spans="2:3" x14ac:dyDescent="0.2">
      <c r="B193" s="16" t="s">
        <v>966</v>
      </c>
      <c r="C193" s="17" t="s">
        <v>967</v>
      </c>
    </row>
  </sheetData>
  <mergeCells count="1">
    <mergeCell ref="B7:C7"/>
  </mergeCells>
  <pageMargins left="0.74803149606299213" right="0.74803149606299213" top="0.98425196850393704" bottom="0.98425196850393704" header="0.51181102362204722" footer="0.51181102362204722"/>
  <pageSetup paperSize="9" scale="90" fitToHeight="0" orientation="portrait" r:id="rId1"/>
  <headerFooter>
    <oddFooter>&amp;RPág. &amp;P / &amp;N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1">
    <pageSetUpPr fitToPage="1"/>
  </sheetPr>
  <dimension ref="B6:E584"/>
  <sheetViews>
    <sheetView showGridLines="0" topLeftCell="A20" zoomScaleNormal="100" workbookViewId="0">
      <selection activeCell="D31" sqref="D31"/>
    </sheetView>
  </sheetViews>
  <sheetFormatPr defaultColWidth="9.140625" defaultRowHeight="12.75" x14ac:dyDescent="0.2"/>
  <cols>
    <col min="1" max="1" width="9.140625" style="2"/>
    <col min="2" max="2" width="11.42578125" style="27" customWidth="1"/>
    <col min="3" max="3" width="80.5703125" style="28" bestFit="1" customWidth="1"/>
    <col min="4" max="16384" width="9.140625" style="2"/>
  </cols>
  <sheetData>
    <row r="6" spans="2:5" x14ac:dyDescent="0.2">
      <c r="B6" s="2"/>
      <c r="C6" s="2"/>
    </row>
    <row r="7" spans="2:5" x14ac:dyDescent="0.2">
      <c r="B7" s="2"/>
      <c r="C7" s="2"/>
    </row>
    <row r="8" spans="2:5" ht="15.75" x14ac:dyDescent="0.2">
      <c r="B8" s="111" t="s">
        <v>1116</v>
      </c>
      <c r="C8" s="111"/>
    </row>
    <row r="9" spans="2:5" ht="15.75" x14ac:dyDescent="0.2">
      <c r="B9" s="21"/>
      <c r="C9" s="22"/>
    </row>
    <row r="10" spans="2:5" ht="26.25" customHeight="1" x14ac:dyDescent="0.2">
      <c r="B10" s="23" t="s">
        <v>1117</v>
      </c>
      <c r="C10" s="23" t="s">
        <v>1118</v>
      </c>
    </row>
    <row r="11" spans="2:5" ht="15.75" customHeight="1" x14ac:dyDescent="0.2">
      <c r="B11" s="4" t="s">
        <v>1119</v>
      </c>
      <c r="C11" s="5" t="s">
        <v>1120</v>
      </c>
    </row>
    <row r="12" spans="2:5" ht="15.75" customHeight="1" x14ac:dyDescent="0.2">
      <c r="B12" s="4" t="s">
        <v>1121</v>
      </c>
      <c r="C12" s="5" t="s">
        <v>1122</v>
      </c>
    </row>
    <row r="13" spans="2:5" ht="15.75" customHeight="1" x14ac:dyDescent="0.2">
      <c r="B13" s="16" t="s">
        <v>1123</v>
      </c>
      <c r="C13" s="17" t="s">
        <v>1124</v>
      </c>
      <c r="E13" s="2" t="s">
        <v>1934</v>
      </c>
    </row>
    <row r="14" spans="2:5" ht="15.75" customHeight="1" x14ac:dyDescent="0.2">
      <c r="B14" s="16" t="s">
        <v>1125</v>
      </c>
      <c r="C14" s="17" t="s">
        <v>1126</v>
      </c>
      <c r="E14" s="2" t="s">
        <v>1935</v>
      </c>
    </row>
    <row r="15" spans="2:5" ht="15.75" customHeight="1" x14ac:dyDescent="0.2">
      <c r="B15" s="16" t="s">
        <v>1127</v>
      </c>
      <c r="C15" s="17" t="s">
        <v>1128</v>
      </c>
      <c r="E15" s="2" t="s">
        <v>1936</v>
      </c>
    </row>
    <row r="16" spans="2:5" ht="15.75" customHeight="1" x14ac:dyDescent="0.2">
      <c r="B16" s="16" t="s">
        <v>1129</v>
      </c>
      <c r="C16" s="17" t="s">
        <v>1130</v>
      </c>
      <c r="E16" s="2" t="s">
        <v>1937</v>
      </c>
    </row>
    <row r="17" spans="2:5" ht="15.75" customHeight="1" x14ac:dyDescent="0.2">
      <c r="B17" s="16" t="s">
        <v>1131</v>
      </c>
      <c r="C17" s="17" t="s">
        <v>1132</v>
      </c>
      <c r="E17" s="2" t="s">
        <v>1938</v>
      </c>
    </row>
    <row r="18" spans="2:5" ht="15.75" customHeight="1" x14ac:dyDescent="0.2">
      <c r="B18" s="16" t="s">
        <v>1133</v>
      </c>
      <c r="C18" s="17" t="s">
        <v>1134</v>
      </c>
      <c r="E18" s="2" t="s">
        <v>1939</v>
      </c>
    </row>
    <row r="19" spans="2:5" ht="15.75" customHeight="1" x14ac:dyDescent="0.2">
      <c r="B19" s="16" t="s">
        <v>1135</v>
      </c>
      <c r="C19" s="17" t="s">
        <v>1136</v>
      </c>
      <c r="E19" s="2" t="s">
        <v>1940</v>
      </c>
    </row>
    <row r="20" spans="2:5" ht="15.75" customHeight="1" x14ac:dyDescent="0.2">
      <c r="B20" s="16" t="s">
        <v>1137</v>
      </c>
      <c r="C20" s="17" t="s">
        <v>1138</v>
      </c>
      <c r="E20" s="2" t="s">
        <v>1941</v>
      </c>
    </row>
    <row r="21" spans="2:5" ht="15.75" customHeight="1" x14ac:dyDescent="0.2">
      <c r="B21" s="16" t="s">
        <v>1139</v>
      </c>
      <c r="C21" s="17" t="s">
        <v>1140</v>
      </c>
      <c r="E21" s="2" t="s">
        <v>1942</v>
      </c>
    </row>
    <row r="22" spans="2:5" ht="15.75" customHeight="1" x14ac:dyDescent="0.2">
      <c r="B22" s="29" t="s">
        <v>1141</v>
      </c>
      <c r="C22" s="17" t="s">
        <v>1142</v>
      </c>
      <c r="E22" s="2" t="s">
        <v>1943</v>
      </c>
    </row>
    <row r="23" spans="2:5" ht="15.75" customHeight="1" x14ac:dyDescent="0.2">
      <c r="B23" s="29" t="s">
        <v>1143</v>
      </c>
      <c r="C23" s="17" t="s">
        <v>1144</v>
      </c>
      <c r="E23" s="2" t="s">
        <v>1944</v>
      </c>
    </row>
    <row r="24" spans="2:5" ht="15.75" customHeight="1" x14ac:dyDescent="0.2">
      <c r="B24" s="29" t="s">
        <v>1145</v>
      </c>
      <c r="C24" s="17" t="s">
        <v>1146</v>
      </c>
      <c r="E24" s="2" t="s">
        <v>1945</v>
      </c>
    </row>
    <row r="25" spans="2:5" ht="15.75" customHeight="1" x14ac:dyDescent="0.2">
      <c r="B25" s="29" t="s">
        <v>1147</v>
      </c>
      <c r="C25" s="17" t="s">
        <v>1148</v>
      </c>
      <c r="E25" s="2" t="s">
        <v>1946</v>
      </c>
    </row>
    <row r="26" spans="2:5" ht="15.75" customHeight="1" x14ac:dyDescent="0.2">
      <c r="B26" s="29" t="s">
        <v>1149</v>
      </c>
      <c r="C26" s="17" t="s">
        <v>1150</v>
      </c>
      <c r="E26" s="2" t="s">
        <v>1947</v>
      </c>
    </row>
    <row r="27" spans="2:5" ht="15.75" customHeight="1" x14ac:dyDescent="0.2">
      <c r="B27" s="29" t="s">
        <v>1151</v>
      </c>
      <c r="C27" s="17" t="s">
        <v>1152</v>
      </c>
      <c r="E27" s="2" t="s">
        <v>1948</v>
      </c>
    </row>
    <row r="28" spans="2:5" ht="15.75" customHeight="1" x14ac:dyDescent="0.2">
      <c r="B28" s="24" t="s">
        <v>1153</v>
      </c>
      <c r="C28" s="5" t="s">
        <v>1154</v>
      </c>
      <c r="E28" s="2" t="s">
        <v>1949</v>
      </c>
    </row>
    <row r="29" spans="2:5" ht="15.75" customHeight="1" x14ac:dyDescent="0.2">
      <c r="B29" s="29" t="s">
        <v>1155</v>
      </c>
      <c r="C29" s="17" t="s">
        <v>1156</v>
      </c>
      <c r="E29" s="2" t="s">
        <v>1950</v>
      </c>
    </row>
    <row r="30" spans="2:5" ht="15.75" customHeight="1" x14ac:dyDescent="0.2">
      <c r="B30" s="16" t="s">
        <v>1157</v>
      </c>
      <c r="C30" s="17" t="s">
        <v>1158</v>
      </c>
      <c r="E30" s="2" t="s">
        <v>1951</v>
      </c>
    </row>
    <row r="31" spans="2:5" ht="15.75" customHeight="1" x14ac:dyDescent="0.2">
      <c r="B31" s="16" t="s">
        <v>1159</v>
      </c>
      <c r="C31" s="17" t="s">
        <v>1160</v>
      </c>
      <c r="E31" s="2" t="s">
        <v>1952</v>
      </c>
    </row>
    <row r="32" spans="2:5" ht="15.75" customHeight="1" x14ac:dyDescent="0.2">
      <c r="B32" s="16" t="s">
        <v>1161</v>
      </c>
      <c r="C32" s="17" t="s">
        <v>1162</v>
      </c>
      <c r="E32" s="2" t="s">
        <v>1953</v>
      </c>
    </row>
    <row r="33" spans="2:5" ht="15.75" customHeight="1" x14ac:dyDescent="0.2">
      <c r="B33" s="16" t="s">
        <v>1163</v>
      </c>
      <c r="C33" s="17" t="s">
        <v>1164</v>
      </c>
      <c r="E33" s="2" t="s">
        <v>1954</v>
      </c>
    </row>
    <row r="34" spans="2:5" ht="15.75" customHeight="1" x14ac:dyDescent="0.2">
      <c r="B34" s="16" t="s">
        <v>1165</v>
      </c>
      <c r="C34" s="17" t="s">
        <v>1166</v>
      </c>
      <c r="E34" s="2" t="s">
        <v>1955</v>
      </c>
    </row>
    <row r="35" spans="2:5" ht="15.75" customHeight="1" x14ac:dyDescent="0.2">
      <c r="B35" s="16" t="s">
        <v>1167</v>
      </c>
      <c r="C35" s="17" t="s">
        <v>1168</v>
      </c>
      <c r="E35" s="2" t="s">
        <v>1956</v>
      </c>
    </row>
    <row r="36" spans="2:5" ht="15.75" customHeight="1" x14ac:dyDescent="0.2">
      <c r="B36" s="16" t="s">
        <v>1169</v>
      </c>
      <c r="C36" s="17" t="s">
        <v>1170</v>
      </c>
      <c r="E36" s="2" t="s">
        <v>1957</v>
      </c>
    </row>
    <row r="37" spans="2:5" ht="15.75" customHeight="1" x14ac:dyDescent="0.2">
      <c r="B37" s="16" t="s">
        <v>1171</v>
      </c>
      <c r="C37" s="17" t="s">
        <v>1172</v>
      </c>
      <c r="E37" s="2" t="s">
        <v>1958</v>
      </c>
    </row>
    <row r="38" spans="2:5" ht="15.75" customHeight="1" x14ac:dyDescent="0.2">
      <c r="B38" s="16" t="s">
        <v>1173</v>
      </c>
      <c r="C38" s="17" t="s">
        <v>1174</v>
      </c>
      <c r="E38" s="2" t="s">
        <v>1959</v>
      </c>
    </row>
    <row r="39" spans="2:5" ht="15.75" customHeight="1" x14ac:dyDescent="0.2">
      <c r="B39" s="29" t="s">
        <v>1175</v>
      </c>
      <c r="C39" s="17" t="s">
        <v>1176</v>
      </c>
      <c r="E39" s="2" t="s">
        <v>1960</v>
      </c>
    </row>
    <row r="40" spans="2:5" ht="15.75" customHeight="1" x14ac:dyDescent="0.2">
      <c r="B40" s="29" t="s">
        <v>1177</v>
      </c>
      <c r="C40" s="17" t="s">
        <v>1178</v>
      </c>
      <c r="E40" s="2" t="s">
        <v>1961</v>
      </c>
    </row>
    <row r="41" spans="2:5" ht="15.75" customHeight="1" x14ac:dyDescent="0.2">
      <c r="B41" s="16" t="s">
        <v>1179</v>
      </c>
      <c r="C41" s="17" t="s">
        <v>1180</v>
      </c>
      <c r="E41" s="2" t="s">
        <v>1962</v>
      </c>
    </row>
    <row r="42" spans="2:5" ht="15.75" customHeight="1" x14ac:dyDescent="0.2">
      <c r="B42" s="29" t="s">
        <v>1181</v>
      </c>
      <c r="C42" s="17" t="s">
        <v>1182</v>
      </c>
      <c r="E42" s="2" t="s">
        <v>1963</v>
      </c>
    </row>
    <row r="43" spans="2:5" ht="15.75" customHeight="1" x14ac:dyDescent="0.2">
      <c r="B43" s="24" t="s">
        <v>1183</v>
      </c>
      <c r="C43" s="5" t="s">
        <v>1184</v>
      </c>
      <c r="E43" s="2" t="s">
        <v>1964</v>
      </c>
    </row>
    <row r="44" spans="2:5" ht="15.75" customHeight="1" x14ac:dyDescent="0.2">
      <c r="B44" s="29" t="s">
        <v>1185</v>
      </c>
      <c r="C44" s="17" t="s">
        <v>1186</v>
      </c>
      <c r="E44" s="2" t="s">
        <v>1965</v>
      </c>
    </row>
    <row r="45" spans="2:5" ht="15.75" customHeight="1" x14ac:dyDescent="0.2">
      <c r="B45" s="29" t="s">
        <v>1187</v>
      </c>
      <c r="C45" s="17" t="s">
        <v>1188</v>
      </c>
      <c r="E45" s="2" t="s">
        <v>1966</v>
      </c>
    </row>
    <row r="46" spans="2:5" ht="15.75" customHeight="1" x14ac:dyDescent="0.2">
      <c r="B46" s="29" t="s">
        <v>1189</v>
      </c>
      <c r="C46" s="17" t="s">
        <v>1190</v>
      </c>
      <c r="E46" s="2" t="s">
        <v>1967</v>
      </c>
    </row>
    <row r="47" spans="2:5" ht="15.75" customHeight="1" x14ac:dyDescent="0.2">
      <c r="B47" s="29" t="s">
        <v>1191</v>
      </c>
      <c r="C47" s="17" t="s">
        <v>1192</v>
      </c>
      <c r="E47" s="2" t="s">
        <v>1968</v>
      </c>
    </row>
    <row r="48" spans="2:5" ht="15.75" customHeight="1" x14ac:dyDescent="0.2">
      <c r="B48" s="29" t="s">
        <v>1193</v>
      </c>
      <c r="C48" s="17" t="s">
        <v>1194</v>
      </c>
      <c r="E48" s="2" t="s">
        <v>1969</v>
      </c>
    </row>
    <row r="49" spans="2:5" ht="15.75" customHeight="1" x14ac:dyDescent="0.2">
      <c r="B49" s="29" t="s">
        <v>1195</v>
      </c>
      <c r="C49" s="17" t="s">
        <v>1196</v>
      </c>
      <c r="E49" s="2" t="s">
        <v>1970</v>
      </c>
    </row>
    <row r="50" spans="2:5" ht="15.75" customHeight="1" x14ac:dyDescent="0.2">
      <c r="B50" s="29" t="s">
        <v>1197</v>
      </c>
      <c r="C50" s="17" t="s">
        <v>1198</v>
      </c>
      <c r="E50" s="2" t="s">
        <v>1971</v>
      </c>
    </row>
    <row r="51" spans="2:5" ht="15.75" customHeight="1" x14ac:dyDescent="0.2">
      <c r="B51" s="29" t="s">
        <v>1199</v>
      </c>
      <c r="C51" s="17" t="s">
        <v>1200</v>
      </c>
      <c r="E51" s="2" t="s">
        <v>1972</v>
      </c>
    </row>
    <row r="52" spans="2:5" ht="15.75" customHeight="1" x14ac:dyDescent="0.2">
      <c r="B52" s="29" t="s">
        <v>1201</v>
      </c>
      <c r="C52" s="17" t="s">
        <v>1202</v>
      </c>
      <c r="E52" s="2" t="s">
        <v>1973</v>
      </c>
    </row>
    <row r="53" spans="2:5" ht="15.75" customHeight="1" x14ac:dyDescent="0.2">
      <c r="B53" s="29" t="s">
        <v>1203</v>
      </c>
      <c r="C53" s="17" t="s">
        <v>1204</v>
      </c>
      <c r="E53" s="2" t="s">
        <v>1974</v>
      </c>
    </row>
    <row r="54" spans="2:5" ht="15.75" customHeight="1" x14ac:dyDescent="0.2">
      <c r="B54" s="24" t="s">
        <v>1205</v>
      </c>
      <c r="C54" s="5" t="s">
        <v>1206</v>
      </c>
      <c r="E54" s="2" t="s">
        <v>1975</v>
      </c>
    </row>
    <row r="55" spans="2:5" ht="15.75" customHeight="1" x14ac:dyDescent="0.2">
      <c r="B55" s="24" t="s">
        <v>1207</v>
      </c>
      <c r="C55" s="5" t="s">
        <v>1208</v>
      </c>
      <c r="E55" s="2" t="s">
        <v>1976</v>
      </c>
    </row>
    <row r="56" spans="2:5" ht="15.75" customHeight="1" x14ac:dyDescent="0.2">
      <c r="B56" s="29" t="s">
        <v>1209</v>
      </c>
      <c r="C56" s="17" t="s">
        <v>1210</v>
      </c>
      <c r="E56" s="2" t="s">
        <v>1977</v>
      </c>
    </row>
    <row r="57" spans="2:5" ht="15.75" customHeight="1" x14ac:dyDescent="0.2">
      <c r="B57" s="29" t="s">
        <v>1211</v>
      </c>
      <c r="C57" s="17" t="s">
        <v>1212</v>
      </c>
      <c r="E57" s="2" t="s">
        <v>1978</v>
      </c>
    </row>
    <row r="58" spans="2:5" ht="15.75" customHeight="1" x14ac:dyDescent="0.2">
      <c r="B58" s="29" t="s">
        <v>1213</v>
      </c>
      <c r="C58" s="17" t="s">
        <v>1214</v>
      </c>
      <c r="E58" s="2" t="s">
        <v>1979</v>
      </c>
    </row>
    <row r="59" spans="2:5" ht="15.75" customHeight="1" x14ac:dyDescent="0.2">
      <c r="B59" s="29" t="s">
        <v>1215</v>
      </c>
      <c r="C59" s="17" t="s">
        <v>1216</v>
      </c>
      <c r="E59" s="2" t="s">
        <v>1980</v>
      </c>
    </row>
    <row r="60" spans="2:5" ht="15.75" customHeight="1" x14ac:dyDescent="0.2">
      <c r="B60" s="29" t="s">
        <v>1217</v>
      </c>
      <c r="C60" s="17" t="s">
        <v>1218</v>
      </c>
      <c r="E60" s="2" t="s">
        <v>1981</v>
      </c>
    </row>
    <row r="61" spans="2:5" ht="15.75" customHeight="1" x14ac:dyDescent="0.2">
      <c r="B61" s="16" t="s">
        <v>1219</v>
      </c>
      <c r="C61" s="17" t="s">
        <v>1220</v>
      </c>
      <c r="E61" s="2" t="s">
        <v>1982</v>
      </c>
    </row>
    <row r="62" spans="2:5" ht="15.75" customHeight="1" x14ac:dyDescent="0.2">
      <c r="B62" s="29" t="s">
        <v>1221</v>
      </c>
      <c r="C62" s="17" t="s">
        <v>1222</v>
      </c>
      <c r="E62" s="2" t="s">
        <v>1983</v>
      </c>
    </row>
    <row r="63" spans="2:5" ht="15.75" customHeight="1" x14ac:dyDescent="0.2">
      <c r="B63" s="29" t="s">
        <v>1223</v>
      </c>
      <c r="C63" s="17" t="s">
        <v>1224</v>
      </c>
      <c r="E63" s="2" t="s">
        <v>1984</v>
      </c>
    </row>
    <row r="64" spans="2:5" ht="15.75" customHeight="1" x14ac:dyDescent="0.2">
      <c r="B64" s="29" t="s">
        <v>1225</v>
      </c>
      <c r="C64" s="17" t="s">
        <v>1226</v>
      </c>
      <c r="E64" s="2" t="s">
        <v>1985</v>
      </c>
    </row>
    <row r="65" spans="2:5" ht="15.75" customHeight="1" x14ac:dyDescent="0.2">
      <c r="B65" s="29" t="s">
        <v>1227</v>
      </c>
      <c r="C65" s="17" t="s">
        <v>1228</v>
      </c>
      <c r="E65" s="2" t="s">
        <v>1986</v>
      </c>
    </row>
    <row r="66" spans="2:5" ht="15.75" customHeight="1" x14ac:dyDescent="0.2">
      <c r="B66" s="29" t="s">
        <v>1229</v>
      </c>
      <c r="C66" s="17" t="s">
        <v>1230</v>
      </c>
      <c r="E66" s="2" t="s">
        <v>1987</v>
      </c>
    </row>
    <row r="67" spans="2:5" ht="15.75" customHeight="1" x14ac:dyDescent="0.2">
      <c r="B67" s="29" t="s">
        <v>1231</v>
      </c>
      <c r="C67" s="17" t="s">
        <v>1232</v>
      </c>
      <c r="E67" s="2" t="s">
        <v>1988</v>
      </c>
    </row>
    <row r="68" spans="2:5" ht="15.75" customHeight="1" x14ac:dyDescent="0.2">
      <c r="B68" s="29" t="s">
        <v>1233</v>
      </c>
      <c r="C68" s="17" t="s">
        <v>1234</v>
      </c>
      <c r="E68" s="2" t="s">
        <v>1989</v>
      </c>
    </row>
    <row r="69" spans="2:5" ht="15.75" customHeight="1" x14ac:dyDescent="0.2">
      <c r="B69" s="29" t="s">
        <v>1235</v>
      </c>
      <c r="C69" s="17" t="s">
        <v>1236</v>
      </c>
      <c r="E69" s="2" t="s">
        <v>1990</v>
      </c>
    </row>
    <row r="70" spans="2:5" ht="15.75" customHeight="1" x14ac:dyDescent="0.2">
      <c r="B70" s="29" t="s">
        <v>1237</v>
      </c>
      <c r="C70" s="17" t="s">
        <v>1238</v>
      </c>
      <c r="E70" s="2" t="s">
        <v>1991</v>
      </c>
    </row>
    <row r="71" spans="2:5" ht="15.75" customHeight="1" x14ac:dyDescent="0.2">
      <c r="B71" s="29" t="s">
        <v>1239</v>
      </c>
      <c r="C71" s="17" t="s">
        <v>1240</v>
      </c>
      <c r="E71" s="2" t="s">
        <v>1992</v>
      </c>
    </row>
    <row r="72" spans="2:5" ht="15.75" customHeight="1" x14ac:dyDescent="0.2">
      <c r="B72" s="29" t="s">
        <v>1241</v>
      </c>
      <c r="C72" s="17" t="s">
        <v>1242</v>
      </c>
      <c r="E72" s="2" t="s">
        <v>1993</v>
      </c>
    </row>
    <row r="73" spans="2:5" ht="15.75" customHeight="1" x14ac:dyDescent="0.2">
      <c r="B73" s="29" t="s">
        <v>1243</v>
      </c>
      <c r="C73" s="17" t="s">
        <v>1244</v>
      </c>
      <c r="E73" s="2" t="s">
        <v>1994</v>
      </c>
    </row>
    <row r="74" spans="2:5" ht="15.75" customHeight="1" x14ac:dyDescent="0.2">
      <c r="B74" s="29" t="s">
        <v>1245</v>
      </c>
      <c r="C74" s="17" t="s">
        <v>1246</v>
      </c>
      <c r="E74" s="2" t="s">
        <v>1995</v>
      </c>
    </row>
    <row r="75" spans="2:5" ht="15.75" customHeight="1" x14ac:dyDescent="0.2">
      <c r="B75" s="29" t="s">
        <v>1247</v>
      </c>
      <c r="C75" s="17" t="s">
        <v>1248</v>
      </c>
      <c r="E75" s="2" t="s">
        <v>1996</v>
      </c>
    </row>
    <row r="76" spans="2:5" ht="15.75" customHeight="1" x14ac:dyDescent="0.2">
      <c r="B76" s="29" t="s">
        <v>1249</v>
      </c>
      <c r="C76" s="17" t="s">
        <v>1250</v>
      </c>
      <c r="E76" s="2" t="s">
        <v>1997</v>
      </c>
    </row>
    <row r="77" spans="2:5" ht="15.75" customHeight="1" x14ac:dyDescent="0.2">
      <c r="B77" s="24" t="s">
        <v>1251</v>
      </c>
      <c r="C77" s="5" t="s">
        <v>1252</v>
      </c>
      <c r="E77" s="2" t="s">
        <v>1998</v>
      </c>
    </row>
    <row r="78" spans="2:5" ht="15.75" customHeight="1" x14ac:dyDescent="0.2">
      <c r="B78" s="29" t="s">
        <v>1253</v>
      </c>
      <c r="C78" s="17" t="s">
        <v>1254</v>
      </c>
      <c r="E78" s="2" t="s">
        <v>1999</v>
      </c>
    </row>
    <row r="79" spans="2:5" ht="15.75" customHeight="1" x14ac:dyDescent="0.2">
      <c r="B79" s="29" t="s">
        <v>1255</v>
      </c>
      <c r="C79" s="17" t="s">
        <v>1216</v>
      </c>
      <c r="E79" s="2" t="s">
        <v>2000</v>
      </c>
    </row>
    <row r="80" spans="2:5" ht="15.75" customHeight="1" x14ac:dyDescent="0.2">
      <c r="B80" s="29" t="s">
        <v>1256</v>
      </c>
      <c r="C80" s="17" t="s">
        <v>1257</v>
      </c>
      <c r="E80" s="2" t="s">
        <v>2001</v>
      </c>
    </row>
    <row r="81" spans="2:5" ht="15.75" customHeight="1" x14ac:dyDescent="0.2">
      <c r="B81" s="29" t="s">
        <v>1258</v>
      </c>
      <c r="C81" s="17" t="s">
        <v>1259</v>
      </c>
      <c r="E81" s="2" t="s">
        <v>2002</v>
      </c>
    </row>
    <row r="82" spans="2:5" ht="15.75" customHeight="1" x14ac:dyDescent="0.2">
      <c r="B82" s="29" t="s">
        <v>1260</v>
      </c>
      <c r="C82" s="17" t="s">
        <v>1261</v>
      </c>
      <c r="E82" s="2" t="s">
        <v>2003</v>
      </c>
    </row>
    <row r="83" spans="2:5" ht="15.75" customHeight="1" x14ac:dyDescent="0.2">
      <c r="B83" s="29" t="s">
        <v>1262</v>
      </c>
      <c r="C83" s="17" t="s">
        <v>1263</v>
      </c>
      <c r="E83" s="2" t="s">
        <v>2004</v>
      </c>
    </row>
    <row r="84" spans="2:5" ht="15.75" customHeight="1" x14ac:dyDescent="0.2">
      <c r="B84" s="29" t="s">
        <v>1264</v>
      </c>
      <c r="C84" s="17" t="s">
        <v>1265</v>
      </c>
      <c r="E84" s="2" t="s">
        <v>2005</v>
      </c>
    </row>
    <row r="85" spans="2:5" ht="15.75" customHeight="1" x14ac:dyDescent="0.2">
      <c r="B85" s="29" t="s">
        <v>1266</v>
      </c>
      <c r="C85" s="17" t="s">
        <v>1267</v>
      </c>
      <c r="E85" s="2" t="s">
        <v>2006</v>
      </c>
    </row>
    <row r="86" spans="2:5" ht="15.75" customHeight="1" x14ac:dyDescent="0.2">
      <c r="B86" s="29" t="s">
        <v>1268</v>
      </c>
      <c r="C86" s="17" t="s">
        <v>1269</v>
      </c>
      <c r="E86" s="2" t="s">
        <v>2007</v>
      </c>
    </row>
    <row r="87" spans="2:5" ht="15.75" customHeight="1" x14ac:dyDescent="0.2">
      <c r="B87" s="29" t="s">
        <v>1270</v>
      </c>
      <c r="C87" s="17" t="s">
        <v>1271</v>
      </c>
      <c r="E87" s="2" t="s">
        <v>2008</v>
      </c>
    </row>
    <row r="88" spans="2:5" ht="15.75" customHeight="1" x14ac:dyDescent="0.2">
      <c r="B88" s="29" t="s">
        <v>1272</v>
      </c>
      <c r="C88" s="17" t="s">
        <v>1273</v>
      </c>
      <c r="E88" s="2" t="s">
        <v>2009</v>
      </c>
    </row>
    <row r="89" spans="2:5" ht="15.75" customHeight="1" x14ac:dyDescent="0.2">
      <c r="B89" s="29" t="s">
        <v>1274</v>
      </c>
      <c r="C89" s="17" t="s">
        <v>1202</v>
      </c>
      <c r="E89" s="2" t="s">
        <v>2010</v>
      </c>
    </row>
    <row r="90" spans="2:5" ht="15.75" customHeight="1" x14ac:dyDescent="0.2">
      <c r="B90" s="29" t="s">
        <v>1275</v>
      </c>
      <c r="C90" s="17" t="s">
        <v>1276</v>
      </c>
      <c r="E90" s="2" t="s">
        <v>2011</v>
      </c>
    </row>
    <row r="91" spans="2:5" ht="15.75" customHeight="1" x14ac:dyDescent="0.2">
      <c r="B91" s="29" t="s">
        <v>1277</v>
      </c>
      <c r="C91" s="17" t="s">
        <v>1278</v>
      </c>
      <c r="E91" s="2" t="s">
        <v>2012</v>
      </c>
    </row>
    <row r="92" spans="2:5" ht="15.75" customHeight="1" x14ac:dyDescent="0.2">
      <c r="B92" s="29" t="s">
        <v>1279</v>
      </c>
      <c r="C92" s="17" t="s">
        <v>1166</v>
      </c>
      <c r="E92" s="2" t="s">
        <v>2013</v>
      </c>
    </row>
    <row r="93" spans="2:5" ht="15.75" customHeight="1" x14ac:dyDescent="0.2">
      <c r="B93" s="29" t="s">
        <v>1280</v>
      </c>
      <c r="C93" s="17" t="s">
        <v>1281</v>
      </c>
      <c r="E93" s="2" t="s">
        <v>2014</v>
      </c>
    </row>
    <row r="94" spans="2:5" ht="15.75" customHeight="1" x14ac:dyDescent="0.2">
      <c r="B94" s="29" t="s">
        <v>1282</v>
      </c>
      <c r="C94" s="17" t="s">
        <v>1283</v>
      </c>
      <c r="E94" s="2" t="s">
        <v>2015</v>
      </c>
    </row>
    <row r="95" spans="2:5" ht="15.75" customHeight="1" x14ac:dyDescent="0.2">
      <c r="B95" s="29" t="s">
        <v>1284</v>
      </c>
      <c r="C95" s="17" t="s">
        <v>1285</v>
      </c>
      <c r="E95" s="2" t="s">
        <v>2016</v>
      </c>
    </row>
    <row r="96" spans="2:5" ht="15.75" customHeight="1" x14ac:dyDescent="0.2">
      <c r="B96" s="29" t="s">
        <v>1286</v>
      </c>
      <c r="C96" s="17" t="s">
        <v>1287</v>
      </c>
      <c r="E96" s="2" t="s">
        <v>2017</v>
      </c>
    </row>
    <row r="97" spans="2:5" ht="15.75" customHeight="1" x14ac:dyDescent="0.2">
      <c r="B97" s="29" t="s">
        <v>1288</v>
      </c>
      <c r="C97" s="17" t="s">
        <v>1289</v>
      </c>
      <c r="E97" s="2" t="s">
        <v>2018</v>
      </c>
    </row>
    <row r="98" spans="2:5" ht="15.75" customHeight="1" x14ac:dyDescent="0.2">
      <c r="B98" s="29" t="s">
        <v>1290</v>
      </c>
      <c r="C98" s="17" t="s">
        <v>1291</v>
      </c>
      <c r="E98" s="2" t="s">
        <v>2019</v>
      </c>
    </row>
    <row r="99" spans="2:5" ht="15.75" customHeight="1" x14ac:dyDescent="0.2">
      <c r="B99" s="29" t="s">
        <v>1292</v>
      </c>
      <c r="C99" s="17" t="s">
        <v>1293</v>
      </c>
      <c r="E99" s="2" t="s">
        <v>2020</v>
      </c>
    </row>
    <row r="100" spans="2:5" ht="15.75" customHeight="1" x14ac:dyDescent="0.2">
      <c r="B100" s="29" t="s">
        <v>1294</v>
      </c>
      <c r="C100" s="17" t="s">
        <v>1295</v>
      </c>
      <c r="E100" s="2" t="s">
        <v>2021</v>
      </c>
    </row>
    <row r="101" spans="2:5" ht="15.75" customHeight="1" x14ac:dyDescent="0.2">
      <c r="B101" s="29" t="s">
        <v>1296</v>
      </c>
      <c r="C101" s="17" t="s">
        <v>1297</v>
      </c>
      <c r="E101" s="2" t="s">
        <v>2022</v>
      </c>
    </row>
    <row r="102" spans="2:5" ht="15.75" customHeight="1" x14ac:dyDescent="0.2">
      <c r="B102" s="29" t="s">
        <v>1298</v>
      </c>
      <c r="C102" s="17" t="s">
        <v>1299</v>
      </c>
      <c r="E102" s="2" t="s">
        <v>2023</v>
      </c>
    </row>
    <row r="103" spans="2:5" ht="15.75" customHeight="1" x14ac:dyDescent="0.2">
      <c r="B103" s="24" t="s">
        <v>1300</v>
      </c>
      <c r="C103" s="5" t="s">
        <v>1301</v>
      </c>
      <c r="E103" s="2" t="s">
        <v>2024</v>
      </c>
    </row>
    <row r="104" spans="2:5" ht="15.75" customHeight="1" x14ac:dyDescent="0.2">
      <c r="B104" s="24" t="s">
        <v>1302</v>
      </c>
      <c r="C104" s="5" t="s">
        <v>1303</v>
      </c>
      <c r="E104" s="2" t="s">
        <v>2025</v>
      </c>
    </row>
    <row r="105" spans="2:5" ht="15.75" customHeight="1" x14ac:dyDescent="0.2">
      <c r="B105" s="16" t="s">
        <v>1304</v>
      </c>
      <c r="C105" s="17" t="s">
        <v>1305</v>
      </c>
      <c r="E105" s="2" t="s">
        <v>2026</v>
      </c>
    </row>
    <row r="106" spans="2:5" ht="15.75" customHeight="1" x14ac:dyDescent="0.2">
      <c r="B106" s="29" t="s">
        <v>1306</v>
      </c>
      <c r="C106" s="17" t="s">
        <v>1307</v>
      </c>
      <c r="E106" s="2" t="s">
        <v>2027</v>
      </c>
    </row>
    <row r="107" spans="2:5" s="25" customFormat="1" ht="15.75" customHeight="1" x14ac:dyDescent="0.2">
      <c r="B107" s="29" t="s">
        <v>1308</v>
      </c>
      <c r="C107" s="17" t="s">
        <v>1309</v>
      </c>
      <c r="E107" s="2" t="s">
        <v>2028</v>
      </c>
    </row>
    <row r="108" spans="2:5" ht="15.75" customHeight="1" x14ac:dyDescent="0.2">
      <c r="B108" s="29" t="s">
        <v>1310</v>
      </c>
      <c r="C108" s="17" t="s">
        <v>1311</v>
      </c>
      <c r="E108" s="2" t="s">
        <v>2029</v>
      </c>
    </row>
    <row r="109" spans="2:5" ht="15.75" customHeight="1" x14ac:dyDescent="0.2">
      <c r="B109" s="16" t="s">
        <v>1312</v>
      </c>
      <c r="C109" s="17" t="s">
        <v>1313</v>
      </c>
      <c r="E109" s="2" t="s">
        <v>2030</v>
      </c>
    </row>
    <row r="110" spans="2:5" ht="15.75" customHeight="1" x14ac:dyDescent="0.2">
      <c r="B110" s="29" t="s">
        <v>1314</v>
      </c>
      <c r="C110" s="17" t="s">
        <v>1315</v>
      </c>
      <c r="E110" s="2" t="s">
        <v>2031</v>
      </c>
    </row>
    <row r="111" spans="2:5" ht="15.75" customHeight="1" x14ac:dyDescent="0.2">
      <c r="B111" s="29" t="s">
        <v>1316</v>
      </c>
      <c r="C111" s="17" t="s">
        <v>1317</v>
      </c>
      <c r="E111" s="2" t="s">
        <v>2032</v>
      </c>
    </row>
    <row r="112" spans="2:5" ht="15.75" customHeight="1" x14ac:dyDescent="0.2">
      <c r="B112" s="29" t="s">
        <v>1318</v>
      </c>
      <c r="C112" s="17" t="s">
        <v>1319</v>
      </c>
      <c r="E112" s="2" t="s">
        <v>2033</v>
      </c>
    </row>
    <row r="113" spans="2:5" ht="15.75" customHeight="1" x14ac:dyDescent="0.2">
      <c r="B113" s="29" t="s">
        <v>1320</v>
      </c>
      <c r="C113" s="17" t="s">
        <v>1321</v>
      </c>
      <c r="E113" s="2" t="s">
        <v>2034</v>
      </c>
    </row>
    <row r="114" spans="2:5" ht="15.75" customHeight="1" x14ac:dyDescent="0.2">
      <c r="B114" s="29" t="s">
        <v>1322</v>
      </c>
      <c r="C114" s="17" t="s">
        <v>1184</v>
      </c>
      <c r="E114" s="2" t="s">
        <v>2035</v>
      </c>
    </row>
    <row r="115" spans="2:5" ht="15.75" customHeight="1" x14ac:dyDescent="0.2">
      <c r="B115" s="29" t="s">
        <v>1323</v>
      </c>
      <c r="C115" s="17" t="s">
        <v>1324</v>
      </c>
      <c r="E115" s="2" t="s">
        <v>2036</v>
      </c>
    </row>
    <row r="116" spans="2:5" ht="15.75" customHeight="1" x14ac:dyDescent="0.2">
      <c r="B116" s="29" t="s">
        <v>1325</v>
      </c>
      <c r="C116" s="17" t="s">
        <v>1326</v>
      </c>
      <c r="E116" s="2" t="s">
        <v>2037</v>
      </c>
    </row>
    <row r="117" spans="2:5" ht="15.75" customHeight="1" x14ac:dyDescent="0.2">
      <c r="B117" s="29" t="s">
        <v>1327</v>
      </c>
      <c r="C117" s="17" t="s">
        <v>1328</v>
      </c>
      <c r="E117" s="2" t="s">
        <v>2038</v>
      </c>
    </row>
    <row r="118" spans="2:5" ht="15.75" customHeight="1" x14ac:dyDescent="0.2">
      <c r="B118" s="29" t="s">
        <v>1329</v>
      </c>
      <c r="C118" s="17" t="s">
        <v>1330</v>
      </c>
      <c r="E118" s="2" t="s">
        <v>2039</v>
      </c>
    </row>
    <row r="119" spans="2:5" ht="15.75" customHeight="1" x14ac:dyDescent="0.2">
      <c r="B119" s="29" t="s">
        <v>1331</v>
      </c>
      <c r="C119" s="17" t="s">
        <v>1332</v>
      </c>
      <c r="E119" s="2" t="s">
        <v>2040</v>
      </c>
    </row>
    <row r="120" spans="2:5" ht="15.75" customHeight="1" x14ac:dyDescent="0.2">
      <c r="B120" s="29" t="s">
        <v>1333</v>
      </c>
      <c r="C120" s="17" t="s">
        <v>1334</v>
      </c>
      <c r="E120" s="2" t="s">
        <v>2041</v>
      </c>
    </row>
    <row r="121" spans="2:5" ht="15.75" customHeight="1" x14ac:dyDescent="0.2">
      <c r="B121" s="24" t="s">
        <v>1335</v>
      </c>
      <c r="C121" s="5" t="s">
        <v>1336</v>
      </c>
      <c r="E121" s="2" t="s">
        <v>2042</v>
      </c>
    </row>
    <row r="122" spans="2:5" ht="15.75" customHeight="1" x14ac:dyDescent="0.2">
      <c r="B122" s="29" t="s">
        <v>1337</v>
      </c>
      <c r="C122" s="17" t="s">
        <v>1338</v>
      </c>
      <c r="E122" s="2" t="s">
        <v>2043</v>
      </c>
    </row>
    <row r="123" spans="2:5" ht="15.75" customHeight="1" x14ac:dyDescent="0.2">
      <c r="B123" s="24" t="s">
        <v>1339</v>
      </c>
      <c r="C123" s="5" t="s">
        <v>1340</v>
      </c>
      <c r="E123" s="2" t="s">
        <v>2044</v>
      </c>
    </row>
    <row r="124" spans="2:5" ht="15.75" customHeight="1" x14ac:dyDescent="0.2">
      <c r="B124" s="16" t="s">
        <v>1341</v>
      </c>
      <c r="C124" s="17" t="s">
        <v>1342</v>
      </c>
      <c r="E124" s="2" t="s">
        <v>2045</v>
      </c>
    </row>
    <row r="125" spans="2:5" ht="15.75" customHeight="1" x14ac:dyDescent="0.2">
      <c r="B125" s="29" t="s">
        <v>1343</v>
      </c>
      <c r="C125" s="17" t="s">
        <v>1344</v>
      </c>
      <c r="E125" s="2" t="s">
        <v>2046</v>
      </c>
    </row>
    <row r="126" spans="2:5" ht="15.75" customHeight="1" x14ac:dyDescent="0.2">
      <c r="B126" s="29" t="s">
        <v>1345</v>
      </c>
      <c r="C126" s="17" t="s">
        <v>1346</v>
      </c>
      <c r="E126" s="2" t="s">
        <v>2047</v>
      </c>
    </row>
    <row r="127" spans="2:5" ht="15.75" customHeight="1" x14ac:dyDescent="0.2">
      <c r="B127" s="29" t="s">
        <v>1347</v>
      </c>
      <c r="C127" s="17" t="s">
        <v>1348</v>
      </c>
      <c r="E127" s="2" t="s">
        <v>2048</v>
      </c>
    </row>
    <row r="128" spans="2:5" ht="15.75" customHeight="1" x14ac:dyDescent="0.2">
      <c r="B128" s="29" t="s">
        <v>1349</v>
      </c>
      <c r="C128" s="17" t="s">
        <v>1350</v>
      </c>
      <c r="E128" s="2" t="s">
        <v>2049</v>
      </c>
    </row>
    <row r="129" spans="2:5" ht="15.75" customHeight="1" x14ac:dyDescent="0.2">
      <c r="B129" s="29" t="s">
        <v>1351</v>
      </c>
      <c r="C129" s="17" t="s">
        <v>1352</v>
      </c>
      <c r="E129" s="2" t="s">
        <v>2050</v>
      </c>
    </row>
    <row r="130" spans="2:5" ht="15.75" customHeight="1" x14ac:dyDescent="0.2">
      <c r="B130" s="29" t="s">
        <v>1353</v>
      </c>
      <c r="C130" s="17" t="s">
        <v>1354</v>
      </c>
      <c r="E130" s="2" t="s">
        <v>2051</v>
      </c>
    </row>
    <row r="131" spans="2:5" ht="15.75" customHeight="1" x14ac:dyDescent="0.2">
      <c r="B131" s="29" t="s">
        <v>1355</v>
      </c>
      <c r="C131" s="17" t="s">
        <v>1356</v>
      </c>
      <c r="E131" s="2" t="s">
        <v>2052</v>
      </c>
    </row>
    <row r="132" spans="2:5" ht="15.75" customHeight="1" x14ac:dyDescent="0.2">
      <c r="B132" s="4" t="s">
        <v>1357</v>
      </c>
      <c r="C132" s="5" t="s">
        <v>1358</v>
      </c>
      <c r="E132" s="2" t="s">
        <v>2053</v>
      </c>
    </row>
    <row r="133" spans="2:5" ht="15.75" customHeight="1" x14ac:dyDescent="0.2">
      <c r="B133" s="16" t="s">
        <v>1359</v>
      </c>
      <c r="C133" s="17" t="s">
        <v>1360</v>
      </c>
      <c r="E133" s="2" t="s">
        <v>2054</v>
      </c>
    </row>
    <row r="134" spans="2:5" ht="15.75" customHeight="1" x14ac:dyDescent="0.2">
      <c r="B134" s="16" t="s">
        <v>1361</v>
      </c>
      <c r="C134" s="17" t="s">
        <v>834</v>
      </c>
      <c r="E134" s="2" t="s">
        <v>2055</v>
      </c>
    </row>
    <row r="135" spans="2:5" ht="15.75" customHeight="1" x14ac:dyDescent="0.2">
      <c r="B135" s="4" t="s">
        <v>1362</v>
      </c>
      <c r="C135" s="5" t="s">
        <v>1363</v>
      </c>
      <c r="E135" s="2" t="s">
        <v>2056</v>
      </c>
    </row>
    <row r="136" spans="2:5" ht="15.75" customHeight="1" x14ac:dyDescent="0.2">
      <c r="B136" s="16" t="s">
        <v>1364</v>
      </c>
      <c r="C136" s="17" t="s">
        <v>1365</v>
      </c>
      <c r="E136" s="2" t="s">
        <v>2057</v>
      </c>
    </row>
    <row r="137" spans="2:5" ht="15.75" customHeight="1" x14ac:dyDescent="0.2">
      <c r="B137" s="16" t="s">
        <v>1366</v>
      </c>
      <c r="C137" s="17" t="s">
        <v>834</v>
      </c>
      <c r="E137" s="2" t="s">
        <v>2058</v>
      </c>
    </row>
    <row r="138" spans="2:5" ht="15.75" customHeight="1" x14ac:dyDescent="0.2">
      <c r="B138" s="4" t="s">
        <v>1367</v>
      </c>
      <c r="C138" s="26" t="s">
        <v>1368</v>
      </c>
      <c r="E138" s="2" t="s">
        <v>2059</v>
      </c>
    </row>
    <row r="139" spans="2:5" ht="15.75" customHeight="1" x14ac:dyDescent="0.2">
      <c r="B139" s="16" t="s">
        <v>1369</v>
      </c>
      <c r="C139" s="17" t="s">
        <v>1368</v>
      </c>
      <c r="E139" s="2" t="s">
        <v>2060</v>
      </c>
    </row>
    <row r="140" spans="2:5" ht="15.75" customHeight="1" x14ac:dyDescent="0.2">
      <c r="B140" s="4" t="s">
        <v>1370</v>
      </c>
      <c r="C140" s="26" t="s">
        <v>1371</v>
      </c>
      <c r="E140" s="2" t="s">
        <v>2061</v>
      </c>
    </row>
    <row r="141" spans="2:5" ht="15.75" customHeight="1" x14ac:dyDescent="0.2">
      <c r="B141" s="4" t="s">
        <v>1372</v>
      </c>
      <c r="C141" s="5" t="s">
        <v>1373</v>
      </c>
      <c r="E141" s="2" t="s">
        <v>2062</v>
      </c>
    </row>
    <row r="142" spans="2:5" ht="15.75" customHeight="1" x14ac:dyDescent="0.2">
      <c r="B142" s="16" t="s">
        <v>1374</v>
      </c>
      <c r="C142" s="17" t="s">
        <v>1375</v>
      </c>
      <c r="E142" s="2" t="s">
        <v>2063</v>
      </c>
    </row>
    <row r="143" spans="2:5" ht="15.75" customHeight="1" x14ac:dyDescent="0.2">
      <c r="B143" s="29" t="s">
        <v>1376</v>
      </c>
      <c r="C143" s="17" t="s">
        <v>1377</v>
      </c>
      <c r="E143" s="2" t="s">
        <v>2064</v>
      </c>
    </row>
    <row r="144" spans="2:5" ht="15.75" customHeight="1" x14ac:dyDescent="0.2">
      <c r="B144" s="4" t="s">
        <v>1378</v>
      </c>
      <c r="C144" s="5" t="s">
        <v>1379</v>
      </c>
      <c r="E144" s="2" t="s">
        <v>2065</v>
      </c>
    </row>
    <row r="145" spans="2:5" ht="15.75" customHeight="1" x14ac:dyDescent="0.2">
      <c r="B145" s="16" t="s">
        <v>1380</v>
      </c>
      <c r="C145" s="17" t="s">
        <v>1381</v>
      </c>
      <c r="E145" s="2" t="s">
        <v>2066</v>
      </c>
    </row>
    <row r="146" spans="2:5" ht="15.75" customHeight="1" x14ac:dyDescent="0.2">
      <c r="B146" s="16" t="s">
        <v>1382</v>
      </c>
      <c r="C146" s="17" t="s">
        <v>1383</v>
      </c>
      <c r="E146" s="2" t="s">
        <v>2067</v>
      </c>
    </row>
    <row r="147" spans="2:5" ht="15.75" customHeight="1" x14ac:dyDescent="0.2">
      <c r="B147" s="4" t="s">
        <v>1384</v>
      </c>
      <c r="C147" s="5" t="s">
        <v>1385</v>
      </c>
      <c r="E147" s="2" t="s">
        <v>2068</v>
      </c>
    </row>
    <row r="148" spans="2:5" ht="15.75" customHeight="1" x14ac:dyDescent="0.2">
      <c r="B148" s="29" t="s">
        <v>1386</v>
      </c>
      <c r="C148" s="17" t="s">
        <v>1387</v>
      </c>
      <c r="E148" s="2" t="s">
        <v>2069</v>
      </c>
    </row>
    <row r="149" spans="2:5" ht="15.75" customHeight="1" x14ac:dyDescent="0.2">
      <c r="B149" s="29" t="s">
        <v>1388</v>
      </c>
      <c r="C149" s="17" t="s">
        <v>1389</v>
      </c>
      <c r="E149" s="2" t="s">
        <v>2070</v>
      </c>
    </row>
    <row r="150" spans="2:5" ht="15.75" customHeight="1" x14ac:dyDescent="0.2">
      <c r="B150" s="29" t="s">
        <v>1390</v>
      </c>
      <c r="C150" s="17" t="s">
        <v>1391</v>
      </c>
      <c r="E150" s="2" t="s">
        <v>2071</v>
      </c>
    </row>
    <row r="151" spans="2:5" ht="15.75" customHeight="1" x14ac:dyDescent="0.2">
      <c r="B151" s="16" t="s">
        <v>1392</v>
      </c>
      <c r="C151" s="17" t="s">
        <v>1393</v>
      </c>
      <c r="E151" s="2" t="s">
        <v>2072</v>
      </c>
    </row>
    <row r="152" spans="2:5" ht="15.75" customHeight="1" x14ac:dyDescent="0.2">
      <c r="B152" s="16" t="s">
        <v>1394</v>
      </c>
      <c r="C152" s="17" t="s">
        <v>1395</v>
      </c>
      <c r="E152" s="2" t="s">
        <v>2073</v>
      </c>
    </row>
    <row r="153" spans="2:5" ht="15.75" customHeight="1" x14ac:dyDescent="0.2">
      <c r="B153" s="16" t="s">
        <v>1396</v>
      </c>
      <c r="C153" s="17" t="s">
        <v>1397</v>
      </c>
      <c r="E153" s="2" t="s">
        <v>2074</v>
      </c>
    </row>
    <row r="154" spans="2:5" ht="15.75" customHeight="1" x14ac:dyDescent="0.2">
      <c r="B154" s="16" t="s">
        <v>1398</v>
      </c>
      <c r="C154" s="17" t="s">
        <v>1399</v>
      </c>
      <c r="E154" s="2" t="s">
        <v>2075</v>
      </c>
    </row>
    <row r="155" spans="2:5" ht="15.75" customHeight="1" x14ac:dyDescent="0.2">
      <c r="B155" s="16" t="s">
        <v>1400</v>
      </c>
      <c r="C155" s="17" t="s">
        <v>1401</v>
      </c>
      <c r="E155" s="2" t="s">
        <v>2076</v>
      </c>
    </row>
    <row r="156" spans="2:5" ht="15.75" customHeight="1" x14ac:dyDescent="0.2">
      <c r="B156" s="16" t="s">
        <v>1402</v>
      </c>
      <c r="C156" s="17" t="s">
        <v>1403</v>
      </c>
      <c r="E156" s="2" t="s">
        <v>2077</v>
      </c>
    </row>
    <row r="157" spans="2:5" ht="15.75" customHeight="1" x14ac:dyDescent="0.2">
      <c r="B157" s="4" t="s">
        <v>1404</v>
      </c>
      <c r="C157" s="5" t="s">
        <v>1405</v>
      </c>
      <c r="E157" s="2" t="s">
        <v>2078</v>
      </c>
    </row>
    <row r="158" spans="2:5" ht="15.75" customHeight="1" x14ac:dyDescent="0.2">
      <c r="B158" s="16" t="s">
        <v>1406</v>
      </c>
      <c r="C158" s="17" t="s">
        <v>1407</v>
      </c>
      <c r="E158" s="2" t="s">
        <v>2079</v>
      </c>
    </row>
    <row r="159" spans="2:5" ht="15.75" customHeight="1" x14ac:dyDescent="0.2">
      <c r="B159" s="16" t="s">
        <v>1408</v>
      </c>
      <c r="C159" s="17" t="s">
        <v>1409</v>
      </c>
      <c r="E159" s="2" t="s">
        <v>2080</v>
      </c>
    </row>
    <row r="160" spans="2:5" ht="15.75" customHeight="1" x14ac:dyDescent="0.2">
      <c r="B160" s="4" t="s">
        <v>1410</v>
      </c>
      <c r="C160" s="5" t="s">
        <v>1411</v>
      </c>
      <c r="E160" s="2" t="s">
        <v>2081</v>
      </c>
    </row>
    <row r="161" spans="2:5" ht="15.75" customHeight="1" x14ac:dyDescent="0.2">
      <c r="B161" s="16" t="s">
        <v>1412</v>
      </c>
      <c r="C161" s="17" t="s">
        <v>1413</v>
      </c>
      <c r="E161" s="2" t="s">
        <v>2082</v>
      </c>
    </row>
    <row r="162" spans="2:5" ht="15.75" customHeight="1" x14ac:dyDescent="0.2">
      <c r="B162" s="16" t="s">
        <v>1414</v>
      </c>
      <c r="C162" s="17" t="s">
        <v>1407</v>
      </c>
      <c r="E162" s="2" t="s">
        <v>2083</v>
      </c>
    </row>
    <row r="163" spans="2:5" ht="15.75" customHeight="1" x14ac:dyDescent="0.2">
      <c r="B163" s="29" t="s">
        <v>1415</v>
      </c>
      <c r="C163" s="17" t="s">
        <v>1409</v>
      </c>
      <c r="E163" s="2" t="s">
        <v>2084</v>
      </c>
    </row>
    <row r="164" spans="2:5" ht="15.75" customHeight="1" x14ac:dyDescent="0.2">
      <c r="B164" s="16" t="s">
        <v>1416</v>
      </c>
      <c r="C164" s="17" t="s">
        <v>1184</v>
      </c>
      <c r="E164" s="2" t="s">
        <v>2085</v>
      </c>
    </row>
    <row r="165" spans="2:5" ht="15.75" customHeight="1" x14ac:dyDescent="0.2">
      <c r="B165" s="4" t="s">
        <v>1417</v>
      </c>
      <c r="C165" s="5" t="s">
        <v>1418</v>
      </c>
      <c r="E165" s="2" t="s">
        <v>2086</v>
      </c>
    </row>
    <row r="166" spans="2:5" ht="15.75" customHeight="1" x14ac:dyDescent="0.2">
      <c r="B166" s="16" t="s">
        <v>1419</v>
      </c>
      <c r="C166" s="17" t="s">
        <v>1418</v>
      </c>
      <c r="E166" s="2" t="s">
        <v>2087</v>
      </c>
    </row>
    <row r="167" spans="2:5" ht="15.75" customHeight="1" x14ac:dyDescent="0.2">
      <c r="B167" s="16" t="s">
        <v>1420</v>
      </c>
      <c r="C167" s="17" t="s">
        <v>1421</v>
      </c>
      <c r="E167" s="2" t="s">
        <v>2088</v>
      </c>
    </row>
    <row r="168" spans="2:5" ht="15.75" customHeight="1" x14ac:dyDescent="0.2">
      <c r="B168" s="16" t="s">
        <v>1422</v>
      </c>
      <c r="C168" s="17" t="s">
        <v>1421</v>
      </c>
      <c r="E168" s="2" t="s">
        <v>2089</v>
      </c>
    </row>
    <row r="169" spans="2:5" ht="15.75" customHeight="1" x14ac:dyDescent="0.2">
      <c r="B169" s="4" t="s">
        <v>1423</v>
      </c>
      <c r="C169" s="5" t="s">
        <v>1424</v>
      </c>
      <c r="E169" s="2" t="s">
        <v>2090</v>
      </c>
    </row>
    <row r="170" spans="2:5" ht="15.75" customHeight="1" x14ac:dyDescent="0.2">
      <c r="B170" s="16" t="s">
        <v>1425</v>
      </c>
      <c r="C170" s="17" t="s">
        <v>1426</v>
      </c>
      <c r="E170" s="2" t="s">
        <v>2091</v>
      </c>
    </row>
    <row r="171" spans="2:5" ht="15.75" customHeight="1" x14ac:dyDescent="0.2">
      <c r="B171" s="16" t="s">
        <v>1427</v>
      </c>
      <c r="C171" s="17" t="s">
        <v>1428</v>
      </c>
      <c r="E171" s="2" t="s">
        <v>2092</v>
      </c>
    </row>
    <row r="172" spans="2:5" ht="15.75" customHeight="1" x14ac:dyDescent="0.2">
      <c r="B172" s="16" t="s">
        <v>1429</v>
      </c>
      <c r="C172" s="17" t="s">
        <v>1430</v>
      </c>
      <c r="E172" s="2" t="s">
        <v>2093</v>
      </c>
    </row>
    <row r="173" spans="2:5" ht="15.75" customHeight="1" x14ac:dyDescent="0.2">
      <c r="B173" s="16" t="s">
        <v>1431</v>
      </c>
      <c r="C173" s="17" t="s">
        <v>1432</v>
      </c>
      <c r="E173" s="2" t="s">
        <v>2094</v>
      </c>
    </row>
    <row r="174" spans="2:5" ht="15.75" customHeight="1" x14ac:dyDescent="0.2">
      <c r="B174" s="16" t="s">
        <v>1433</v>
      </c>
      <c r="C174" s="17" t="s">
        <v>1434</v>
      </c>
      <c r="E174" s="2" t="s">
        <v>2095</v>
      </c>
    </row>
    <row r="175" spans="2:5" ht="15.75" customHeight="1" x14ac:dyDescent="0.2">
      <c r="B175" s="16" t="s">
        <v>1435</v>
      </c>
      <c r="C175" s="17" t="s">
        <v>1436</v>
      </c>
      <c r="E175" s="2" t="s">
        <v>2096</v>
      </c>
    </row>
    <row r="176" spans="2:5" ht="15.75" customHeight="1" x14ac:dyDescent="0.2">
      <c r="B176" s="16" t="s">
        <v>1437</v>
      </c>
      <c r="C176" s="17" t="s">
        <v>1438</v>
      </c>
      <c r="E176" s="2" t="s">
        <v>2097</v>
      </c>
    </row>
    <row r="177" spans="2:5" ht="15.75" customHeight="1" x14ac:dyDescent="0.2">
      <c r="B177" s="16" t="s">
        <v>1439</v>
      </c>
      <c r="C177" s="17" t="s">
        <v>1440</v>
      </c>
      <c r="E177" s="2" t="s">
        <v>2098</v>
      </c>
    </row>
    <row r="178" spans="2:5" ht="15.75" customHeight="1" x14ac:dyDescent="0.2">
      <c r="B178" s="16" t="s">
        <v>1441</v>
      </c>
      <c r="C178" s="17" t="s">
        <v>1442</v>
      </c>
      <c r="E178" s="2" t="s">
        <v>2099</v>
      </c>
    </row>
    <row r="179" spans="2:5" ht="15.75" customHeight="1" x14ac:dyDescent="0.2">
      <c r="B179" s="16" t="s">
        <v>1443</v>
      </c>
      <c r="C179" s="17" t="s">
        <v>1444</v>
      </c>
      <c r="E179" s="2" t="s">
        <v>2100</v>
      </c>
    </row>
    <row r="180" spans="2:5" ht="15.75" customHeight="1" x14ac:dyDescent="0.2">
      <c r="B180" s="16" t="s">
        <v>1445</v>
      </c>
      <c r="C180" s="17" t="s">
        <v>1446</v>
      </c>
      <c r="E180" s="2" t="s">
        <v>2101</v>
      </c>
    </row>
    <row r="181" spans="2:5" ht="15.75" customHeight="1" x14ac:dyDescent="0.2">
      <c r="B181" s="4" t="s">
        <v>1447</v>
      </c>
      <c r="C181" s="5" t="s">
        <v>1448</v>
      </c>
      <c r="E181" s="2" t="s">
        <v>2102</v>
      </c>
    </row>
    <row r="182" spans="2:5" ht="15.75" customHeight="1" x14ac:dyDescent="0.2">
      <c r="B182" s="16" t="s">
        <v>1449</v>
      </c>
      <c r="C182" s="17" t="s">
        <v>1450</v>
      </c>
      <c r="E182" s="2" t="s">
        <v>2103</v>
      </c>
    </row>
    <row r="183" spans="2:5" ht="15.75" customHeight="1" x14ac:dyDescent="0.2">
      <c r="B183" s="16" t="s">
        <v>1451</v>
      </c>
      <c r="C183" s="17" t="s">
        <v>1452</v>
      </c>
      <c r="E183" s="2" t="s">
        <v>2104</v>
      </c>
    </row>
    <row r="184" spans="2:5" ht="15.75" customHeight="1" x14ac:dyDescent="0.2">
      <c r="B184" s="16" t="s">
        <v>1453</v>
      </c>
      <c r="C184" s="17" t="s">
        <v>1334</v>
      </c>
      <c r="E184" s="2" t="s">
        <v>2105</v>
      </c>
    </row>
    <row r="185" spans="2:5" ht="15.75" customHeight="1" x14ac:dyDescent="0.2">
      <c r="B185" s="4" t="s">
        <v>1454</v>
      </c>
      <c r="C185" s="5" t="s">
        <v>1455</v>
      </c>
      <c r="E185" s="2" t="s">
        <v>2106</v>
      </c>
    </row>
    <row r="186" spans="2:5" ht="15.75" customHeight="1" x14ac:dyDescent="0.2">
      <c r="B186" s="4" t="s">
        <v>1456</v>
      </c>
      <c r="C186" s="5" t="s">
        <v>1373</v>
      </c>
      <c r="E186" s="2" t="s">
        <v>2107</v>
      </c>
    </row>
    <row r="187" spans="2:5" ht="15.75" customHeight="1" x14ac:dyDescent="0.2">
      <c r="B187" s="16" t="s">
        <v>1457</v>
      </c>
      <c r="C187" s="17" t="s">
        <v>1375</v>
      </c>
      <c r="E187" s="2" t="s">
        <v>2108</v>
      </c>
    </row>
    <row r="188" spans="2:5" ht="15.75" customHeight="1" x14ac:dyDescent="0.2">
      <c r="B188" s="16" t="s">
        <v>1458</v>
      </c>
      <c r="C188" s="17" t="s">
        <v>1459</v>
      </c>
      <c r="E188" s="2" t="s">
        <v>2109</v>
      </c>
    </row>
    <row r="189" spans="2:5" ht="15.75" customHeight="1" x14ac:dyDescent="0.2">
      <c r="B189" s="16" t="s">
        <v>1460</v>
      </c>
      <c r="C189" s="17" t="s">
        <v>1377</v>
      </c>
      <c r="E189" s="2" t="s">
        <v>2110</v>
      </c>
    </row>
    <row r="190" spans="2:5" ht="15.75" customHeight="1" x14ac:dyDescent="0.2">
      <c r="B190" s="16" t="s">
        <v>1461</v>
      </c>
      <c r="C190" s="17" t="s">
        <v>1462</v>
      </c>
      <c r="E190" s="2" t="s">
        <v>2111</v>
      </c>
    </row>
    <row r="191" spans="2:5" ht="15.75" customHeight="1" x14ac:dyDescent="0.2">
      <c r="B191" s="4" t="s">
        <v>1463</v>
      </c>
      <c r="C191" s="5" t="s">
        <v>1379</v>
      </c>
      <c r="E191" s="2" t="s">
        <v>2112</v>
      </c>
    </row>
    <row r="192" spans="2:5" ht="15.75" customHeight="1" x14ac:dyDescent="0.2">
      <c r="B192" s="16" t="s">
        <v>1464</v>
      </c>
      <c r="C192" s="17" t="s">
        <v>1381</v>
      </c>
      <c r="E192" s="2" t="s">
        <v>2113</v>
      </c>
    </row>
    <row r="193" spans="2:5" ht="15.75" customHeight="1" x14ac:dyDescent="0.2">
      <c r="B193" s="16" t="s">
        <v>1465</v>
      </c>
      <c r="C193" s="17" t="s">
        <v>1466</v>
      </c>
      <c r="E193" s="2" t="s">
        <v>2114</v>
      </c>
    </row>
    <row r="194" spans="2:5" ht="15.75" customHeight="1" x14ac:dyDescent="0.2">
      <c r="B194" s="16" t="s">
        <v>1467</v>
      </c>
      <c r="C194" s="17" t="s">
        <v>1383</v>
      </c>
      <c r="E194" s="2" t="s">
        <v>2115</v>
      </c>
    </row>
    <row r="195" spans="2:5" ht="15.75" customHeight="1" x14ac:dyDescent="0.2">
      <c r="B195" s="16" t="s">
        <v>1468</v>
      </c>
      <c r="C195" s="17" t="s">
        <v>1469</v>
      </c>
      <c r="E195" s="2" t="s">
        <v>2116</v>
      </c>
    </row>
    <row r="196" spans="2:5" ht="15.75" customHeight="1" x14ac:dyDescent="0.2">
      <c r="B196" s="4" t="s">
        <v>1470</v>
      </c>
      <c r="C196" s="5" t="s">
        <v>1385</v>
      </c>
      <c r="E196" s="2" t="s">
        <v>2117</v>
      </c>
    </row>
    <row r="197" spans="2:5" ht="15.75" customHeight="1" x14ac:dyDescent="0.2">
      <c r="B197" s="16" t="s">
        <v>1471</v>
      </c>
      <c r="C197" s="17" t="s">
        <v>1387</v>
      </c>
      <c r="E197" s="2" t="s">
        <v>2118</v>
      </c>
    </row>
    <row r="198" spans="2:5" ht="15.75" customHeight="1" x14ac:dyDescent="0.2">
      <c r="B198" s="16" t="s">
        <v>1472</v>
      </c>
      <c r="C198" s="17" t="s">
        <v>1473</v>
      </c>
      <c r="E198" s="2" t="s">
        <v>2119</v>
      </c>
    </row>
    <row r="199" spans="2:5" ht="15.75" customHeight="1" x14ac:dyDescent="0.2">
      <c r="B199" s="16" t="s">
        <v>1474</v>
      </c>
      <c r="C199" s="17" t="s">
        <v>1395</v>
      </c>
      <c r="E199" s="2" t="s">
        <v>2120</v>
      </c>
    </row>
    <row r="200" spans="2:5" ht="15.75" customHeight="1" x14ac:dyDescent="0.2">
      <c r="B200" s="16" t="s">
        <v>1475</v>
      </c>
      <c r="C200" s="17" t="s">
        <v>1476</v>
      </c>
      <c r="E200" s="2" t="s">
        <v>2121</v>
      </c>
    </row>
    <row r="201" spans="2:5" ht="15.75" customHeight="1" x14ac:dyDescent="0.2">
      <c r="B201" s="4" t="s">
        <v>1477</v>
      </c>
      <c r="C201" s="5" t="s">
        <v>1405</v>
      </c>
      <c r="E201" s="2" t="s">
        <v>2122</v>
      </c>
    </row>
    <row r="202" spans="2:5" ht="15.75" customHeight="1" x14ac:dyDescent="0.2">
      <c r="B202" s="16" t="s">
        <v>1478</v>
      </c>
      <c r="C202" s="17" t="s">
        <v>1479</v>
      </c>
      <c r="E202" s="2" t="s">
        <v>2123</v>
      </c>
    </row>
    <row r="203" spans="2:5" ht="15.75" customHeight="1" x14ac:dyDescent="0.2">
      <c r="B203" s="16" t="s">
        <v>1480</v>
      </c>
      <c r="C203" s="17" t="s">
        <v>1481</v>
      </c>
      <c r="E203" s="2" t="s">
        <v>2124</v>
      </c>
    </row>
    <row r="204" spans="2:5" ht="15.75" customHeight="1" x14ac:dyDescent="0.2">
      <c r="B204" s="16" t="s">
        <v>1482</v>
      </c>
      <c r="C204" s="17" t="s">
        <v>1409</v>
      </c>
      <c r="E204" s="2" t="s">
        <v>2125</v>
      </c>
    </row>
    <row r="205" spans="2:5" ht="15.75" customHeight="1" x14ac:dyDescent="0.2">
      <c r="B205" s="16" t="s">
        <v>1483</v>
      </c>
      <c r="C205" s="17" t="s">
        <v>1484</v>
      </c>
      <c r="E205" s="2" t="s">
        <v>2126</v>
      </c>
    </row>
    <row r="206" spans="2:5" ht="15.75" customHeight="1" x14ac:dyDescent="0.2">
      <c r="B206" s="4" t="s">
        <v>1485</v>
      </c>
      <c r="C206" s="5" t="s">
        <v>1411</v>
      </c>
      <c r="E206" s="2" t="s">
        <v>2127</v>
      </c>
    </row>
    <row r="207" spans="2:5" ht="15.75" customHeight="1" x14ac:dyDescent="0.2">
      <c r="B207" s="16" t="s">
        <v>1486</v>
      </c>
      <c r="C207" s="17" t="s">
        <v>1413</v>
      </c>
      <c r="E207" s="2" t="s">
        <v>2128</v>
      </c>
    </row>
    <row r="208" spans="2:5" ht="15.75" customHeight="1" x14ac:dyDescent="0.2">
      <c r="B208" s="16" t="s">
        <v>1487</v>
      </c>
      <c r="C208" s="17" t="s">
        <v>1488</v>
      </c>
      <c r="E208" s="2" t="s">
        <v>2129</v>
      </c>
    </row>
    <row r="209" spans="2:5" ht="15.75" customHeight="1" x14ac:dyDescent="0.2">
      <c r="B209" s="16" t="s">
        <v>1489</v>
      </c>
      <c r="C209" s="17" t="s">
        <v>1479</v>
      </c>
      <c r="E209" s="2" t="s">
        <v>2130</v>
      </c>
    </row>
    <row r="210" spans="2:5" ht="15.75" customHeight="1" x14ac:dyDescent="0.2">
      <c r="B210" s="16" t="s">
        <v>1490</v>
      </c>
      <c r="C210" s="17" t="s">
        <v>1481</v>
      </c>
      <c r="E210" s="2" t="s">
        <v>2131</v>
      </c>
    </row>
    <row r="211" spans="2:5" ht="15.75" customHeight="1" x14ac:dyDescent="0.2">
      <c r="B211" s="16" t="s">
        <v>1491</v>
      </c>
      <c r="C211" s="17" t="s">
        <v>1409</v>
      </c>
      <c r="E211" s="2" t="s">
        <v>2132</v>
      </c>
    </row>
    <row r="212" spans="2:5" ht="15.75" customHeight="1" x14ac:dyDescent="0.2">
      <c r="B212" s="16" t="s">
        <v>1492</v>
      </c>
      <c r="C212" s="17" t="s">
        <v>1484</v>
      </c>
      <c r="E212" s="2" t="s">
        <v>2133</v>
      </c>
    </row>
    <row r="213" spans="2:5" ht="15.75" customHeight="1" x14ac:dyDescent="0.2">
      <c r="B213" s="16" t="s">
        <v>1493</v>
      </c>
      <c r="C213" s="17" t="s">
        <v>1184</v>
      </c>
      <c r="E213" s="2" t="s">
        <v>2134</v>
      </c>
    </row>
    <row r="214" spans="2:5" ht="15.75" customHeight="1" x14ac:dyDescent="0.2">
      <c r="B214" s="4" t="s">
        <v>1494</v>
      </c>
      <c r="C214" s="5" t="s">
        <v>1418</v>
      </c>
      <c r="E214" s="2" t="s">
        <v>2135</v>
      </c>
    </row>
    <row r="215" spans="2:5" ht="15.75" customHeight="1" x14ac:dyDescent="0.2">
      <c r="B215" s="16" t="s">
        <v>1495</v>
      </c>
      <c r="C215" s="17" t="s">
        <v>1418</v>
      </c>
      <c r="E215" s="2" t="s">
        <v>2136</v>
      </c>
    </row>
    <row r="216" spans="2:5" ht="15.75" customHeight="1" x14ac:dyDescent="0.2">
      <c r="B216" s="16" t="s">
        <v>1496</v>
      </c>
      <c r="C216" s="17" t="s">
        <v>1497</v>
      </c>
      <c r="E216" s="2" t="s">
        <v>2137</v>
      </c>
    </row>
    <row r="217" spans="2:5" ht="15.75" customHeight="1" x14ac:dyDescent="0.2">
      <c r="B217" s="29" t="s">
        <v>1498</v>
      </c>
      <c r="C217" s="17" t="s">
        <v>1499</v>
      </c>
      <c r="E217" s="2" t="s">
        <v>2138</v>
      </c>
    </row>
    <row r="218" spans="2:5" ht="15.75" customHeight="1" x14ac:dyDescent="0.2">
      <c r="B218" s="4" t="s">
        <v>1500</v>
      </c>
      <c r="C218" s="5" t="s">
        <v>1424</v>
      </c>
      <c r="E218" s="2" t="s">
        <v>2139</v>
      </c>
    </row>
    <row r="219" spans="2:5" ht="15.75" customHeight="1" x14ac:dyDescent="0.2">
      <c r="B219" s="16" t="s">
        <v>1501</v>
      </c>
      <c r="C219" s="17" t="s">
        <v>1426</v>
      </c>
      <c r="E219" s="2" t="s">
        <v>2140</v>
      </c>
    </row>
    <row r="220" spans="2:5" ht="15.75" customHeight="1" x14ac:dyDescent="0.2">
      <c r="B220" s="16" t="s">
        <v>1502</v>
      </c>
      <c r="C220" s="17" t="s">
        <v>1432</v>
      </c>
      <c r="E220" s="2" t="s">
        <v>2141</v>
      </c>
    </row>
    <row r="221" spans="2:5" ht="15.75" customHeight="1" x14ac:dyDescent="0.2">
      <c r="B221" s="29" t="s">
        <v>1503</v>
      </c>
      <c r="C221" s="17" t="s">
        <v>1428</v>
      </c>
      <c r="E221" s="2" t="s">
        <v>2142</v>
      </c>
    </row>
    <row r="222" spans="2:5" ht="15.75" customHeight="1" x14ac:dyDescent="0.2">
      <c r="B222" s="4" t="s">
        <v>1504</v>
      </c>
      <c r="C222" s="5" t="s">
        <v>1505</v>
      </c>
      <c r="E222" s="2" t="s">
        <v>2143</v>
      </c>
    </row>
    <row r="223" spans="2:5" ht="15.75" customHeight="1" x14ac:dyDescent="0.2">
      <c r="B223" s="16" t="s">
        <v>1506</v>
      </c>
      <c r="C223" s="17" t="s">
        <v>1507</v>
      </c>
      <c r="E223" s="2" t="s">
        <v>2144</v>
      </c>
    </row>
    <row r="224" spans="2:5" ht="15.75" customHeight="1" x14ac:dyDescent="0.2">
      <c r="B224" s="4" t="s">
        <v>1508</v>
      </c>
      <c r="C224" s="5" t="s">
        <v>1509</v>
      </c>
      <c r="E224" s="2" t="s">
        <v>2145</v>
      </c>
    </row>
    <row r="225" spans="2:5" ht="15.75" customHeight="1" x14ac:dyDescent="0.2">
      <c r="B225" s="16" t="s">
        <v>1510</v>
      </c>
      <c r="C225" s="17" t="s">
        <v>1511</v>
      </c>
      <c r="E225" s="2" t="s">
        <v>2146</v>
      </c>
    </row>
    <row r="226" spans="2:5" ht="15.75" customHeight="1" x14ac:dyDescent="0.2">
      <c r="B226" s="16" t="s">
        <v>1512</v>
      </c>
      <c r="C226" s="17" t="s">
        <v>1513</v>
      </c>
      <c r="E226" s="2" t="s">
        <v>2147</v>
      </c>
    </row>
    <row r="227" spans="2:5" ht="15.75" customHeight="1" x14ac:dyDescent="0.2">
      <c r="B227" s="16" t="s">
        <v>1514</v>
      </c>
      <c r="C227" s="17" t="s">
        <v>1428</v>
      </c>
      <c r="E227" s="2" t="s">
        <v>2148</v>
      </c>
    </row>
    <row r="228" spans="2:5" ht="15.75" customHeight="1" x14ac:dyDescent="0.2">
      <c r="B228" s="4" t="s">
        <v>1515</v>
      </c>
      <c r="C228" s="5" t="s">
        <v>1516</v>
      </c>
      <c r="E228" s="2" t="s">
        <v>2149</v>
      </c>
    </row>
    <row r="229" spans="2:5" ht="15.75" customHeight="1" x14ac:dyDescent="0.2">
      <c r="B229" s="4" t="s">
        <v>1517</v>
      </c>
      <c r="C229" s="5" t="s">
        <v>1518</v>
      </c>
      <c r="E229" s="2" t="s">
        <v>2150</v>
      </c>
    </row>
    <row r="230" spans="2:5" ht="15.75" customHeight="1" x14ac:dyDescent="0.2">
      <c r="B230" s="16" t="s">
        <v>1519</v>
      </c>
      <c r="C230" s="17" t="s">
        <v>1342</v>
      </c>
      <c r="E230" s="2" t="s">
        <v>2151</v>
      </c>
    </row>
    <row r="231" spans="2:5" ht="15.75" customHeight="1" x14ac:dyDescent="0.2">
      <c r="B231" s="16" t="s">
        <v>1520</v>
      </c>
      <c r="C231" s="17" t="s">
        <v>1344</v>
      </c>
      <c r="E231" s="2" t="s">
        <v>2152</v>
      </c>
    </row>
    <row r="232" spans="2:5" ht="15.75" customHeight="1" x14ac:dyDescent="0.2">
      <c r="B232" s="16" t="s">
        <v>1521</v>
      </c>
      <c r="C232" s="17" t="s">
        <v>1346</v>
      </c>
      <c r="E232" s="2" t="s">
        <v>2153</v>
      </c>
    </row>
    <row r="233" spans="2:5" ht="15.75" customHeight="1" x14ac:dyDescent="0.2">
      <c r="B233" s="16" t="s">
        <v>1522</v>
      </c>
      <c r="C233" s="17" t="s">
        <v>1348</v>
      </c>
      <c r="E233" s="2" t="s">
        <v>2154</v>
      </c>
    </row>
    <row r="234" spans="2:5" ht="15.75" customHeight="1" x14ac:dyDescent="0.2">
      <c r="B234" s="16" t="s">
        <v>1523</v>
      </c>
      <c r="C234" s="17" t="s">
        <v>1524</v>
      </c>
      <c r="E234" s="2" t="s">
        <v>2155</v>
      </c>
    </row>
    <row r="235" spans="2:5" ht="15.75" customHeight="1" x14ac:dyDescent="0.2">
      <c r="B235" s="16" t="s">
        <v>1525</v>
      </c>
      <c r="C235" s="17" t="s">
        <v>1350</v>
      </c>
      <c r="E235" s="2" t="s">
        <v>2156</v>
      </c>
    </row>
    <row r="236" spans="2:5" ht="15.75" customHeight="1" x14ac:dyDescent="0.2">
      <c r="B236" s="16" t="s">
        <v>1526</v>
      </c>
      <c r="C236" s="17" t="s">
        <v>1527</v>
      </c>
      <c r="E236" s="2" t="s">
        <v>2157</v>
      </c>
    </row>
    <row r="237" spans="2:5" ht="15.75" customHeight="1" x14ac:dyDescent="0.2">
      <c r="B237" s="16" t="s">
        <v>1528</v>
      </c>
      <c r="C237" s="17" t="s">
        <v>1529</v>
      </c>
      <c r="E237" s="2" t="s">
        <v>2158</v>
      </c>
    </row>
    <row r="238" spans="2:5" ht="15.75" customHeight="1" x14ac:dyDescent="0.2">
      <c r="B238" s="16" t="s">
        <v>1530</v>
      </c>
      <c r="C238" s="17" t="s">
        <v>1531</v>
      </c>
      <c r="E238" s="2" t="s">
        <v>2159</v>
      </c>
    </row>
    <row r="239" spans="2:5" ht="15.75" customHeight="1" x14ac:dyDescent="0.2">
      <c r="B239" s="16" t="s">
        <v>1532</v>
      </c>
      <c r="C239" s="17" t="s">
        <v>1533</v>
      </c>
      <c r="E239" s="2" t="s">
        <v>2160</v>
      </c>
    </row>
    <row r="240" spans="2:5" ht="15.75" customHeight="1" x14ac:dyDescent="0.2">
      <c r="B240" s="16" t="s">
        <v>1534</v>
      </c>
      <c r="C240" s="17" t="s">
        <v>1242</v>
      </c>
      <c r="E240" s="2" t="s">
        <v>2161</v>
      </c>
    </row>
    <row r="241" spans="2:5" ht="15.75" customHeight="1" x14ac:dyDescent="0.2">
      <c r="B241" s="16" t="s">
        <v>1535</v>
      </c>
      <c r="C241" s="17" t="s">
        <v>1536</v>
      </c>
      <c r="E241" s="2" t="s">
        <v>2162</v>
      </c>
    </row>
    <row r="242" spans="2:5" ht="15.75" customHeight="1" x14ac:dyDescent="0.2">
      <c r="B242" s="16" t="s">
        <v>1537</v>
      </c>
      <c r="C242" s="17" t="s">
        <v>1538</v>
      </c>
      <c r="E242" s="2" t="s">
        <v>2163</v>
      </c>
    </row>
    <row r="243" spans="2:5" ht="15.75" customHeight="1" x14ac:dyDescent="0.2">
      <c r="B243" s="16" t="s">
        <v>1539</v>
      </c>
      <c r="C243" s="17" t="s">
        <v>1540</v>
      </c>
      <c r="E243" s="2" t="s">
        <v>2164</v>
      </c>
    </row>
    <row r="244" spans="2:5" ht="15.75" customHeight="1" x14ac:dyDescent="0.2">
      <c r="B244" s="16" t="s">
        <v>1541</v>
      </c>
      <c r="C244" s="17" t="s">
        <v>1356</v>
      </c>
      <c r="E244" s="2" t="s">
        <v>2165</v>
      </c>
    </row>
    <row r="245" spans="2:5" ht="15.75" customHeight="1" x14ac:dyDescent="0.2">
      <c r="B245" s="4" t="s">
        <v>1542</v>
      </c>
      <c r="C245" s="5" t="s">
        <v>1543</v>
      </c>
      <c r="E245" s="2" t="s">
        <v>2166</v>
      </c>
    </row>
    <row r="246" spans="2:5" ht="15.75" customHeight="1" x14ac:dyDescent="0.2">
      <c r="B246" s="16" t="s">
        <v>1544</v>
      </c>
      <c r="C246" s="17" t="s">
        <v>1545</v>
      </c>
      <c r="E246" s="2" t="s">
        <v>2167</v>
      </c>
    </row>
    <row r="247" spans="2:5" ht="15.75" customHeight="1" x14ac:dyDescent="0.2">
      <c r="B247" s="16" t="s">
        <v>1546</v>
      </c>
      <c r="C247" s="17" t="s">
        <v>1547</v>
      </c>
      <c r="E247" s="2" t="s">
        <v>2168</v>
      </c>
    </row>
    <row r="248" spans="2:5" ht="15.75" customHeight="1" x14ac:dyDescent="0.2">
      <c r="B248" s="16" t="s">
        <v>1548</v>
      </c>
      <c r="C248" s="17" t="s">
        <v>1549</v>
      </c>
      <c r="E248" s="2" t="s">
        <v>2169</v>
      </c>
    </row>
    <row r="249" spans="2:5" ht="15.75" customHeight="1" x14ac:dyDescent="0.2">
      <c r="B249" s="16" t="s">
        <v>1550</v>
      </c>
      <c r="C249" s="17" t="s">
        <v>1551</v>
      </c>
      <c r="E249" s="2" t="s">
        <v>2170</v>
      </c>
    </row>
    <row r="250" spans="2:5" ht="15.75" customHeight="1" x14ac:dyDescent="0.2">
      <c r="B250" s="16" t="s">
        <v>1552</v>
      </c>
      <c r="C250" s="17" t="s">
        <v>1553</v>
      </c>
      <c r="E250" s="2" t="s">
        <v>2171</v>
      </c>
    </row>
    <row r="251" spans="2:5" ht="15.75" customHeight="1" x14ac:dyDescent="0.2">
      <c r="B251" s="16" t="s">
        <v>1554</v>
      </c>
      <c r="C251" s="17" t="s">
        <v>1555</v>
      </c>
      <c r="E251" s="2" t="s">
        <v>2172</v>
      </c>
    </row>
    <row r="252" spans="2:5" ht="15.75" customHeight="1" x14ac:dyDescent="0.2">
      <c r="B252" s="16" t="s">
        <v>1556</v>
      </c>
      <c r="C252" s="17" t="s">
        <v>1557</v>
      </c>
      <c r="E252" s="2" t="s">
        <v>2173</v>
      </c>
    </row>
    <row r="253" spans="2:5" ht="15.75" customHeight="1" x14ac:dyDescent="0.2">
      <c r="B253" s="16" t="s">
        <v>1558</v>
      </c>
      <c r="C253" s="17" t="s">
        <v>1559</v>
      </c>
      <c r="E253" s="2" t="s">
        <v>2174</v>
      </c>
    </row>
    <row r="254" spans="2:5" ht="15.75" customHeight="1" x14ac:dyDescent="0.2">
      <c r="B254" s="16" t="s">
        <v>1560</v>
      </c>
      <c r="C254" s="17" t="s">
        <v>1561</v>
      </c>
      <c r="E254" s="2" t="s">
        <v>2175</v>
      </c>
    </row>
    <row r="255" spans="2:5" ht="15.75" customHeight="1" x14ac:dyDescent="0.2">
      <c r="B255" s="4" t="s">
        <v>1562</v>
      </c>
      <c r="C255" s="5" t="s">
        <v>1563</v>
      </c>
      <c r="E255" s="2" t="s">
        <v>2176</v>
      </c>
    </row>
    <row r="256" spans="2:5" ht="15.75" customHeight="1" x14ac:dyDescent="0.2">
      <c r="B256" s="16" t="s">
        <v>1564</v>
      </c>
      <c r="C256" s="17" t="s">
        <v>1565</v>
      </c>
      <c r="E256" s="2" t="s">
        <v>2177</v>
      </c>
    </row>
    <row r="257" spans="2:5" ht="15.75" customHeight="1" x14ac:dyDescent="0.2">
      <c r="B257" s="16" t="s">
        <v>1566</v>
      </c>
      <c r="C257" s="17" t="s">
        <v>1346</v>
      </c>
      <c r="E257" s="2" t="s">
        <v>2178</v>
      </c>
    </row>
    <row r="258" spans="2:5" ht="15.75" customHeight="1" x14ac:dyDescent="0.2">
      <c r="B258" s="16" t="s">
        <v>1567</v>
      </c>
      <c r="C258" s="30" t="s">
        <v>1568</v>
      </c>
      <c r="E258" s="2" t="s">
        <v>2179</v>
      </c>
    </row>
    <row r="259" spans="2:5" ht="15.75" customHeight="1" x14ac:dyDescent="0.2">
      <c r="B259" s="16" t="s">
        <v>1569</v>
      </c>
      <c r="C259" s="17" t="s">
        <v>1570</v>
      </c>
      <c r="E259" s="2" t="s">
        <v>2180</v>
      </c>
    </row>
    <row r="260" spans="2:5" ht="15.75" customHeight="1" x14ac:dyDescent="0.2">
      <c r="B260" s="16" t="s">
        <v>1571</v>
      </c>
      <c r="C260" s="30" t="s">
        <v>1572</v>
      </c>
      <c r="E260" s="2" t="s">
        <v>2181</v>
      </c>
    </row>
    <row r="261" spans="2:5" ht="15.75" customHeight="1" x14ac:dyDescent="0.2">
      <c r="B261" s="16" t="s">
        <v>1573</v>
      </c>
      <c r="C261" s="17" t="s">
        <v>1574</v>
      </c>
      <c r="E261" s="2" t="s">
        <v>2182</v>
      </c>
    </row>
    <row r="262" spans="2:5" ht="15.75" customHeight="1" x14ac:dyDescent="0.2">
      <c r="B262" s="4" t="s">
        <v>1575</v>
      </c>
      <c r="C262" s="5" t="s">
        <v>1576</v>
      </c>
      <c r="E262" s="2" t="s">
        <v>2183</v>
      </c>
    </row>
    <row r="263" spans="2:5" ht="15.75" customHeight="1" x14ac:dyDescent="0.2">
      <c r="B263" s="4" t="s">
        <v>1577</v>
      </c>
      <c r="C263" s="5" t="s">
        <v>1373</v>
      </c>
      <c r="E263" s="2" t="s">
        <v>2184</v>
      </c>
    </row>
    <row r="264" spans="2:5" ht="15.75" customHeight="1" x14ac:dyDescent="0.2">
      <c r="B264" s="16" t="s">
        <v>1578</v>
      </c>
      <c r="C264" s="17" t="s">
        <v>1375</v>
      </c>
      <c r="E264" s="2" t="s">
        <v>2185</v>
      </c>
    </row>
    <row r="265" spans="2:5" ht="15.75" customHeight="1" x14ac:dyDescent="0.2">
      <c r="B265" s="16" t="s">
        <v>1579</v>
      </c>
      <c r="C265" s="17" t="s">
        <v>1377</v>
      </c>
      <c r="E265" s="2" t="s">
        <v>2186</v>
      </c>
    </row>
    <row r="266" spans="2:5" ht="15.75" customHeight="1" x14ac:dyDescent="0.2">
      <c r="B266" s="4" t="s">
        <v>1580</v>
      </c>
      <c r="C266" s="5" t="s">
        <v>1379</v>
      </c>
      <c r="E266" s="2" t="s">
        <v>2187</v>
      </c>
    </row>
    <row r="267" spans="2:5" ht="15.75" customHeight="1" x14ac:dyDescent="0.2">
      <c r="B267" s="16" t="s">
        <v>1581</v>
      </c>
      <c r="C267" s="17" t="s">
        <v>1381</v>
      </c>
      <c r="E267" s="2" t="s">
        <v>2188</v>
      </c>
    </row>
    <row r="268" spans="2:5" ht="15.75" customHeight="1" x14ac:dyDescent="0.2">
      <c r="B268" s="16" t="s">
        <v>1582</v>
      </c>
      <c r="C268" s="17" t="s">
        <v>1383</v>
      </c>
      <c r="E268" s="2" t="s">
        <v>2189</v>
      </c>
    </row>
    <row r="269" spans="2:5" ht="15.75" customHeight="1" x14ac:dyDescent="0.2">
      <c r="B269" s="4" t="s">
        <v>1583</v>
      </c>
      <c r="C269" s="5" t="s">
        <v>1385</v>
      </c>
      <c r="E269" s="2" t="s">
        <v>2190</v>
      </c>
    </row>
    <row r="270" spans="2:5" ht="15.75" customHeight="1" x14ac:dyDescent="0.2">
      <c r="B270" s="16" t="s">
        <v>1584</v>
      </c>
      <c r="C270" s="17" t="s">
        <v>1387</v>
      </c>
      <c r="E270" s="2" t="s">
        <v>2191</v>
      </c>
    </row>
    <row r="271" spans="2:5" ht="15.75" customHeight="1" x14ac:dyDescent="0.2">
      <c r="B271" s="16" t="s">
        <v>1585</v>
      </c>
      <c r="C271" s="17" t="s">
        <v>1586</v>
      </c>
      <c r="E271" s="2" t="s">
        <v>2192</v>
      </c>
    </row>
    <row r="272" spans="2:5" ht="15.75" customHeight="1" x14ac:dyDescent="0.2">
      <c r="B272" s="16" t="s">
        <v>1587</v>
      </c>
      <c r="C272" s="17" t="s">
        <v>1588</v>
      </c>
      <c r="E272" s="2" t="s">
        <v>2193</v>
      </c>
    </row>
    <row r="273" spans="2:5" ht="15.75" customHeight="1" x14ac:dyDescent="0.2">
      <c r="B273" s="16" t="s">
        <v>1589</v>
      </c>
      <c r="C273" s="17" t="s">
        <v>1391</v>
      </c>
      <c r="E273" s="2" t="s">
        <v>2194</v>
      </c>
    </row>
    <row r="274" spans="2:5" ht="15.75" customHeight="1" x14ac:dyDescent="0.2">
      <c r="B274" s="16" t="s">
        <v>1590</v>
      </c>
      <c r="C274" s="17" t="s">
        <v>1393</v>
      </c>
      <c r="E274" s="2" t="s">
        <v>2195</v>
      </c>
    </row>
    <row r="275" spans="2:5" ht="15.75" customHeight="1" x14ac:dyDescent="0.2">
      <c r="B275" s="16" t="s">
        <v>1591</v>
      </c>
      <c r="C275" s="17" t="s">
        <v>1395</v>
      </c>
      <c r="E275" s="2" t="s">
        <v>2196</v>
      </c>
    </row>
    <row r="276" spans="2:5" ht="15.75" customHeight="1" x14ac:dyDescent="0.2">
      <c r="B276" s="16" t="s">
        <v>1592</v>
      </c>
      <c r="C276" s="17" t="s">
        <v>1401</v>
      </c>
      <c r="E276" s="2" t="s">
        <v>2197</v>
      </c>
    </row>
    <row r="277" spans="2:5" ht="15.75" customHeight="1" x14ac:dyDescent="0.2">
      <c r="B277" s="16" t="s">
        <v>1593</v>
      </c>
      <c r="C277" s="17" t="s">
        <v>1403</v>
      </c>
      <c r="E277" s="2" t="s">
        <v>2198</v>
      </c>
    </row>
    <row r="278" spans="2:5" ht="15.75" customHeight="1" x14ac:dyDescent="0.2">
      <c r="B278" s="4" t="s">
        <v>1594</v>
      </c>
      <c r="C278" s="5" t="s">
        <v>1405</v>
      </c>
      <c r="E278" s="2" t="s">
        <v>2199</v>
      </c>
    </row>
    <row r="279" spans="2:5" ht="15.75" customHeight="1" x14ac:dyDescent="0.2">
      <c r="B279" s="16" t="s">
        <v>1595</v>
      </c>
      <c r="C279" s="17" t="s">
        <v>1479</v>
      </c>
      <c r="E279" s="2" t="s">
        <v>2200</v>
      </c>
    </row>
    <row r="280" spans="2:5" ht="15.75" customHeight="1" x14ac:dyDescent="0.2">
      <c r="B280" s="16" t="s">
        <v>1596</v>
      </c>
      <c r="C280" s="17" t="s">
        <v>1409</v>
      </c>
      <c r="E280" s="2" t="s">
        <v>2201</v>
      </c>
    </row>
    <row r="281" spans="2:5" ht="15.75" customHeight="1" x14ac:dyDescent="0.2">
      <c r="B281" s="4" t="s">
        <v>1597</v>
      </c>
      <c r="C281" s="5" t="s">
        <v>1411</v>
      </c>
      <c r="E281" s="2" t="s">
        <v>2202</v>
      </c>
    </row>
    <row r="282" spans="2:5" ht="15.75" customHeight="1" x14ac:dyDescent="0.2">
      <c r="B282" s="16" t="s">
        <v>1598</v>
      </c>
      <c r="C282" s="17" t="s">
        <v>1413</v>
      </c>
      <c r="E282" s="2" t="s">
        <v>2203</v>
      </c>
    </row>
    <row r="283" spans="2:5" ht="15.75" customHeight="1" x14ac:dyDescent="0.2">
      <c r="B283" s="16" t="s">
        <v>1599</v>
      </c>
      <c r="C283" s="17" t="s">
        <v>1479</v>
      </c>
      <c r="E283" s="2" t="s">
        <v>2204</v>
      </c>
    </row>
    <row r="284" spans="2:5" ht="15.75" customHeight="1" x14ac:dyDescent="0.2">
      <c r="B284" s="29" t="s">
        <v>1600</v>
      </c>
      <c r="C284" s="17" t="s">
        <v>1409</v>
      </c>
      <c r="E284" s="2" t="s">
        <v>2205</v>
      </c>
    </row>
    <row r="285" spans="2:5" ht="15.75" customHeight="1" x14ac:dyDescent="0.2">
      <c r="B285" s="31" t="s">
        <v>1601</v>
      </c>
      <c r="C285" s="7" t="s">
        <v>1184</v>
      </c>
      <c r="E285" s="2" t="s">
        <v>2206</v>
      </c>
    </row>
    <row r="286" spans="2:5" ht="15.75" customHeight="1" x14ac:dyDescent="0.2">
      <c r="B286" s="29" t="s">
        <v>1602</v>
      </c>
      <c r="C286" s="17" t="s">
        <v>1603</v>
      </c>
      <c r="E286" s="2" t="s">
        <v>2207</v>
      </c>
    </row>
    <row r="287" spans="2:5" ht="15.75" customHeight="1" x14ac:dyDescent="0.2">
      <c r="B287" s="29" t="s">
        <v>1604</v>
      </c>
      <c r="C287" s="17" t="s">
        <v>1605</v>
      </c>
      <c r="E287" s="2" t="s">
        <v>2208</v>
      </c>
    </row>
    <row r="288" spans="2:5" ht="15.75" customHeight="1" x14ac:dyDescent="0.2">
      <c r="B288" s="29" t="s">
        <v>1606</v>
      </c>
      <c r="C288" s="17" t="s">
        <v>1607</v>
      </c>
      <c r="E288" s="2" t="s">
        <v>2209</v>
      </c>
    </row>
    <row r="289" spans="2:5" ht="15.75" customHeight="1" x14ac:dyDescent="0.2">
      <c r="B289" s="29" t="s">
        <v>1608</v>
      </c>
      <c r="C289" s="17" t="s">
        <v>1609</v>
      </c>
      <c r="E289" s="2" t="s">
        <v>2210</v>
      </c>
    </row>
    <row r="290" spans="2:5" ht="15.75" customHeight="1" x14ac:dyDescent="0.2">
      <c r="B290" s="29" t="s">
        <v>1610</v>
      </c>
      <c r="C290" s="17" t="s">
        <v>1611</v>
      </c>
      <c r="E290" s="2" t="s">
        <v>2211</v>
      </c>
    </row>
    <row r="291" spans="2:5" ht="15.75" customHeight="1" x14ac:dyDescent="0.2">
      <c r="B291" s="24" t="s">
        <v>1612</v>
      </c>
      <c r="C291" s="5" t="s">
        <v>1418</v>
      </c>
      <c r="E291" s="2" t="s">
        <v>2212</v>
      </c>
    </row>
    <row r="292" spans="2:5" ht="15.75" customHeight="1" x14ac:dyDescent="0.2">
      <c r="B292" s="29" t="s">
        <v>1613</v>
      </c>
      <c r="C292" s="17" t="s">
        <v>1418</v>
      </c>
      <c r="E292" s="2" t="s">
        <v>2213</v>
      </c>
    </row>
    <row r="293" spans="2:5" ht="15.75" customHeight="1" x14ac:dyDescent="0.2">
      <c r="B293" s="29" t="s">
        <v>1614</v>
      </c>
      <c r="C293" s="17" t="s">
        <v>1615</v>
      </c>
      <c r="E293" s="2" t="s">
        <v>2214</v>
      </c>
    </row>
    <row r="294" spans="2:5" ht="15.75" customHeight="1" x14ac:dyDescent="0.2">
      <c r="B294" s="29" t="s">
        <v>1616</v>
      </c>
      <c r="C294" s="17" t="s">
        <v>1617</v>
      </c>
      <c r="E294" s="2" t="s">
        <v>2215</v>
      </c>
    </row>
    <row r="295" spans="2:5" ht="15.75" customHeight="1" x14ac:dyDescent="0.2">
      <c r="B295" s="29" t="s">
        <v>1618</v>
      </c>
      <c r="C295" s="17" t="s">
        <v>1619</v>
      </c>
      <c r="E295" s="2" t="s">
        <v>2216</v>
      </c>
    </row>
    <row r="296" spans="2:5" ht="15.75" customHeight="1" x14ac:dyDescent="0.2">
      <c r="B296" s="24" t="s">
        <v>1620</v>
      </c>
      <c r="C296" s="5" t="s">
        <v>1424</v>
      </c>
      <c r="E296" s="2" t="s">
        <v>2217</v>
      </c>
    </row>
    <row r="297" spans="2:5" ht="15.75" customHeight="1" x14ac:dyDescent="0.2">
      <c r="B297" s="29" t="s">
        <v>1621</v>
      </c>
      <c r="C297" s="17" t="s">
        <v>1426</v>
      </c>
      <c r="E297" s="2" t="s">
        <v>2218</v>
      </c>
    </row>
    <row r="298" spans="2:5" ht="15.75" customHeight="1" x14ac:dyDescent="0.2">
      <c r="B298" s="29" t="s">
        <v>1622</v>
      </c>
      <c r="C298" s="17" t="s">
        <v>1428</v>
      </c>
      <c r="E298" s="2" t="s">
        <v>2219</v>
      </c>
    </row>
    <row r="299" spans="2:5" ht="15.75" customHeight="1" x14ac:dyDescent="0.2">
      <c r="B299" s="24" t="s">
        <v>1623</v>
      </c>
      <c r="C299" s="5" t="s">
        <v>1448</v>
      </c>
      <c r="E299" s="2" t="s">
        <v>2220</v>
      </c>
    </row>
    <row r="300" spans="2:5" ht="15.75" customHeight="1" x14ac:dyDescent="0.2">
      <c r="B300" s="29" t="s">
        <v>1624</v>
      </c>
      <c r="C300" s="17" t="s">
        <v>1625</v>
      </c>
      <c r="E300" s="2" t="s">
        <v>2221</v>
      </c>
    </row>
    <row r="301" spans="2:5" ht="15.75" customHeight="1" x14ac:dyDescent="0.2">
      <c r="B301" s="29" t="s">
        <v>1626</v>
      </c>
      <c r="C301" s="17" t="s">
        <v>1627</v>
      </c>
      <c r="E301" s="2" t="s">
        <v>2222</v>
      </c>
    </row>
    <row r="302" spans="2:5" ht="15.75" customHeight="1" x14ac:dyDescent="0.2">
      <c r="B302" s="29" t="s">
        <v>1628</v>
      </c>
      <c r="C302" s="17" t="s">
        <v>1629</v>
      </c>
      <c r="E302" s="2" t="s">
        <v>2223</v>
      </c>
    </row>
    <row r="303" spans="2:5" ht="15.75" customHeight="1" x14ac:dyDescent="0.2">
      <c r="B303" s="24" t="s">
        <v>1630</v>
      </c>
      <c r="C303" s="5" t="s">
        <v>1631</v>
      </c>
      <c r="E303" s="2" t="s">
        <v>2224</v>
      </c>
    </row>
    <row r="304" spans="2:5" ht="15.75" customHeight="1" x14ac:dyDescent="0.2">
      <c r="B304" s="31" t="s">
        <v>1632</v>
      </c>
      <c r="C304" s="7" t="s">
        <v>1633</v>
      </c>
      <c r="E304" s="2" t="s">
        <v>2225</v>
      </c>
    </row>
    <row r="305" spans="2:5" ht="15.75" customHeight="1" x14ac:dyDescent="0.2">
      <c r="B305" s="16" t="s">
        <v>1634</v>
      </c>
      <c r="C305" s="17" t="s">
        <v>1305</v>
      </c>
      <c r="E305" s="2" t="s">
        <v>2226</v>
      </c>
    </row>
    <row r="306" spans="2:5" ht="15.75" customHeight="1" x14ac:dyDescent="0.2">
      <c r="B306" s="16" t="s">
        <v>1635</v>
      </c>
      <c r="C306" s="17" t="s">
        <v>1307</v>
      </c>
      <c r="E306" s="2" t="s">
        <v>2227</v>
      </c>
    </row>
    <row r="307" spans="2:5" ht="15.75" customHeight="1" x14ac:dyDescent="0.2">
      <c r="B307" s="16" t="s">
        <v>1636</v>
      </c>
      <c r="C307" s="17" t="s">
        <v>1309</v>
      </c>
      <c r="E307" s="2" t="s">
        <v>2228</v>
      </c>
    </row>
    <row r="308" spans="2:5" ht="15.75" customHeight="1" x14ac:dyDescent="0.2">
      <c r="B308" s="16" t="s">
        <v>1637</v>
      </c>
      <c r="C308" s="17" t="s">
        <v>1311</v>
      </c>
      <c r="E308" s="2" t="s">
        <v>2229</v>
      </c>
    </row>
    <row r="309" spans="2:5" ht="15.75" customHeight="1" x14ac:dyDescent="0.2">
      <c r="B309" s="16" t="s">
        <v>1638</v>
      </c>
      <c r="C309" s="17" t="s">
        <v>1313</v>
      </c>
      <c r="E309" s="2" t="s">
        <v>2230</v>
      </c>
    </row>
    <row r="310" spans="2:5" ht="15.75" customHeight="1" x14ac:dyDescent="0.2">
      <c r="B310" s="16" t="s">
        <v>1639</v>
      </c>
      <c r="C310" s="17" t="s">
        <v>1315</v>
      </c>
      <c r="E310" s="2" t="s">
        <v>2231</v>
      </c>
    </row>
    <row r="311" spans="2:5" ht="15.75" customHeight="1" x14ac:dyDescent="0.2">
      <c r="B311" s="29" t="s">
        <v>1640</v>
      </c>
      <c r="C311" s="17" t="s">
        <v>1641</v>
      </c>
      <c r="E311" s="2" t="s">
        <v>2232</v>
      </c>
    </row>
    <row r="312" spans="2:5" ht="15.75" customHeight="1" x14ac:dyDescent="0.2">
      <c r="B312" s="29" t="s">
        <v>1642</v>
      </c>
      <c r="C312" s="17" t="s">
        <v>1319</v>
      </c>
      <c r="E312" s="2" t="s">
        <v>2233</v>
      </c>
    </row>
    <row r="313" spans="2:5" ht="15.75" customHeight="1" x14ac:dyDescent="0.2">
      <c r="B313" s="16" t="s">
        <v>1643</v>
      </c>
      <c r="C313" s="17" t="s">
        <v>1321</v>
      </c>
      <c r="E313" s="2" t="s">
        <v>2234</v>
      </c>
    </row>
    <row r="314" spans="2:5" ht="15.75" customHeight="1" x14ac:dyDescent="0.2">
      <c r="B314" s="16" t="s">
        <v>1644</v>
      </c>
      <c r="C314" s="17" t="s">
        <v>1645</v>
      </c>
      <c r="E314" s="2" t="s">
        <v>2235</v>
      </c>
    </row>
    <row r="315" spans="2:5" ht="15.75" customHeight="1" x14ac:dyDescent="0.2">
      <c r="B315" s="16" t="s">
        <v>1646</v>
      </c>
      <c r="C315" s="17" t="s">
        <v>1324</v>
      </c>
      <c r="E315" s="2" t="s">
        <v>2236</v>
      </c>
    </row>
    <row r="316" spans="2:5" ht="15.75" customHeight="1" x14ac:dyDescent="0.2">
      <c r="B316" s="16" t="s">
        <v>1647</v>
      </c>
      <c r="C316" s="17" t="s">
        <v>1648</v>
      </c>
      <c r="E316" s="2" t="s">
        <v>2237</v>
      </c>
    </row>
    <row r="317" spans="2:5" ht="15.75" customHeight="1" x14ac:dyDescent="0.2">
      <c r="B317" s="16" t="s">
        <v>1649</v>
      </c>
      <c r="C317" s="17" t="s">
        <v>1328</v>
      </c>
      <c r="E317" s="2" t="s">
        <v>2238</v>
      </c>
    </row>
    <row r="318" spans="2:5" ht="15.75" customHeight="1" x14ac:dyDescent="0.2">
      <c r="B318" s="16" t="s">
        <v>1650</v>
      </c>
      <c r="C318" s="17" t="s">
        <v>1651</v>
      </c>
      <c r="E318" s="2" t="s">
        <v>2239</v>
      </c>
    </row>
    <row r="319" spans="2:5" ht="15.75" customHeight="1" x14ac:dyDescent="0.2">
      <c r="B319" s="16" t="s">
        <v>1652</v>
      </c>
      <c r="C319" s="17" t="s">
        <v>1452</v>
      </c>
      <c r="E319" s="2" t="s">
        <v>2240</v>
      </c>
    </row>
    <row r="320" spans="2:5" ht="15.75" customHeight="1" x14ac:dyDescent="0.2">
      <c r="B320" s="16" t="s">
        <v>1653</v>
      </c>
      <c r="C320" s="17" t="s">
        <v>1334</v>
      </c>
      <c r="E320" s="2" t="s">
        <v>2241</v>
      </c>
    </row>
    <row r="321" spans="2:5" ht="15.75" customHeight="1" x14ac:dyDescent="0.2">
      <c r="B321" s="4" t="s">
        <v>1654</v>
      </c>
      <c r="C321" s="5" t="s">
        <v>1655</v>
      </c>
      <c r="E321" s="2" t="s">
        <v>2242</v>
      </c>
    </row>
    <row r="322" spans="2:5" ht="15.75" customHeight="1" x14ac:dyDescent="0.2">
      <c r="B322" s="16" t="s">
        <v>1656</v>
      </c>
      <c r="C322" s="17" t="s">
        <v>1305</v>
      </c>
      <c r="E322" s="2" t="s">
        <v>2243</v>
      </c>
    </row>
    <row r="323" spans="2:5" ht="15.75" customHeight="1" x14ac:dyDescent="0.2">
      <c r="B323" s="16" t="s">
        <v>1657</v>
      </c>
      <c r="C323" s="17" t="s">
        <v>1307</v>
      </c>
      <c r="E323" s="2" t="s">
        <v>2244</v>
      </c>
    </row>
    <row r="324" spans="2:5" ht="15.75" customHeight="1" x14ac:dyDescent="0.2">
      <c r="B324" s="16" t="s">
        <v>1658</v>
      </c>
      <c r="C324" s="17" t="s">
        <v>1309</v>
      </c>
      <c r="E324" s="2" t="s">
        <v>2245</v>
      </c>
    </row>
    <row r="325" spans="2:5" ht="15.75" customHeight="1" x14ac:dyDescent="0.2">
      <c r="B325" s="16" t="s">
        <v>1659</v>
      </c>
      <c r="C325" s="17" t="s">
        <v>1311</v>
      </c>
      <c r="E325" s="2" t="s">
        <v>2246</v>
      </c>
    </row>
    <row r="326" spans="2:5" ht="15.75" customHeight="1" x14ac:dyDescent="0.2">
      <c r="B326" s="16" t="s">
        <v>1660</v>
      </c>
      <c r="C326" s="17" t="s">
        <v>1313</v>
      </c>
      <c r="E326" s="2" t="s">
        <v>2247</v>
      </c>
    </row>
    <row r="327" spans="2:5" ht="15.75" customHeight="1" x14ac:dyDescent="0.2">
      <c r="B327" s="16" t="s">
        <v>1661</v>
      </c>
      <c r="C327" s="17" t="s">
        <v>1315</v>
      </c>
      <c r="E327" s="2" t="s">
        <v>2248</v>
      </c>
    </row>
    <row r="328" spans="2:5" ht="15.75" customHeight="1" x14ac:dyDescent="0.2">
      <c r="B328" s="16" t="s">
        <v>1662</v>
      </c>
      <c r="C328" s="17" t="s">
        <v>1641</v>
      </c>
      <c r="E328" s="2" t="s">
        <v>2249</v>
      </c>
    </row>
    <row r="329" spans="2:5" ht="15.75" customHeight="1" x14ac:dyDescent="0.2">
      <c r="B329" s="16" t="s">
        <v>1663</v>
      </c>
      <c r="C329" s="17" t="s">
        <v>1319</v>
      </c>
      <c r="E329" s="2" t="s">
        <v>2250</v>
      </c>
    </row>
    <row r="330" spans="2:5" ht="15.75" customHeight="1" x14ac:dyDescent="0.2">
      <c r="B330" s="16" t="s">
        <v>1664</v>
      </c>
      <c r="C330" s="17" t="s">
        <v>1321</v>
      </c>
      <c r="E330" s="2" t="s">
        <v>2251</v>
      </c>
    </row>
    <row r="331" spans="2:5" ht="15.75" customHeight="1" x14ac:dyDescent="0.2">
      <c r="B331" s="16" t="s">
        <v>1665</v>
      </c>
      <c r="C331" s="17" t="s">
        <v>1645</v>
      </c>
      <c r="E331" s="2" t="s">
        <v>2252</v>
      </c>
    </row>
    <row r="332" spans="2:5" ht="15.75" customHeight="1" x14ac:dyDescent="0.2">
      <c r="B332" s="16" t="s">
        <v>1666</v>
      </c>
      <c r="C332" s="17" t="s">
        <v>1324</v>
      </c>
      <c r="E332" s="2" t="s">
        <v>2253</v>
      </c>
    </row>
    <row r="333" spans="2:5" ht="15.75" customHeight="1" x14ac:dyDescent="0.2">
      <c r="B333" s="16" t="s">
        <v>1667</v>
      </c>
      <c r="C333" s="17" t="s">
        <v>1648</v>
      </c>
      <c r="E333" s="2" t="s">
        <v>2254</v>
      </c>
    </row>
    <row r="334" spans="2:5" ht="15.75" customHeight="1" x14ac:dyDescent="0.2">
      <c r="B334" s="16" t="s">
        <v>1668</v>
      </c>
      <c r="C334" s="17" t="s">
        <v>1328</v>
      </c>
      <c r="E334" s="2" t="s">
        <v>2255</v>
      </c>
    </row>
    <row r="335" spans="2:5" ht="15.75" customHeight="1" x14ac:dyDescent="0.2">
      <c r="B335" s="16" t="s">
        <v>1669</v>
      </c>
      <c r="C335" s="17" t="s">
        <v>1651</v>
      </c>
      <c r="E335" s="2" t="s">
        <v>2256</v>
      </c>
    </row>
    <row r="336" spans="2:5" ht="15.75" customHeight="1" x14ac:dyDescent="0.2">
      <c r="B336" s="16" t="s">
        <v>1670</v>
      </c>
      <c r="C336" s="17" t="s">
        <v>1452</v>
      </c>
      <c r="E336" s="2" t="s">
        <v>2257</v>
      </c>
    </row>
    <row r="337" spans="2:5" ht="15.75" customHeight="1" x14ac:dyDescent="0.2">
      <c r="B337" s="16" t="s">
        <v>1671</v>
      </c>
      <c r="C337" s="17" t="s">
        <v>1334</v>
      </c>
      <c r="E337" s="2" t="s">
        <v>2258</v>
      </c>
    </row>
    <row r="338" spans="2:5" ht="15.75" customHeight="1" x14ac:dyDescent="0.2">
      <c r="B338" s="4" t="s">
        <v>1672</v>
      </c>
      <c r="C338" s="5" t="s">
        <v>1673</v>
      </c>
      <c r="E338" s="2" t="s">
        <v>2259</v>
      </c>
    </row>
    <row r="339" spans="2:5" ht="15.75" customHeight="1" x14ac:dyDescent="0.2">
      <c r="B339" s="16" t="s">
        <v>1674</v>
      </c>
      <c r="C339" s="17" t="s">
        <v>1305</v>
      </c>
      <c r="E339" s="2" t="s">
        <v>2260</v>
      </c>
    </row>
    <row r="340" spans="2:5" ht="15.75" customHeight="1" x14ac:dyDescent="0.2">
      <c r="B340" s="16" t="s">
        <v>1675</v>
      </c>
      <c r="C340" s="17" t="s">
        <v>1307</v>
      </c>
      <c r="E340" s="2" t="s">
        <v>2261</v>
      </c>
    </row>
    <row r="341" spans="2:5" ht="15.75" customHeight="1" x14ac:dyDescent="0.2">
      <c r="B341" s="16" t="s">
        <v>1676</v>
      </c>
      <c r="C341" s="17" t="s">
        <v>1309</v>
      </c>
      <c r="E341" s="2" t="s">
        <v>2262</v>
      </c>
    </row>
    <row r="342" spans="2:5" ht="15.75" customHeight="1" x14ac:dyDescent="0.2">
      <c r="B342" s="16" t="s">
        <v>1677</v>
      </c>
      <c r="C342" s="17" t="s">
        <v>1311</v>
      </c>
      <c r="E342" s="2" t="s">
        <v>2263</v>
      </c>
    </row>
    <row r="343" spans="2:5" ht="15.75" customHeight="1" x14ac:dyDescent="0.2">
      <c r="B343" s="16" t="s">
        <v>1678</v>
      </c>
      <c r="C343" s="17" t="s">
        <v>1313</v>
      </c>
      <c r="E343" s="2" t="s">
        <v>2264</v>
      </c>
    </row>
    <row r="344" spans="2:5" ht="15.75" customHeight="1" x14ac:dyDescent="0.2">
      <c r="B344" s="16" t="s">
        <v>1679</v>
      </c>
      <c r="C344" s="17" t="s">
        <v>1315</v>
      </c>
      <c r="E344" s="2" t="s">
        <v>2265</v>
      </c>
    </row>
    <row r="345" spans="2:5" ht="15.75" customHeight="1" x14ac:dyDescent="0.2">
      <c r="B345" s="29" t="s">
        <v>1680</v>
      </c>
      <c r="C345" s="17" t="s">
        <v>1641</v>
      </c>
      <c r="E345" s="2" t="s">
        <v>2266</v>
      </c>
    </row>
    <row r="346" spans="2:5" ht="15.75" customHeight="1" x14ac:dyDescent="0.2">
      <c r="B346" s="29" t="s">
        <v>1681</v>
      </c>
      <c r="C346" s="17" t="s">
        <v>1319</v>
      </c>
      <c r="E346" s="2" t="s">
        <v>2267</v>
      </c>
    </row>
    <row r="347" spans="2:5" ht="15.75" customHeight="1" x14ac:dyDescent="0.2">
      <c r="B347" s="29" t="s">
        <v>1682</v>
      </c>
      <c r="C347" s="17" t="s">
        <v>1321</v>
      </c>
      <c r="E347" s="2" t="s">
        <v>2268</v>
      </c>
    </row>
    <row r="348" spans="2:5" ht="15.75" customHeight="1" x14ac:dyDescent="0.2">
      <c r="B348" s="29" t="s">
        <v>1683</v>
      </c>
      <c r="C348" s="17" t="s">
        <v>1645</v>
      </c>
      <c r="E348" s="2" t="s">
        <v>2269</v>
      </c>
    </row>
    <row r="349" spans="2:5" ht="15.75" customHeight="1" x14ac:dyDescent="0.2">
      <c r="B349" s="29" t="s">
        <v>1684</v>
      </c>
      <c r="C349" s="17" t="s">
        <v>1324</v>
      </c>
      <c r="E349" s="2" t="s">
        <v>2270</v>
      </c>
    </row>
    <row r="350" spans="2:5" ht="15.75" customHeight="1" x14ac:dyDescent="0.2">
      <c r="B350" s="29" t="s">
        <v>1685</v>
      </c>
      <c r="C350" s="17" t="s">
        <v>1648</v>
      </c>
      <c r="E350" s="2" t="s">
        <v>2271</v>
      </c>
    </row>
    <row r="351" spans="2:5" ht="15.75" customHeight="1" x14ac:dyDescent="0.2">
      <c r="B351" s="29" t="s">
        <v>1686</v>
      </c>
      <c r="C351" s="17" t="s">
        <v>1328</v>
      </c>
      <c r="E351" s="2" t="s">
        <v>2272</v>
      </c>
    </row>
    <row r="352" spans="2:5" ht="15.75" customHeight="1" x14ac:dyDescent="0.2">
      <c r="B352" s="29" t="s">
        <v>1687</v>
      </c>
      <c r="C352" s="17" t="s">
        <v>1651</v>
      </c>
      <c r="E352" s="2" t="s">
        <v>2273</v>
      </c>
    </row>
    <row r="353" spans="2:5" ht="15.75" customHeight="1" x14ac:dyDescent="0.2">
      <c r="B353" s="16" t="s">
        <v>1688</v>
      </c>
      <c r="C353" s="17" t="s">
        <v>1452</v>
      </c>
      <c r="E353" s="2" t="s">
        <v>2274</v>
      </c>
    </row>
    <row r="354" spans="2:5" ht="15.75" customHeight="1" x14ac:dyDescent="0.2">
      <c r="B354" s="16" t="s">
        <v>1689</v>
      </c>
      <c r="C354" s="17" t="s">
        <v>1334</v>
      </c>
      <c r="E354" s="2" t="s">
        <v>2275</v>
      </c>
    </row>
    <row r="355" spans="2:5" ht="15.75" customHeight="1" x14ac:dyDescent="0.2">
      <c r="B355" s="4" t="s">
        <v>1690</v>
      </c>
      <c r="C355" s="5" t="s">
        <v>1691</v>
      </c>
      <c r="E355" s="2" t="s">
        <v>2276</v>
      </c>
    </row>
    <row r="356" spans="2:5" ht="15.75" customHeight="1" x14ac:dyDescent="0.2">
      <c r="B356" s="16" t="s">
        <v>1692</v>
      </c>
      <c r="C356" s="17" t="s">
        <v>1305</v>
      </c>
      <c r="E356" s="2" t="s">
        <v>2277</v>
      </c>
    </row>
    <row r="357" spans="2:5" ht="15.75" customHeight="1" x14ac:dyDescent="0.2">
      <c r="B357" s="16" t="s">
        <v>1693</v>
      </c>
      <c r="C357" s="17" t="s">
        <v>1307</v>
      </c>
      <c r="E357" s="2" t="s">
        <v>2278</v>
      </c>
    </row>
    <row r="358" spans="2:5" ht="15.75" customHeight="1" x14ac:dyDescent="0.2">
      <c r="B358" s="16" t="s">
        <v>1694</v>
      </c>
      <c r="C358" s="17" t="s">
        <v>1309</v>
      </c>
      <c r="E358" s="2" t="s">
        <v>2279</v>
      </c>
    </row>
    <row r="359" spans="2:5" ht="15.75" customHeight="1" x14ac:dyDescent="0.2">
      <c r="B359" s="16" t="s">
        <v>1695</v>
      </c>
      <c r="C359" s="17" t="s">
        <v>1311</v>
      </c>
      <c r="E359" s="2" t="s">
        <v>2280</v>
      </c>
    </row>
    <row r="360" spans="2:5" ht="15.75" customHeight="1" x14ac:dyDescent="0.2">
      <c r="B360" s="16" t="s">
        <v>1696</v>
      </c>
      <c r="C360" s="17" t="s">
        <v>1313</v>
      </c>
      <c r="E360" s="2" t="s">
        <v>2281</v>
      </c>
    </row>
    <row r="361" spans="2:5" ht="15.75" customHeight="1" x14ac:dyDescent="0.2">
      <c r="B361" s="16" t="s">
        <v>1697</v>
      </c>
      <c r="C361" s="17" t="s">
        <v>1315</v>
      </c>
      <c r="E361" s="2" t="s">
        <v>2282</v>
      </c>
    </row>
    <row r="362" spans="2:5" ht="15.75" customHeight="1" x14ac:dyDescent="0.2">
      <c r="B362" s="16" t="s">
        <v>1698</v>
      </c>
      <c r="C362" s="17" t="s">
        <v>1641</v>
      </c>
      <c r="E362" s="2" t="s">
        <v>2283</v>
      </c>
    </row>
    <row r="363" spans="2:5" ht="15.75" customHeight="1" x14ac:dyDescent="0.2">
      <c r="B363" s="16" t="s">
        <v>1699</v>
      </c>
      <c r="C363" s="17" t="s">
        <v>1319</v>
      </c>
      <c r="E363" s="2" t="s">
        <v>2284</v>
      </c>
    </row>
    <row r="364" spans="2:5" ht="15.75" customHeight="1" x14ac:dyDescent="0.2">
      <c r="B364" s="16" t="s">
        <v>1700</v>
      </c>
      <c r="C364" s="17" t="s">
        <v>1321</v>
      </c>
      <c r="E364" s="2" t="s">
        <v>2285</v>
      </c>
    </row>
    <row r="365" spans="2:5" ht="15.75" customHeight="1" x14ac:dyDescent="0.2">
      <c r="B365" s="29" t="s">
        <v>1701</v>
      </c>
      <c r="C365" s="17" t="s">
        <v>1645</v>
      </c>
      <c r="E365" s="2" t="s">
        <v>2286</v>
      </c>
    </row>
    <row r="366" spans="2:5" ht="15.75" customHeight="1" x14ac:dyDescent="0.2">
      <c r="B366" s="16" t="s">
        <v>1702</v>
      </c>
      <c r="C366" s="17" t="s">
        <v>1324</v>
      </c>
      <c r="E366" s="2" t="s">
        <v>2287</v>
      </c>
    </row>
    <row r="367" spans="2:5" ht="15.75" customHeight="1" x14ac:dyDescent="0.2">
      <c r="B367" s="16" t="s">
        <v>1703</v>
      </c>
      <c r="C367" s="17" t="s">
        <v>1648</v>
      </c>
      <c r="E367" s="2" t="s">
        <v>2288</v>
      </c>
    </row>
    <row r="368" spans="2:5" ht="15.75" customHeight="1" x14ac:dyDescent="0.2">
      <c r="B368" s="16" t="s">
        <v>1704</v>
      </c>
      <c r="C368" s="17" t="s">
        <v>1328</v>
      </c>
      <c r="E368" s="2" t="s">
        <v>2289</v>
      </c>
    </row>
    <row r="369" spans="2:5" ht="15.75" customHeight="1" x14ac:dyDescent="0.2">
      <c r="B369" s="16" t="s">
        <v>1705</v>
      </c>
      <c r="C369" s="17" t="s">
        <v>1651</v>
      </c>
      <c r="E369" s="2" t="s">
        <v>2290</v>
      </c>
    </row>
    <row r="370" spans="2:5" ht="15.75" customHeight="1" x14ac:dyDescent="0.2">
      <c r="B370" s="16" t="s">
        <v>1706</v>
      </c>
      <c r="C370" s="17" t="s">
        <v>1452</v>
      </c>
      <c r="E370" s="2" t="s">
        <v>2291</v>
      </c>
    </row>
    <row r="371" spans="2:5" ht="15.75" customHeight="1" x14ac:dyDescent="0.2">
      <c r="B371" s="16" t="s">
        <v>1707</v>
      </c>
      <c r="C371" s="17" t="s">
        <v>1334</v>
      </c>
      <c r="E371" s="2" t="s">
        <v>2292</v>
      </c>
    </row>
    <row r="372" spans="2:5" ht="15.75" customHeight="1" x14ac:dyDescent="0.2">
      <c r="B372" s="4" t="s">
        <v>1708</v>
      </c>
      <c r="C372" s="5" t="s">
        <v>1709</v>
      </c>
      <c r="E372" s="2" t="s">
        <v>2293</v>
      </c>
    </row>
    <row r="373" spans="2:5" ht="15.75" customHeight="1" x14ac:dyDescent="0.2">
      <c r="B373" s="16" t="s">
        <v>1710</v>
      </c>
      <c r="C373" s="17" t="s">
        <v>1305</v>
      </c>
      <c r="E373" s="2" t="s">
        <v>2294</v>
      </c>
    </row>
    <row r="374" spans="2:5" ht="15.75" customHeight="1" x14ac:dyDescent="0.2">
      <c r="B374" s="16" t="s">
        <v>1711</v>
      </c>
      <c r="C374" s="17" t="s">
        <v>1307</v>
      </c>
      <c r="E374" s="2" t="s">
        <v>2295</v>
      </c>
    </row>
    <row r="375" spans="2:5" ht="15.75" customHeight="1" x14ac:dyDescent="0.2">
      <c r="B375" s="16" t="s">
        <v>1712</v>
      </c>
      <c r="C375" s="17" t="s">
        <v>1309</v>
      </c>
      <c r="E375" s="2" t="s">
        <v>2296</v>
      </c>
    </row>
    <row r="376" spans="2:5" ht="15.75" customHeight="1" x14ac:dyDescent="0.2">
      <c r="B376" s="16" t="s">
        <v>1713</v>
      </c>
      <c r="C376" s="17" t="s">
        <v>1311</v>
      </c>
      <c r="E376" s="2" t="s">
        <v>2297</v>
      </c>
    </row>
    <row r="377" spans="2:5" ht="15.75" customHeight="1" x14ac:dyDescent="0.2">
      <c r="B377" s="16" t="s">
        <v>1714</v>
      </c>
      <c r="C377" s="17" t="s">
        <v>1313</v>
      </c>
      <c r="E377" s="2" t="s">
        <v>2298</v>
      </c>
    </row>
    <row r="378" spans="2:5" ht="15.75" customHeight="1" x14ac:dyDescent="0.2">
      <c r="B378" s="16" t="s">
        <v>1715</v>
      </c>
      <c r="C378" s="17" t="s">
        <v>1315</v>
      </c>
      <c r="E378" s="2" t="s">
        <v>2299</v>
      </c>
    </row>
    <row r="379" spans="2:5" ht="15.75" customHeight="1" x14ac:dyDescent="0.2">
      <c r="B379" s="16" t="s">
        <v>1716</v>
      </c>
      <c r="C379" s="17" t="s">
        <v>1641</v>
      </c>
      <c r="E379" s="2" t="s">
        <v>2300</v>
      </c>
    </row>
    <row r="380" spans="2:5" ht="15.75" customHeight="1" x14ac:dyDescent="0.2">
      <c r="B380" s="16" t="s">
        <v>1717</v>
      </c>
      <c r="C380" s="17" t="s">
        <v>1319</v>
      </c>
      <c r="E380" s="2" t="s">
        <v>2301</v>
      </c>
    </row>
    <row r="381" spans="2:5" ht="15.75" customHeight="1" x14ac:dyDescent="0.2">
      <c r="B381" s="16" t="s">
        <v>1718</v>
      </c>
      <c r="C381" s="17" t="s">
        <v>1321</v>
      </c>
      <c r="E381" s="2" t="s">
        <v>2302</v>
      </c>
    </row>
    <row r="382" spans="2:5" ht="15.75" customHeight="1" x14ac:dyDescent="0.2">
      <c r="B382" s="16" t="s">
        <v>1719</v>
      </c>
      <c r="C382" s="17" t="s">
        <v>1645</v>
      </c>
      <c r="E382" s="2" t="s">
        <v>2303</v>
      </c>
    </row>
    <row r="383" spans="2:5" ht="15.75" customHeight="1" x14ac:dyDescent="0.2">
      <c r="B383" s="16" t="s">
        <v>1720</v>
      </c>
      <c r="C383" s="17" t="s">
        <v>1324</v>
      </c>
      <c r="E383" s="2" t="s">
        <v>2304</v>
      </c>
    </row>
    <row r="384" spans="2:5" ht="15.75" customHeight="1" x14ac:dyDescent="0.2">
      <c r="B384" s="16" t="s">
        <v>1721</v>
      </c>
      <c r="C384" s="17" t="s">
        <v>1648</v>
      </c>
      <c r="E384" s="2" t="s">
        <v>2305</v>
      </c>
    </row>
    <row r="385" spans="2:5" ht="15.75" customHeight="1" x14ac:dyDescent="0.2">
      <c r="B385" s="16" t="s">
        <v>1722</v>
      </c>
      <c r="C385" s="17" t="s">
        <v>1328</v>
      </c>
      <c r="E385" s="2" t="s">
        <v>2306</v>
      </c>
    </row>
    <row r="386" spans="2:5" ht="15.75" customHeight="1" x14ac:dyDescent="0.2">
      <c r="B386" s="29" t="s">
        <v>1723</v>
      </c>
      <c r="C386" s="17" t="s">
        <v>1651</v>
      </c>
      <c r="E386" s="2" t="s">
        <v>2307</v>
      </c>
    </row>
    <row r="387" spans="2:5" ht="15.75" customHeight="1" x14ac:dyDescent="0.2">
      <c r="B387" s="16" t="s">
        <v>1724</v>
      </c>
      <c r="C387" s="17" t="s">
        <v>1452</v>
      </c>
      <c r="E387" s="2" t="s">
        <v>2308</v>
      </c>
    </row>
    <row r="388" spans="2:5" ht="15.75" customHeight="1" x14ac:dyDescent="0.2">
      <c r="B388" s="16" t="s">
        <v>1725</v>
      </c>
      <c r="C388" s="17" t="s">
        <v>1334</v>
      </c>
      <c r="E388" s="2" t="s">
        <v>2309</v>
      </c>
    </row>
    <row r="389" spans="2:5" ht="15.75" customHeight="1" x14ac:dyDescent="0.2">
      <c r="B389" s="4" t="s">
        <v>1726</v>
      </c>
      <c r="C389" s="5" t="s">
        <v>1727</v>
      </c>
      <c r="E389" s="2" t="s">
        <v>2310</v>
      </c>
    </row>
    <row r="390" spans="2:5" ht="15.75" customHeight="1" x14ac:dyDescent="0.2">
      <c r="B390" s="16" t="s">
        <v>1728</v>
      </c>
      <c r="C390" s="17" t="s">
        <v>1305</v>
      </c>
      <c r="E390" s="2" t="s">
        <v>2311</v>
      </c>
    </row>
    <row r="391" spans="2:5" ht="15.75" customHeight="1" x14ac:dyDescent="0.2">
      <c r="B391" s="29" t="s">
        <v>1729</v>
      </c>
      <c r="C391" s="17" t="s">
        <v>1307</v>
      </c>
      <c r="E391" s="2" t="s">
        <v>2312</v>
      </c>
    </row>
    <row r="392" spans="2:5" ht="15.75" customHeight="1" x14ac:dyDescent="0.2">
      <c r="B392" s="29" t="s">
        <v>1730</v>
      </c>
      <c r="C392" s="17" t="s">
        <v>1309</v>
      </c>
      <c r="E392" s="2" t="s">
        <v>2313</v>
      </c>
    </row>
    <row r="393" spans="2:5" ht="15.75" customHeight="1" x14ac:dyDescent="0.2">
      <c r="B393" s="29" t="s">
        <v>1731</v>
      </c>
      <c r="C393" s="17" t="s">
        <v>1311</v>
      </c>
      <c r="E393" s="2" t="s">
        <v>2314</v>
      </c>
    </row>
    <row r="394" spans="2:5" ht="15.75" customHeight="1" x14ac:dyDescent="0.2">
      <c r="B394" s="29" t="s">
        <v>1732</v>
      </c>
      <c r="C394" s="17" t="s">
        <v>1313</v>
      </c>
      <c r="E394" s="2" t="s">
        <v>2315</v>
      </c>
    </row>
    <row r="395" spans="2:5" ht="15.75" customHeight="1" x14ac:dyDescent="0.2">
      <c r="B395" s="29" t="s">
        <v>1733</v>
      </c>
      <c r="C395" s="17" t="s">
        <v>1315</v>
      </c>
      <c r="E395" s="2" t="s">
        <v>2316</v>
      </c>
    </row>
    <row r="396" spans="2:5" ht="15.75" customHeight="1" x14ac:dyDescent="0.2">
      <c r="B396" s="29" t="s">
        <v>1734</v>
      </c>
      <c r="C396" s="17" t="s">
        <v>1641</v>
      </c>
      <c r="E396" s="2" t="s">
        <v>2317</v>
      </c>
    </row>
    <row r="397" spans="2:5" ht="15.75" customHeight="1" x14ac:dyDescent="0.2">
      <c r="B397" s="29" t="s">
        <v>1735</v>
      </c>
      <c r="C397" s="17" t="s">
        <v>1319</v>
      </c>
      <c r="E397" s="2" t="s">
        <v>2318</v>
      </c>
    </row>
    <row r="398" spans="2:5" ht="15.75" customHeight="1" x14ac:dyDescent="0.2">
      <c r="B398" s="29" t="s">
        <v>1736</v>
      </c>
      <c r="C398" s="17" t="s">
        <v>1321</v>
      </c>
      <c r="E398" s="2" t="s">
        <v>2319</v>
      </c>
    </row>
    <row r="399" spans="2:5" ht="15.75" customHeight="1" x14ac:dyDescent="0.2">
      <c r="B399" s="29" t="s">
        <v>1737</v>
      </c>
      <c r="C399" s="17" t="s">
        <v>1645</v>
      </c>
      <c r="E399" s="2" t="s">
        <v>2320</v>
      </c>
    </row>
    <row r="400" spans="2:5" ht="15.75" customHeight="1" x14ac:dyDescent="0.2">
      <c r="B400" s="29" t="s">
        <v>1738</v>
      </c>
      <c r="C400" s="17" t="s">
        <v>1324</v>
      </c>
      <c r="E400" s="2" t="s">
        <v>2321</v>
      </c>
    </row>
    <row r="401" spans="2:5" ht="15.75" customHeight="1" x14ac:dyDescent="0.2">
      <c r="B401" s="29" t="s">
        <v>1739</v>
      </c>
      <c r="C401" s="17" t="s">
        <v>1648</v>
      </c>
      <c r="E401" s="2" t="s">
        <v>2322</v>
      </c>
    </row>
    <row r="402" spans="2:5" ht="15.75" customHeight="1" x14ac:dyDescent="0.2">
      <c r="B402" s="29" t="s">
        <v>1740</v>
      </c>
      <c r="C402" s="17" t="s">
        <v>1328</v>
      </c>
      <c r="E402" s="2" t="s">
        <v>2323</v>
      </c>
    </row>
    <row r="403" spans="2:5" ht="15.75" customHeight="1" x14ac:dyDescent="0.2">
      <c r="B403" s="29" t="s">
        <v>1741</v>
      </c>
      <c r="C403" s="17" t="s">
        <v>1651</v>
      </c>
      <c r="E403" s="2" t="s">
        <v>2324</v>
      </c>
    </row>
    <row r="404" spans="2:5" ht="15.75" customHeight="1" x14ac:dyDescent="0.2">
      <c r="B404" s="16" t="s">
        <v>1742</v>
      </c>
      <c r="C404" s="17" t="s">
        <v>1452</v>
      </c>
      <c r="E404" s="2" t="s">
        <v>2325</v>
      </c>
    </row>
    <row r="405" spans="2:5" ht="15.75" customHeight="1" x14ac:dyDescent="0.2">
      <c r="B405" s="29" t="s">
        <v>1743</v>
      </c>
      <c r="C405" s="17" t="s">
        <v>1334</v>
      </c>
      <c r="E405" s="2" t="s">
        <v>2326</v>
      </c>
    </row>
    <row r="406" spans="2:5" ht="15.75" customHeight="1" x14ac:dyDescent="0.2">
      <c r="B406" s="24" t="s">
        <v>1744</v>
      </c>
      <c r="C406" s="5" t="s">
        <v>1745</v>
      </c>
      <c r="E406" s="2" t="s">
        <v>2327</v>
      </c>
    </row>
    <row r="407" spans="2:5" ht="15.75" customHeight="1" x14ac:dyDescent="0.2">
      <c r="B407" s="29" t="s">
        <v>1746</v>
      </c>
      <c r="C407" s="17" t="s">
        <v>1305</v>
      </c>
      <c r="E407" s="2" t="s">
        <v>2328</v>
      </c>
    </row>
    <row r="408" spans="2:5" ht="15.75" customHeight="1" x14ac:dyDescent="0.2">
      <c r="B408" s="16" t="s">
        <v>1747</v>
      </c>
      <c r="C408" s="17" t="s">
        <v>1307</v>
      </c>
      <c r="E408" s="2" t="s">
        <v>2329</v>
      </c>
    </row>
    <row r="409" spans="2:5" ht="15.75" customHeight="1" x14ac:dyDescent="0.2">
      <c r="B409" s="29" t="s">
        <v>1748</v>
      </c>
      <c r="C409" s="17" t="s">
        <v>1309</v>
      </c>
      <c r="E409" s="2" t="s">
        <v>2330</v>
      </c>
    </row>
    <row r="410" spans="2:5" ht="15.75" customHeight="1" x14ac:dyDescent="0.2">
      <c r="B410" s="29" t="s">
        <v>1749</v>
      </c>
      <c r="C410" s="17" t="s">
        <v>1311</v>
      </c>
      <c r="E410" s="2" t="s">
        <v>2331</v>
      </c>
    </row>
    <row r="411" spans="2:5" ht="15.75" customHeight="1" x14ac:dyDescent="0.2">
      <c r="B411" s="29" t="s">
        <v>1750</v>
      </c>
      <c r="C411" s="17" t="s">
        <v>1313</v>
      </c>
      <c r="E411" s="2" t="s">
        <v>2332</v>
      </c>
    </row>
    <row r="412" spans="2:5" ht="15.75" customHeight="1" x14ac:dyDescent="0.2">
      <c r="B412" s="29" t="s">
        <v>1751</v>
      </c>
      <c r="C412" s="17" t="s">
        <v>1315</v>
      </c>
      <c r="E412" s="2" t="s">
        <v>2333</v>
      </c>
    </row>
    <row r="413" spans="2:5" ht="15.75" customHeight="1" x14ac:dyDescent="0.2">
      <c r="B413" s="29" t="s">
        <v>1752</v>
      </c>
      <c r="C413" s="17" t="s">
        <v>1641</v>
      </c>
      <c r="E413" s="2" t="s">
        <v>2334</v>
      </c>
    </row>
    <row r="414" spans="2:5" ht="15.75" customHeight="1" x14ac:dyDescent="0.2">
      <c r="B414" s="29" t="s">
        <v>1753</v>
      </c>
      <c r="C414" s="17" t="s">
        <v>1319</v>
      </c>
      <c r="E414" s="2" t="s">
        <v>2335</v>
      </c>
    </row>
    <row r="415" spans="2:5" ht="15.75" customHeight="1" x14ac:dyDescent="0.2">
      <c r="B415" s="29" t="s">
        <v>1754</v>
      </c>
      <c r="C415" s="17" t="s">
        <v>1321</v>
      </c>
      <c r="E415" s="2" t="s">
        <v>2336</v>
      </c>
    </row>
    <row r="416" spans="2:5" ht="15.75" customHeight="1" x14ac:dyDescent="0.2">
      <c r="B416" s="29" t="s">
        <v>1755</v>
      </c>
      <c r="C416" s="17" t="s">
        <v>1645</v>
      </c>
      <c r="E416" s="2" t="s">
        <v>2337</v>
      </c>
    </row>
    <row r="417" spans="2:5" ht="15.75" customHeight="1" x14ac:dyDescent="0.2">
      <c r="B417" s="29" t="s">
        <v>1756</v>
      </c>
      <c r="C417" s="17" t="s">
        <v>1324</v>
      </c>
      <c r="E417" s="2" t="s">
        <v>2338</v>
      </c>
    </row>
    <row r="418" spans="2:5" ht="15.75" customHeight="1" x14ac:dyDescent="0.2">
      <c r="B418" s="29" t="s">
        <v>1757</v>
      </c>
      <c r="C418" s="17" t="s">
        <v>1648</v>
      </c>
      <c r="E418" s="2" t="s">
        <v>2339</v>
      </c>
    </row>
    <row r="419" spans="2:5" ht="15.75" customHeight="1" x14ac:dyDescent="0.2">
      <c r="B419" s="29" t="s">
        <v>1758</v>
      </c>
      <c r="C419" s="17" t="s">
        <v>1328</v>
      </c>
      <c r="E419" s="2" t="s">
        <v>2340</v>
      </c>
    </row>
    <row r="420" spans="2:5" ht="15.75" customHeight="1" x14ac:dyDescent="0.2">
      <c r="B420" s="29" t="s">
        <v>1759</v>
      </c>
      <c r="C420" s="17" t="s">
        <v>1651</v>
      </c>
      <c r="E420" s="2" t="s">
        <v>2341</v>
      </c>
    </row>
    <row r="421" spans="2:5" ht="15.75" customHeight="1" x14ac:dyDescent="0.2">
      <c r="B421" s="29" t="s">
        <v>1760</v>
      </c>
      <c r="C421" s="17" t="s">
        <v>1452</v>
      </c>
      <c r="E421" s="2" t="s">
        <v>2342</v>
      </c>
    </row>
    <row r="422" spans="2:5" ht="15.75" customHeight="1" x14ac:dyDescent="0.2">
      <c r="B422" s="29" t="s">
        <v>1761</v>
      </c>
      <c r="C422" s="17" t="s">
        <v>1334</v>
      </c>
      <c r="E422" s="2" t="s">
        <v>2343</v>
      </c>
    </row>
    <row r="423" spans="2:5" ht="15.75" customHeight="1" x14ac:dyDescent="0.2">
      <c r="B423" s="4" t="s">
        <v>1762</v>
      </c>
      <c r="C423" s="5" t="s">
        <v>1763</v>
      </c>
      <c r="E423" s="2" t="s">
        <v>2344</v>
      </c>
    </row>
    <row r="424" spans="2:5" ht="15.75" customHeight="1" x14ac:dyDescent="0.2">
      <c r="B424" s="29" t="s">
        <v>1764</v>
      </c>
      <c r="C424" s="17" t="s">
        <v>1305</v>
      </c>
      <c r="E424" s="2" t="s">
        <v>2345</v>
      </c>
    </row>
    <row r="425" spans="2:5" ht="15.75" customHeight="1" x14ac:dyDescent="0.2">
      <c r="B425" s="29" t="s">
        <v>1765</v>
      </c>
      <c r="C425" s="17" t="s">
        <v>1307</v>
      </c>
      <c r="E425" s="2" t="s">
        <v>2346</v>
      </c>
    </row>
    <row r="426" spans="2:5" ht="15.75" customHeight="1" x14ac:dyDescent="0.2">
      <c r="B426" s="29" t="s">
        <v>1766</v>
      </c>
      <c r="C426" s="17" t="s">
        <v>1309</v>
      </c>
      <c r="E426" s="2" t="s">
        <v>2347</v>
      </c>
    </row>
    <row r="427" spans="2:5" ht="15.75" customHeight="1" x14ac:dyDescent="0.2">
      <c r="B427" s="29" t="s">
        <v>1767</v>
      </c>
      <c r="C427" s="17" t="s">
        <v>1311</v>
      </c>
      <c r="E427" s="2" t="s">
        <v>2348</v>
      </c>
    </row>
    <row r="428" spans="2:5" ht="15.75" customHeight="1" x14ac:dyDescent="0.2">
      <c r="B428" s="29" t="s">
        <v>1768</v>
      </c>
      <c r="C428" s="17" t="s">
        <v>1313</v>
      </c>
      <c r="E428" s="2" t="s">
        <v>2349</v>
      </c>
    </row>
    <row r="429" spans="2:5" ht="15.75" customHeight="1" x14ac:dyDescent="0.2">
      <c r="B429" s="29" t="s">
        <v>1769</v>
      </c>
      <c r="C429" s="17" t="s">
        <v>1315</v>
      </c>
      <c r="E429" s="2" t="s">
        <v>2350</v>
      </c>
    </row>
    <row r="430" spans="2:5" ht="15.75" customHeight="1" x14ac:dyDescent="0.2">
      <c r="B430" s="29" t="s">
        <v>1770</v>
      </c>
      <c r="C430" s="17" t="s">
        <v>1641</v>
      </c>
      <c r="E430" s="2" t="s">
        <v>2351</v>
      </c>
    </row>
    <row r="431" spans="2:5" ht="15.75" customHeight="1" x14ac:dyDescent="0.2">
      <c r="B431" s="16" t="s">
        <v>1771</v>
      </c>
      <c r="C431" s="17" t="s">
        <v>1319</v>
      </c>
      <c r="E431" s="2" t="s">
        <v>2352</v>
      </c>
    </row>
    <row r="432" spans="2:5" ht="15.75" customHeight="1" x14ac:dyDescent="0.2">
      <c r="B432" s="16" t="s">
        <v>1772</v>
      </c>
      <c r="C432" s="17" t="s">
        <v>1321</v>
      </c>
      <c r="E432" s="2" t="s">
        <v>2353</v>
      </c>
    </row>
    <row r="433" spans="2:5" ht="15.75" customHeight="1" x14ac:dyDescent="0.2">
      <c r="B433" s="16" t="s">
        <v>1773</v>
      </c>
      <c r="C433" s="17" t="s">
        <v>1645</v>
      </c>
      <c r="E433" s="2" t="s">
        <v>2354</v>
      </c>
    </row>
    <row r="434" spans="2:5" ht="15.75" customHeight="1" x14ac:dyDescent="0.2">
      <c r="B434" s="16" t="s">
        <v>1774</v>
      </c>
      <c r="C434" s="17" t="s">
        <v>1324</v>
      </c>
      <c r="E434" s="2" t="s">
        <v>2355</v>
      </c>
    </row>
    <row r="435" spans="2:5" ht="15.75" customHeight="1" x14ac:dyDescent="0.2">
      <c r="B435" s="29" t="s">
        <v>1775</v>
      </c>
      <c r="C435" s="17" t="s">
        <v>1648</v>
      </c>
      <c r="E435" s="2" t="s">
        <v>2356</v>
      </c>
    </row>
    <row r="436" spans="2:5" ht="15.75" customHeight="1" x14ac:dyDescent="0.2">
      <c r="B436" s="29" t="s">
        <v>1776</v>
      </c>
      <c r="C436" s="17" t="s">
        <v>1328</v>
      </c>
      <c r="E436" s="2" t="s">
        <v>2357</v>
      </c>
    </row>
    <row r="437" spans="2:5" ht="15.75" customHeight="1" x14ac:dyDescent="0.2">
      <c r="B437" s="29" t="s">
        <v>1777</v>
      </c>
      <c r="C437" s="17" t="s">
        <v>1651</v>
      </c>
      <c r="E437" s="2" t="s">
        <v>2358</v>
      </c>
    </row>
    <row r="438" spans="2:5" ht="15.75" customHeight="1" x14ac:dyDescent="0.2">
      <c r="B438" s="29" t="s">
        <v>1778</v>
      </c>
      <c r="C438" s="17" t="s">
        <v>1452</v>
      </c>
      <c r="E438" s="2" t="s">
        <v>2359</v>
      </c>
    </row>
    <row r="439" spans="2:5" ht="15.75" customHeight="1" x14ac:dyDescent="0.2">
      <c r="B439" s="29" t="s">
        <v>1779</v>
      </c>
      <c r="C439" s="17" t="s">
        <v>1334</v>
      </c>
      <c r="E439" s="2" t="s">
        <v>2360</v>
      </c>
    </row>
    <row r="440" spans="2:5" ht="15.75" customHeight="1" x14ac:dyDescent="0.2">
      <c r="B440" s="24" t="s">
        <v>1780</v>
      </c>
      <c r="C440" s="5" t="s">
        <v>1781</v>
      </c>
      <c r="E440" s="2" t="s">
        <v>2361</v>
      </c>
    </row>
    <row r="441" spans="2:5" ht="15.75" customHeight="1" x14ac:dyDescent="0.2">
      <c r="B441" s="29" t="s">
        <v>1782</v>
      </c>
      <c r="C441" s="17" t="s">
        <v>1305</v>
      </c>
      <c r="E441" s="2" t="s">
        <v>2362</v>
      </c>
    </row>
    <row r="442" spans="2:5" ht="15.75" customHeight="1" x14ac:dyDescent="0.2">
      <c r="B442" s="29" t="s">
        <v>1783</v>
      </c>
      <c r="C442" s="17" t="s">
        <v>1307</v>
      </c>
      <c r="E442" s="2" t="s">
        <v>2363</v>
      </c>
    </row>
    <row r="443" spans="2:5" ht="15.75" customHeight="1" x14ac:dyDescent="0.2">
      <c r="B443" s="29" t="s">
        <v>1784</v>
      </c>
      <c r="C443" s="17" t="s">
        <v>1309</v>
      </c>
      <c r="E443" s="2" t="s">
        <v>2364</v>
      </c>
    </row>
    <row r="444" spans="2:5" ht="15.75" customHeight="1" x14ac:dyDescent="0.2">
      <c r="B444" s="29" t="s">
        <v>1785</v>
      </c>
      <c r="C444" s="17" t="s">
        <v>1311</v>
      </c>
      <c r="E444" s="2" t="s">
        <v>2365</v>
      </c>
    </row>
    <row r="445" spans="2:5" ht="15.75" customHeight="1" x14ac:dyDescent="0.2">
      <c r="B445" s="29" t="s">
        <v>1786</v>
      </c>
      <c r="C445" s="17" t="s">
        <v>1313</v>
      </c>
      <c r="E445" s="2" t="s">
        <v>2366</v>
      </c>
    </row>
    <row r="446" spans="2:5" ht="15.75" customHeight="1" x14ac:dyDescent="0.2">
      <c r="B446" s="29" t="s">
        <v>1787</v>
      </c>
      <c r="C446" s="17" t="s">
        <v>1315</v>
      </c>
      <c r="E446" s="2" t="s">
        <v>2367</v>
      </c>
    </row>
    <row r="447" spans="2:5" ht="15.75" customHeight="1" x14ac:dyDescent="0.2">
      <c r="B447" s="29" t="s">
        <v>1788</v>
      </c>
      <c r="C447" s="17" t="s">
        <v>1641</v>
      </c>
      <c r="E447" s="2" t="s">
        <v>2368</v>
      </c>
    </row>
    <row r="448" spans="2:5" ht="15.75" customHeight="1" x14ac:dyDescent="0.2">
      <c r="B448" s="29" t="s">
        <v>1789</v>
      </c>
      <c r="C448" s="17" t="s">
        <v>1319</v>
      </c>
      <c r="E448" s="2" t="s">
        <v>2369</v>
      </c>
    </row>
    <row r="449" spans="2:5" ht="15.75" customHeight="1" x14ac:dyDescent="0.2">
      <c r="B449" s="29" t="s">
        <v>1790</v>
      </c>
      <c r="C449" s="17" t="s">
        <v>1321</v>
      </c>
      <c r="E449" s="2" t="s">
        <v>2370</v>
      </c>
    </row>
    <row r="450" spans="2:5" ht="15.75" customHeight="1" x14ac:dyDescent="0.2">
      <c r="B450" s="29" t="s">
        <v>1791</v>
      </c>
      <c r="C450" s="17" t="s">
        <v>1645</v>
      </c>
      <c r="E450" s="2" t="s">
        <v>2371</v>
      </c>
    </row>
    <row r="451" spans="2:5" ht="15.75" customHeight="1" x14ac:dyDescent="0.2">
      <c r="B451" s="29" t="s">
        <v>1792</v>
      </c>
      <c r="C451" s="17" t="s">
        <v>1324</v>
      </c>
      <c r="E451" s="2" t="s">
        <v>2372</v>
      </c>
    </row>
    <row r="452" spans="2:5" ht="15.75" customHeight="1" x14ac:dyDescent="0.2">
      <c r="B452" s="29" t="s">
        <v>1793</v>
      </c>
      <c r="C452" s="17" t="s">
        <v>1648</v>
      </c>
      <c r="E452" s="2" t="s">
        <v>2373</v>
      </c>
    </row>
    <row r="453" spans="2:5" ht="15.75" customHeight="1" x14ac:dyDescent="0.2">
      <c r="B453" s="29" t="s">
        <v>1794</v>
      </c>
      <c r="C453" s="17" t="s">
        <v>1328</v>
      </c>
      <c r="E453" s="2" t="s">
        <v>2374</v>
      </c>
    </row>
    <row r="454" spans="2:5" ht="15.75" customHeight="1" x14ac:dyDescent="0.2">
      <c r="B454" s="29" t="s">
        <v>1795</v>
      </c>
      <c r="C454" s="17" t="s">
        <v>1651</v>
      </c>
      <c r="E454" s="2" t="s">
        <v>2375</v>
      </c>
    </row>
    <row r="455" spans="2:5" ht="15.75" customHeight="1" x14ac:dyDescent="0.2">
      <c r="B455" s="29" t="s">
        <v>1796</v>
      </c>
      <c r="C455" s="17" t="s">
        <v>1452</v>
      </c>
      <c r="E455" s="2" t="s">
        <v>2376</v>
      </c>
    </row>
    <row r="456" spans="2:5" ht="15.75" customHeight="1" x14ac:dyDescent="0.2">
      <c r="B456" s="29" t="s">
        <v>1797</v>
      </c>
      <c r="C456" s="17" t="s">
        <v>1334</v>
      </c>
      <c r="E456" s="2" t="s">
        <v>2377</v>
      </c>
    </row>
    <row r="457" spans="2:5" ht="15.75" customHeight="1" x14ac:dyDescent="0.2">
      <c r="B457" s="24" t="s">
        <v>1798</v>
      </c>
      <c r="C457" s="5" t="s">
        <v>1799</v>
      </c>
      <c r="E457" s="2" t="s">
        <v>2378</v>
      </c>
    </row>
    <row r="458" spans="2:5" ht="15.75" customHeight="1" x14ac:dyDescent="0.2">
      <c r="B458" s="24" t="s">
        <v>1800</v>
      </c>
      <c r="C458" s="5" t="s">
        <v>1633</v>
      </c>
      <c r="E458" s="2" t="s">
        <v>2379</v>
      </c>
    </row>
    <row r="459" spans="2:5" ht="15.75" customHeight="1" x14ac:dyDescent="0.2">
      <c r="B459" s="29" t="s">
        <v>1801</v>
      </c>
      <c r="C459" s="17" t="s">
        <v>1305</v>
      </c>
      <c r="E459" s="2" t="s">
        <v>2380</v>
      </c>
    </row>
    <row r="460" spans="2:5" ht="15.75" customHeight="1" x14ac:dyDescent="0.2">
      <c r="B460" s="29" t="s">
        <v>1802</v>
      </c>
      <c r="C460" s="17" t="s">
        <v>1307</v>
      </c>
      <c r="E460" s="2" t="s">
        <v>2381</v>
      </c>
    </row>
    <row r="461" spans="2:5" ht="15.75" customHeight="1" x14ac:dyDescent="0.2">
      <c r="B461" s="29" t="s">
        <v>1803</v>
      </c>
      <c r="C461" s="17" t="s">
        <v>1309</v>
      </c>
      <c r="E461" s="2" t="s">
        <v>2382</v>
      </c>
    </row>
    <row r="462" spans="2:5" ht="15.75" customHeight="1" x14ac:dyDescent="0.2">
      <c r="B462" s="29" t="s">
        <v>1804</v>
      </c>
      <c r="C462" s="17" t="s">
        <v>1311</v>
      </c>
      <c r="E462" s="2" t="s">
        <v>2383</v>
      </c>
    </row>
    <row r="463" spans="2:5" ht="15.75" customHeight="1" x14ac:dyDescent="0.2">
      <c r="B463" s="29" t="s">
        <v>1805</v>
      </c>
      <c r="C463" s="17" t="s">
        <v>1313</v>
      </c>
      <c r="E463" s="2" t="s">
        <v>2384</v>
      </c>
    </row>
    <row r="464" spans="2:5" ht="15.75" customHeight="1" x14ac:dyDescent="0.2">
      <c r="B464" s="29" t="s">
        <v>1806</v>
      </c>
      <c r="C464" s="17" t="s">
        <v>1315</v>
      </c>
      <c r="E464" s="2" t="s">
        <v>2385</v>
      </c>
    </row>
    <row r="465" spans="2:5" ht="15.75" customHeight="1" x14ac:dyDescent="0.2">
      <c r="B465" s="29" t="s">
        <v>1807</v>
      </c>
      <c r="C465" s="17" t="s">
        <v>1641</v>
      </c>
      <c r="E465" s="2" t="s">
        <v>2386</v>
      </c>
    </row>
    <row r="466" spans="2:5" ht="15.75" customHeight="1" x14ac:dyDescent="0.2">
      <c r="B466" s="29" t="s">
        <v>1808</v>
      </c>
      <c r="C466" s="17" t="s">
        <v>1319</v>
      </c>
      <c r="E466" s="2" t="s">
        <v>2387</v>
      </c>
    </row>
    <row r="467" spans="2:5" ht="15.75" customHeight="1" x14ac:dyDescent="0.2">
      <c r="B467" s="29" t="s">
        <v>1809</v>
      </c>
      <c r="C467" s="17" t="s">
        <v>1321</v>
      </c>
      <c r="E467" s="2" t="s">
        <v>2388</v>
      </c>
    </row>
    <row r="468" spans="2:5" ht="15.75" customHeight="1" x14ac:dyDescent="0.2">
      <c r="B468" s="29" t="s">
        <v>1810</v>
      </c>
      <c r="C468" s="17" t="s">
        <v>1645</v>
      </c>
      <c r="E468" s="2" t="s">
        <v>2389</v>
      </c>
    </row>
    <row r="469" spans="2:5" ht="15.75" customHeight="1" x14ac:dyDescent="0.2">
      <c r="B469" s="29" t="s">
        <v>1811</v>
      </c>
      <c r="C469" s="17" t="s">
        <v>1324</v>
      </c>
      <c r="E469" s="2" t="s">
        <v>2390</v>
      </c>
    </row>
    <row r="470" spans="2:5" ht="15.75" customHeight="1" x14ac:dyDescent="0.2">
      <c r="B470" s="29" t="s">
        <v>1812</v>
      </c>
      <c r="C470" s="17" t="s">
        <v>1648</v>
      </c>
      <c r="E470" s="2" t="s">
        <v>2391</v>
      </c>
    </row>
    <row r="471" spans="2:5" ht="15.75" customHeight="1" x14ac:dyDescent="0.2">
      <c r="B471" s="29" t="s">
        <v>1813</v>
      </c>
      <c r="C471" s="17" t="s">
        <v>1328</v>
      </c>
      <c r="E471" s="2" t="s">
        <v>2392</v>
      </c>
    </row>
    <row r="472" spans="2:5" ht="15.75" customHeight="1" x14ac:dyDescent="0.2">
      <c r="B472" s="29" t="s">
        <v>1814</v>
      </c>
      <c r="C472" s="17" t="s">
        <v>1651</v>
      </c>
      <c r="E472" s="2" t="s">
        <v>2393</v>
      </c>
    </row>
    <row r="473" spans="2:5" ht="15.75" customHeight="1" x14ac:dyDescent="0.2">
      <c r="B473" s="29" t="s">
        <v>1815</v>
      </c>
      <c r="C473" s="17" t="s">
        <v>1452</v>
      </c>
      <c r="E473" s="2" t="s">
        <v>2394</v>
      </c>
    </row>
    <row r="474" spans="2:5" ht="15.75" customHeight="1" x14ac:dyDescent="0.2">
      <c r="B474" s="29" t="s">
        <v>1816</v>
      </c>
      <c r="C474" s="17" t="s">
        <v>1334</v>
      </c>
      <c r="E474" s="2" t="s">
        <v>2395</v>
      </c>
    </row>
    <row r="475" spans="2:5" ht="15.75" customHeight="1" x14ac:dyDescent="0.2">
      <c r="B475" s="24" t="s">
        <v>1817</v>
      </c>
      <c r="C475" s="5" t="s">
        <v>1655</v>
      </c>
      <c r="E475" s="2" t="s">
        <v>2396</v>
      </c>
    </row>
    <row r="476" spans="2:5" ht="15.75" customHeight="1" x14ac:dyDescent="0.2">
      <c r="B476" s="29" t="s">
        <v>1818</v>
      </c>
      <c r="C476" s="17" t="s">
        <v>1305</v>
      </c>
      <c r="E476" s="2" t="s">
        <v>2397</v>
      </c>
    </row>
    <row r="477" spans="2:5" ht="15.75" customHeight="1" x14ac:dyDescent="0.2">
      <c r="B477" s="29" t="s">
        <v>1819</v>
      </c>
      <c r="C477" s="17" t="s">
        <v>1307</v>
      </c>
      <c r="E477" s="2" t="s">
        <v>2398</v>
      </c>
    </row>
    <row r="478" spans="2:5" ht="15.75" customHeight="1" x14ac:dyDescent="0.2">
      <c r="B478" s="16" t="s">
        <v>1820</v>
      </c>
      <c r="C478" s="17" t="s">
        <v>1309</v>
      </c>
      <c r="E478" s="2" t="s">
        <v>2399</v>
      </c>
    </row>
    <row r="479" spans="2:5" ht="15.75" customHeight="1" x14ac:dyDescent="0.2">
      <c r="B479" s="16" t="s">
        <v>1821</v>
      </c>
      <c r="C479" s="32" t="s">
        <v>1311</v>
      </c>
      <c r="E479" s="2" t="s">
        <v>2400</v>
      </c>
    </row>
    <row r="480" spans="2:5" ht="15.75" customHeight="1" x14ac:dyDescent="0.2">
      <c r="B480" s="16" t="s">
        <v>1822</v>
      </c>
      <c r="C480" s="17" t="s">
        <v>1313</v>
      </c>
      <c r="E480" s="2" t="s">
        <v>2401</v>
      </c>
    </row>
    <row r="481" spans="2:5" ht="15.75" customHeight="1" x14ac:dyDescent="0.2">
      <c r="B481" s="16" t="s">
        <v>1823</v>
      </c>
      <c r="C481" s="32" t="s">
        <v>1315</v>
      </c>
      <c r="E481" s="2" t="s">
        <v>2402</v>
      </c>
    </row>
    <row r="482" spans="2:5" ht="15.75" customHeight="1" x14ac:dyDescent="0.2">
      <c r="B482" s="16" t="s">
        <v>1824</v>
      </c>
      <c r="C482" s="17" t="s">
        <v>1641</v>
      </c>
      <c r="E482" s="2" t="s">
        <v>2403</v>
      </c>
    </row>
    <row r="483" spans="2:5" ht="15.75" customHeight="1" x14ac:dyDescent="0.2">
      <c r="B483" s="16" t="s">
        <v>1825</v>
      </c>
      <c r="C483" s="17" t="s">
        <v>1319</v>
      </c>
      <c r="E483" s="2" t="s">
        <v>2404</v>
      </c>
    </row>
    <row r="484" spans="2:5" ht="15.75" customHeight="1" x14ac:dyDescent="0.2">
      <c r="B484" s="29" t="s">
        <v>1826</v>
      </c>
      <c r="C484" s="17" t="s">
        <v>1321</v>
      </c>
      <c r="E484" s="2" t="s">
        <v>2405</v>
      </c>
    </row>
    <row r="485" spans="2:5" ht="15.75" customHeight="1" x14ac:dyDescent="0.2">
      <c r="B485" s="29" t="s">
        <v>1827</v>
      </c>
      <c r="C485" s="17" t="s">
        <v>1645</v>
      </c>
      <c r="E485" s="2" t="s">
        <v>2406</v>
      </c>
    </row>
    <row r="486" spans="2:5" ht="15.75" customHeight="1" x14ac:dyDescent="0.2">
      <c r="B486" s="29" t="s">
        <v>1828</v>
      </c>
      <c r="C486" s="17" t="s">
        <v>1324</v>
      </c>
      <c r="E486" s="2" t="s">
        <v>2407</v>
      </c>
    </row>
    <row r="487" spans="2:5" ht="15.75" customHeight="1" x14ac:dyDescent="0.2">
      <c r="B487" s="29" t="s">
        <v>1829</v>
      </c>
      <c r="C487" s="17" t="s">
        <v>1648</v>
      </c>
      <c r="E487" s="2" t="s">
        <v>2408</v>
      </c>
    </row>
    <row r="488" spans="2:5" ht="15.75" customHeight="1" x14ac:dyDescent="0.2">
      <c r="B488" s="29" t="s">
        <v>1830</v>
      </c>
      <c r="C488" s="17" t="s">
        <v>1328</v>
      </c>
      <c r="E488" s="2" t="s">
        <v>2409</v>
      </c>
    </row>
    <row r="489" spans="2:5" ht="15.75" customHeight="1" x14ac:dyDescent="0.2">
      <c r="B489" s="29" t="s">
        <v>1831</v>
      </c>
      <c r="C489" s="17" t="s">
        <v>1651</v>
      </c>
      <c r="E489" s="2" t="s">
        <v>2410</v>
      </c>
    </row>
    <row r="490" spans="2:5" ht="15.75" customHeight="1" x14ac:dyDescent="0.2">
      <c r="B490" s="16" t="s">
        <v>1832</v>
      </c>
      <c r="C490" s="17" t="s">
        <v>1452</v>
      </c>
      <c r="E490" s="2" t="s">
        <v>2411</v>
      </c>
    </row>
    <row r="491" spans="2:5" ht="15.75" customHeight="1" x14ac:dyDescent="0.2">
      <c r="B491" s="16" t="s">
        <v>1833</v>
      </c>
      <c r="C491" s="17" t="s">
        <v>1334</v>
      </c>
      <c r="E491" s="2" t="s">
        <v>2412</v>
      </c>
    </row>
    <row r="492" spans="2:5" ht="15.75" customHeight="1" x14ac:dyDescent="0.2">
      <c r="B492" s="4" t="s">
        <v>1834</v>
      </c>
      <c r="C492" s="5" t="s">
        <v>1673</v>
      </c>
      <c r="E492" s="2" t="s">
        <v>2413</v>
      </c>
    </row>
    <row r="493" spans="2:5" ht="15.75" customHeight="1" x14ac:dyDescent="0.2">
      <c r="B493" s="16" t="s">
        <v>1835</v>
      </c>
      <c r="C493" s="17" t="s">
        <v>1305</v>
      </c>
      <c r="E493" s="2" t="s">
        <v>2414</v>
      </c>
    </row>
    <row r="494" spans="2:5" ht="15.75" customHeight="1" x14ac:dyDescent="0.2">
      <c r="B494" s="16" t="s">
        <v>1836</v>
      </c>
      <c r="C494" s="17" t="s">
        <v>1307</v>
      </c>
      <c r="E494" s="2" t="s">
        <v>2415</v>
      </c>
    </row>
    <row r="495" spans="2:5" ht="15.75" customHeight="1" x14ac:dyDescent="0.2">
      <c r="B495" s="29" t="s">
        <v>1837</v>
      </c>
      <c r="C495" s="17" t="s">
        <v>1309</v>
      </c>
      <c r="E495" s="2" t="s">
        <v>2416</v>
      </c>
    </row>
    <row r="496" spans="2:5" ht="15.75" customHeight="1" x14ac:dyDescent="0.2">
      <c r="B496" s="29" t="s">
        <v>1838</v>
      </c>
      <c r="C496" s="17" t="s">
        <v>1311</v>
      </c>
      <c r="E496" s="2" t="s">
        <v>2417</v>
      </c>
    </row>
    <row r="497" spans="2:5" ht="15.75" customHeight="1" x14ac:dyDescent="0.2">
      <c r="B497" s="16" t="s">
        <v>1839</v>
      </c>
      <c r="C497" s="17" t="s">
        <v>1313</v>
      </c>
      <c r="E497" s="2" t="s">
        <v>2418</v>
      </c>
    </row>
    <row r="498" spans="2:5" ht="15.75" customHeight="1" x14ac:dyDescent="0.2">
      <c r="B498" s="29" t="s">
        <v>1840</v>
      </c>
      <c r="C498" s="17" t="s">
        <v>1315</v>
      </c>
      <c r="E498" s="2" t="s">
        <v>2419</v>
      </c>
    </row>
    <row r="499" spans="2:5" ht="15.75" customHeight="1" x14ac:dyDescent="0.2">
      <c r="B499" s="29" t="s">
        <v>1841</v>
      </c>
      <c r="C499" s="17" t="s">
        <v>1641</v>
      </c>
      <c r="E499" s="2" t="s">
        <v>2420</v>
      </c>
    </row>
    <row r="500" spans="2:5" ht="15.75" customHeight="1" x14ac:dyDescent="0.2">
      <c r="B500" s="29" t="s">
        <v>1842</v>
      </c>
      <c r="C500" s="17" t="s">
        <v>1319</v>
      </c>
      <c r="E500" s="2" t="s">
        <v>2421</v>
      </c>
    </row>
    <row r="501" spans="2:5" ht="15.75" customHeight="1" x14ac:dyDescent="0.2">
      <c r="B501" s="29" t="s">
        <v>1843</v>
      </c>
      <c r="C501" s="17" t="s">
        <v>1321</v>
      </c>
      <c r="E501" s="2" t="s">
        <v>2422</v>
      </c>
    </row>
    <row r="502" spans="2:5" ht="15.75" customHeight="1" x14ac:dyDescent="0.2">
      <c r="B502" s="29" t="s">
        <v>1844</v>
      </c>
      <c r="C502" s="17" t="s">
        <v>1645</v>
      </c>
      <c r="E502" s="2" t="s">
        <v>2423</v>
      </c>
    </row>
    <row r="503" spans="2:5" ht="15.75" customHeight="1" x14ac:dyDescent="0.2">
      <c r="B503" s="29" t="s">
        <v>1845</v>
      </c>
      <c r="C503" s="17" t="s">
        <v>1324</v>
      </c>
      <c r="E503" s="2" t="s">
        <v>2424</v>
      </c>
    </row>
    <row r="504" spans="2:5" ht="15.75" customHeight="1" x14ac:dyDescent="0.2">
      <c r="B504" s="29" t="s">
        <v>1846</v>
      </c>
      <c r="C504" s="17" t="s">
        <v>1648</v>
      </c>
      <c r="E504" s="2" t="s">
        <v>2425</v>
      </c>
    </row>
    <row r="505" spans="2:5" ht="15.75" customHeight="1" x14ac:dyDescent="0.2">
      <c r="B505" s="29" t="s">
        <v>1847</v>
      </c>
      <c r="C505" s="17" t="s">
        <v>1328</v>
      </c>
      <c r="E505" s="2" t="s">
        <v>2426</v>
      </c>
    </row>
    <row r="506" spans="2:5" ht="15.75" customHeight="1" x14ac:dyDescent="0.2">
      <c r="B506" s="29" t="s">
        <v>1848</v>
      </c>
      <c r="C506" s="17" t="s">
        <v>1651</v>
      </c>
      <c r="E506" s="2" t="s">
        <v>2427</v>
      </c>
    </row>
    <row r="507" spans="2:5" ht="15.75" customHeight="1" x14ac:dyDescent="0.2">
      <c r="B507" s="16" t="s">
        <v>1849</v>
      </c>
      <c r="C507" s="17" t="s">
        <v>1452</v>
      </c>
      <c r="E507" s="2" t="s">
        <v>2428</v>
      </c>
    </row>
    <row r="508" spans="2:5" ht="15.75" customHeight="1" x14ac:dyDescent="0.2">
      <c r="B508" s="16" t="s">
        <v>1850</v>
      </c>
      <c r="C508" s="17" t="s">
        <v>1334</v>
      </c>
      <c r="E508" s="2" t="s">
        <v>2429</v>
      </c>
    </row>
    <row r="509" spans="2:5" ht="15.75" customHeight="1" x14ac:dyDescent="0.2">
      <c r="B509" s="4" t="s">
        <v>1851</v>
      </c>
      <c r="C509" s="5" t="s">
        <v>1691</v>
      </c>
      <c r="E509" s="2" t="s">
        <v>2430</v>
      </c>
    </row>
    <row r="510" spans="2:5" ht="15.75" customHeight="1" x14ac:dyDescent="0.2">
      <c r="B510" s="29" t="s">
        <v>1852</v>
      </c>
      <c r="C510" s="17" t="s">
        <v>1305</v>
      </c>
      <c r="E510" s="2" t="s">
        <v>2431</v>
      </c>
    </row>
    <row r="511" spans="2:5" ht="15.75" customHeight="1" x14ac:dyDescent="0.2">
      <c r="B511" s="16" t="s">
        <v>1853</v>
      </c>
      <c r="C511" s="17" t="s">
        <v>1307</v>
      </c>
      <c r="E511" s="2" t="s">
        <v>2432</v>
      </c>
    </row>
    <row r="512" spans="2:5" ht="15.75" customHeight="1" x14ac:dyDescent="0.2">
      <c r="B512" s="16" t="s">
        <v>1854</v>
      </c>
      <c r="C512" s="17" t="s">
        <v>1309</v>
      </c>
      <c r="E512" s="2" t="s">
        <v>2433</v>
      </c>
    </row>
    <row r="513" spans="2:5" ht="15.75" customHeight="1" x14ac:dyDescent="0.2">
      <c r="B513" s="16" t="s">
        <v>1855</v>
      </c>
      <c r="C513" s="17" t="s">
        <v>1311</v>
      </c>
      <c r="E513" s="2" t="s">
        <v>2434</v>
      </c>
    </row>
    <row r="514" spans="2:5" ht="15.75" customHeight="1" x14ac:dyDescent="0.2">
      <c r="B514" s="16" t="s">
        <v>1856</v>
      </c>
      <c r="C514" s="17" t="s">
        <v>1313</v>
      </c>
      <c r="E514" s="2" t="s">
        <v>2435</v>
      </c>
    </row>
    <row r="515" spans="2:5" ht="15.75" customHeight="1" x14ac:dyDescent="0.2">
      <c r="B515" s="16" t="s">
        <v>1857</v>
      </c>
      <c r="C515" s="17" t="s">
        <v>1315</v>
      </c>
    </row>
    <row r="516" spans="2:5" ht="15.75" customHeight="1" x14ac:dyDescent="0.2">
      <c r="B516" s="16" t="s">
        <v>1858</v>
      </c>
      <c r="C516" s="17" t="s">
        <v>1641</v>
      </c>
    </row>
    <row r="517" spans="2:5" ht="15.75" customHeight="1" x14ac:dyDescent="0.2">
      <c r="B517" s="16" t="s">
        <v>1859</v>
      </c>
      <c r="C517" s="17" t="s">
        <v>1319</v>
      </c>
    </row>
    <row r="518" spans="2:5" ht="15.75" customHeight="1" x14ac:dyDescent="0.2">
      <c r="B518" s="16" t="s">
        <v>1860</v>
      </c>
      <c r="C518" s="17" t="s">
        <v>1321</v>
      </c>
    </row>
    <row r="519" spans="2:5" ht="15.75" customHeight="1" x14ac:dyDescent="0.2">
      <c r="B519" s="16" t="s">
        <v>1861</v>
      </c>
      <c r="C519" s="17" t="s">
        <v>1645</v>
      </c>
    </row>
    <row r="520" spans="2:5" ht="15.75" customHeight="1" x14ac:dyDescent="0.2">
      <c r="B520" s="16" t="s">
        <v>1862</v>
      </c>
      <c r="C520" s="17" t="s">
        <v>1324</v>
      </c>
    </row>
    <row r="521" spans="2:5" ht="15.75" customHeight="1" x14ac:dyDescent="0.2">
      <c r="B521" s="16" t="s">
        <v>1863</v>
      </c>
      <c r="C521" s="17" t="s">
        <v>1648</v>
      </c>
    </row>
    <row r="522" spans="2:5" ht="15.75" customHeight="1" x14ac:dyDescent="0.2">
      <c r="B522" s="16" t="s">
        <v>1864</v>
      </c>
      <c r="C522" s="17" t="s">
        <v>1328</v>
      </c>
    </row>
    <row r="523" spans="2:5" ht="15.75" customHeight="1" x14ac:dyDescent="0.2">
      <c r="B523" s="16" t="s">
        <v>1865</v>
      </c>
      <c r="C523" s="17" t="s">
        <v>1651</v>
      </c>
    </row>
    <row r="524" spans="2:5" ht="15.75" customHeight="1" x14ac:dyDescent="0.2">
      <c r="B524" s="16" t="s">
        <v>1866</v>
      </c>
      <c r="C524" s="17" t="s">
        <v>1452</v>
      </c>
    </row>
    <row r="525" spans="2:5" ht="15.75" customHeight="1" x14ac:dyDescent="0.2">
      <c r="B525" s="16" t="s">
        <v>1867</v>
      </c>
      <c r="C525" s="17" t="s">
        <v>1334</v>
      </c>
    </row>
    <row r="526" spans="2:5" ht="15.75" customHeight="1" x14ac:dyDescent="0.2">
      <c r="B526" s="4" t="s">
        <v>1868</v>
      </c>
      <c r="C526" s="5" t="s">
        <v>1709</v>
      </c>
    </row>
    <row r="527" spans="2:5" ht="15.75" customHeight="1" x14ac:dyDescent="0.2">
      <c r="B527" s="16" t="s">
        <v>1869</v>
      </c>
      <c r="C527" s="17" t="s">
        <v>1305</v>
      </c>
    </row>
    <row r="528" spans="2:5" ht="15.75" customHeight="1" x14ac:dyDescent="0.2">
      <c r="B528" s="16" t="s">
        <v>1870</v>
      </c>
      <c r="C528" s="17" t="s">
        <v>1307</v>
      </c>
    </row>
    <row r="529" spans="2:3" ht="15.75" customHeight="1" x14ac:dyDescent="0.2">
      <c r="B529" s="16" t="s">
        <v>1871</v>
      </c>
      <c r="C529" s="17" t="s">
        <v>1309</v>
      </c>
    </row>
    <row r="530" spans="2:3" ht="15.75" customHeight="1" x14ac:dyDescent="0.2">
      <c r="B530" s="16" t="s">
        <v>1872</v>
      </c>
      <c r="C530" s="17" t="s">
        <v>1311</v>
      </c>
    </row>
    <row r="531" spans="2:3" ht="15.75" customHeight="1" x14ac:dyDescent="0.2">
      <c r="B531" s="16" t="s">
        <v>1873</v>
      </c>
      <c r="C531" s="17" t="s">
        <v>1313</v>
      </c>
    </row>
    <row r="532" spans="2:3" ht="15.75" customHeight="1" x14ac:dyDescent="0.2">
      <c r="B532" s="16" t="s">
        <v>1874</v>
      </c>
      <c r="C532" s="17" t="s">
        <v>1315</v>
      </c>
    </row>
    <row r="533" spans="2:3" ht="15.75" customHeight="1" x14ac:dyDescent="0.2">
      <c r="B533" s="16" t="s">
        <v>1875</v>
      </c>
      <c r="C533" s="17" t="s">
        <v>1641</v>
      </c>
    </row>
    <row r="534" spans="2:3" ht="15.75" customHeight="1" x14ac:dyDescent="0.2">
      <c r="B534" s="16" t="s">
        <v>1876</v>
      </c>
      <c r="C534" s="17" t="s">
        <v>1319</v>
      </c>
    </row>
    <row r="535" spans="2:3" ht="15.75" customHeight="1" x14ac:dyDescent="0.2">
      <c r="B535" s="16" t="s">
        <v>1877</v>
      </c>
      <c r="C535" s="17" t="s">
        <v>1321</v>
      </c>
    </row>
    <row r="536" spans="2:3" ht="15.75" customHeight="1" x14ac:dyDescent="0.2">
      <c r="B536" s="16" t="s">
        <v>1878</v>
      </c>
      <c r="C536" s="17" t="s">
        <v>1645</v>
      </c>
    </row>
    <row r="537" spans="2:3" ht="15.75" customHeight="1" x14ac:dyDescent="0.2">
      <c r="B537" s="16" t="s">
        <v>1879</v>
      </c>
      <c r="C537" s="17" t="s">
        <v>1324</v>
      </c>
    </row>
    <row r="538" spans="2:3" ht="15.75" customHeight="1" x14ac:dyDescent="0.2">
      <c r="B538" s="16" t="s">
        <v>1880</v>
      </c>
      <c r="C538" s="17" t="s">
        <v>1648</v>
      </c>
    </row>
    <row r="539" spans="2:3" ht="15.75" customHeight="1" x14ac:dyDescent="0.2">
      <c r="B539" s="16" t="s">
        <v>1881</v>
      </c>
      <c r="C539" s="17" t="s">
        <v>1328</v>
      </c>
    </row>
    <row r="540" spans="2:3" ht="15.75" customHeight="1" x14ac:dyDescent="0.2">
      <c r="B540" s="16" t="s">
        <v>1882</v>
      </c>
      <c r="C540" s="17" t="s">
        <v>1651</v>
      </c>
    </row>
    <row r="541" spans="2:3" ht="15.75" customHeight="1" x14ac:dyDescent="0.2">
      <c r="B541" s="16" t="s">
        <v>1883</v>
      </c>
      <c r="C541" s="17" t="s">
        <v>1452</v>
      </c>
    </row>
    <row r="542" spans="2:3" ht="15.75" customHeight="1" x14ac:dyDescent="0.2">
      <c r="B542" s="16" t="s">
        <v>1884</v>
      </c>
      <c r="C542" s="17" t="s">
        <v>1334</v>
      </c>
    </row>
    <row r="543" spans="2:3" ht="15.75" customHeight="1" x14ac:dyDescent="0.2">
      <c r="B543" s="4" t="s">
        <v>1885</v>
      </c>
      <c r="C543" s="5" t="s">
        <v>1727</v>
      </c>
    </row>
    <row r="544" spans="2:3" ht="15.75" customHeight="1" x14ac:dyDescent="0.2">
      <c r="B544" s="16" t="s">
        <v>1886</v>
      </c>
      <c r="C544" s="17" t="s">
        <v>1305</v>
      </c>
    </row>
    <row r="545" spans="2:3" ht="15.75" customHeight="1" x14ac:dyDescent="0.2">
      <c r="B545" s="16" t="s">
        <v>1887</v>
      </c>
      <c r="C545" s="17" t="s">
        <v>1307</v>
      </c>
    </row>
    <row r="546" spans="2:3" ht="15.75" customHeight="1" x14ac:dyDescent="0.2">
      <c r="B546" s="16" t="s">
        <v>1888</v>
      </c>
      <c r="C546" s="17" t="s">
        <v>1309</v>
      </c>
    </row>
    <row r="547" spans="2:3" ht="15.75" customHeight="1" x14ac:dyDescent="0.2">
      <c r="B547" s="16" t="s">
        <v>1889</v>
      </c>
      <c r="C547" s="17" t="s">
        <v>1311</v>
      </c>
    </row>
    <row r="548" spans="2:3" ht="15.75" customHeight="1" x14ac:dyDescent="0.2">
      <c r="B548" s="16" t="s">
        <v>1890</v>
      </c>
      <c r="C548" s="17" t="s">
        <v>1313</v>
      </c>
    </row>
    <row r="549" spans="2:3" ht="15.75" customHeight="1" x14ac:dyDescent="0.2">
      <c r="B549" s="16" t="s">
        <v>1891</v>
      </c>
      <c r="C549" s="17" t="s">
        <v>1315</v>
      </c>
    </row>
    <row r="550" spans="2:3" ht="15.75" customHeight="1" x14ac:dyDescent="0.2">
      <c r="B550" s="16" t="s">
        <v>1892</v>
      </c>
      <c r="C550" s="17" t="s">
        <v>1641</v>
      </c>
    </row>
    <row r="551" spans="2:3" ht="15.75" customHeight="1" x14ac:dyDescent="0.2">
      <c r="B551" s="16" t="s">
        <v>1893</v>
      </c>
      <c r="C551" s="17" t="s">
        <v>1319</v>
      </c>
    </row>
    <row r="552" spans="2:3" ht="15.75" customHeight="1" x14ac:dyDescent="0.2">
      <c r="B552" s="16" t="s">
        <v>1894</v>
      </c>
      <c r="C552" s="17" t="s">
        <v>1321</v>
      </c>
    </row>
    <row r="553" spans="2:3" ht="15.75" customHeight="1" x14ac:dyDescent="0.2">
      <c r="B553" s="16" t="s">
        <v>1895</v>
      </c>
      <c r="C553" s="17" t="s">
        <v>1645</v>
      </c>
    </row>
    <row r="554" spans="2:3" ht="15.75" customHeight="1" x14ac:dyDescent="0.2">
      <c r="B554" s="16" t="s">
        <v>1896</v>
      </c>
      <c r="C554" s="17" t="s">
        <v>1324</v>
      </c>
    </row>
    <row r="555" spans="2:3" ht="15.75" customHeight="1" x14ac:dyDescent="0.2">
      <c r="B555" s="16" t="s">
        <v>1897</v>
      </c>
      <c r="C555" s="17" t="s">
        <v>1648</v>
      </c>
    </row>
    <row r="556" spans="2:3" ht="15.75" customHeight="1" x14ac:dyDescent="0.2">
      <c r="B556" s="16" t="s">
        <v>1898</v>
      </c>
      <c r="C556" s="30" t="s">
        <v>1328</v>
      </c>
    </row>
    <row r="557" spans="2:3" ht="15.75" customHeight="1" x14ac:dyDescent="0.2">
      <c r="B557" s="16" t="s">
        <v>1899</v>
      </c>
      <c r="C557" s="17" t="s">
        <v>1651</v>
      </c>
    </row>
    <row r="558" spans="2:3" ht="15.75" customHeight="1" x14ac:dyDescent="0.2">
      <c r="B558" s="16" t="s">
        <v>1900</v>
      </c>
      <c r="C558" s="30" t="s">
        <v>1452</v>
      </c>
    </row>
    <row r="559" spans="2:3" ht="15.75" customHeight="1" x14ac:dyDescent="0.2">
      <c r="B559" s="16" t="s">
        <v>1901</v>
      </c>
      <c r="C559" s="17" t="s">
        <v>1334</v>
      </c>
    </row>
    <row r="560" spans="2:3" ht="15.75" customHeight="1" x14ac:dyDescent="0.2">
      <c r="B560" s="4" t="s">
        <v>1902</v>
      </c>
      <c r="C560" s="5" t="s">
        <v>1903</v>
      </c>
    </row>
    <row r="561" spans="2:3" ht="15.75" customHeight="1" x14ac:dyDescent="0.2">
      <c r="B561" s="16" t="s">
        <v>1904</v>
      </c>
      <c r="C561" s="17" t="s">
        <v>1305</v>
      </c>
    </row>
    <row r="562" spans="2:3" ht="15.75" customHeight="1" x14ac:dyDescent="0.2">
      <c r="B562" s="16" t="s">
        <v>1905</v>
      </c>
      <c r="C562" s="17" t="s">
        <v>1307</v>
      </c>
    </row>
    <row r="563" spans="2:3" ht="15.75" customHeight="1" x14ac:dyDescent="0.2">
      <c r="B563" s="16" t="s">
        <v>1906</v>
      </c>
      <c r="C563" s="17" t="s">
        <v>1309</v>
      </c>
    </row>
    <row r="564" spans="2:3" ht="15.75" customHeight="1" x14ac:dyDescent="0.2">
      <c r="B564" s="16" t="s">
        <v>1907</v>
      </c>
      <c r="C564" s="17" t="s">
        <v>1311</v>
      </c>
    </row>
    <row r="565" spans="2:3" ht="15.75" customHeight="1" x14ac:dyDescent="0.2">
      <c r="B565" s="16" t="s">
        <v>1908</v>
      </c>
      <c r="C565" s="17" t="s">
        <v>1313</v>
      </c>
    </row>
    <row r="566" spans="2:3" ht="15.75" customHeight="1" x14ac:dyDescent="0.2">
      <c r="B566" s="16" t="s">
        <v>1909</v>
      </c>
      <c r="C566" s="17" t="s">
        <v>1315</v>
      </c>
    </row>
    <row r="567" spans="2:3" ht="15.75" customHeight="1" x14ac:dyDescent="0.2">
      <c r="B567" s="16" t="s">
        <v>1910</v>
      </c>
      <c r="C567" s="17" t="s">
        <v>1641</v>
      </c>
    </row>
    <row r="568" spans="2:3" ht="15.75" customHeight="1" x14ac:dyDescent="0.2">
      <c r="B568" s="16" t="s">
        <v>1911</v>
      </c>
      <c r="C568" s="17" t="s">
        <v>1319</v>
      </c>
    </row>
    <row r="569" spans="2:3" ht="15.75" customHeight="1" x14ac:dyDescent="0.2">
      <c r="B569" s="16" t="s">
        <v>1912</v>
      </c>
      <c r="C569" s="17" t="s">
        <v>1321</v>
      </c>
    </row>
    <row r="570" spans="2:3" ht="15.75" customHeight="1" x14ac:dyDescent="0.2">
      <c r="B570" s="16" t="s">
        <v>1913</v>
      </c>
      <c r="C570" s="17" t="s">
        <v>1645</v>
      </c>
    </row>
    <row r="571" spans="2:3" ht="15.75" customHeight="1" x14ac:dyDescent="0.2">
      <c r="B571" s="16" t="s">
        <v>1914</v>
      </c>
      <c r="C571" s="17" t="s">
        <v>1324</v>
      </c>
    </row>
    <row r="572" spans="2:3" ht="15.75" customHeight="1" x14ac:dyDescent="0.2">
      <c r="B572" s="16" t="s">
        <v>1915</v>
      </c>
      <c r="C572" s="17" t="s">
        <v>1648</v>
      </c>
    </row>
    <row r="573" spans="2:3" ht="15.75" customHeight="1" x14ac:dyDescent="0.2">
      <c r="B573" s="16" t="s">
        <v>1916</v>
      </c>
      <c r="C573" s="17" t="s">
        <v>1328</v>
      </c>
    </row>
    <row r="574" spans="2:3" ht="15.75" customHeight="1" x14ac:dyDescent="0.2">
      <c r="B574" s="16" t="s">
        <v>1917</v>
      </c>
      <c r="C574" s="17" t="s">
        <v>1651</v>
      </c>
    </row>
    <row r="575" spans="2:3" ht="15.75" customHeight="1" x14ac:dyDescent="0.2">
      <c r="B575" s="16" t="s">
        <v>1918</v>
      </c>
      <c r="C575" s="17" t="s">
        <v>1452</v>
      </c>
    </row>
    <row r="576" spans="2:3" ht="15.75" customHeight="1" x14ac:dyDescent="0.2">
      <c r="B576" s="29" t="s">
        <v>1919</v>
      </c>
      <c r="C576" s="17" t="s">
        <v>1334</v>
      </c>
    </row>
    <row r="577" spans="2:3" ht="15.75" customHeight="1" x14ac:dyDescent="0.2">
      <c r="B577" s="4" t="s">
        <v>1920</v>
      </c>
      <c r="C577" s="5" t="s">
        <v>1921</v>
      </c>
    </row>
    <row r="578" spans="2:3" ht="15.75" customHeight="1" x14ac:dyDescent="0.2">
      <c r="B578" s="16" t="s">
        <v>1922</v>
      </c>
      <c r="C578" s="17" t="s">
        <v>1507</v>
      </c>
    </row>
    <row r="579" spans="2:3" ht="15.75" customHeight="1" x14ac:dyDescent="0.2">
      <c r="B579" s="16" t="s">
        <v>1923</v>
      </c>
      <c r="C579" s="17" t="s">
        <v>1509</v>
      </c>
    </row>
    <row r="580" spans="2:3" ht="15.75" customHeight="1" x14ac:dyDescent="0.2">
      <c r="B580" s="24" t="s">
        <v>1924</v>
      </c>
      <c r="C580" s="5" t="s">
        <v>1925</v>
      </c>
    </row>
    <row r="581" spans="2:3" ht="15.75" customHeight="1" x14ac:dyDescent="0.2">
      <c r="B581" s="4" t="s">
        <v>1926</v>
      </c>
      <c r="C581" s="5" t="s">
        <v>1927</v>
      </c>
    </row>
    <row r="582" spans="2:3" ht="15.75" customHeight="1" x14ac:dyDescent="0.2">
      <c r="B582" s="4" t="s">
        <v>1928</v>
      </c>
      <c r="C582" s="5" t="s">
        <v>1929</v>
      </c>
    </row>
    <row r="583" spans="2:3" ht="15.75" customHeight="1" x14ac:dyDescent="0.2">
      <c r="B583" s="13" t="s">
        <v>1930</v>
      </c>
      <c r="C583" s="14" t="s">
        <v>1931</v>
      </c>
    </row>
    <row r="584" spans="2:3" ht="15.75" customHeight="1" x14ac:dyDescent="0.2">
      <c r="B584" s="4" t="s">
        <v>1932</v>
      </c>
      <c r="C584" s="5" t="s">
        <v>1933</v>
      </c>
    </row>
  </sheetData>
  <mergeCells count="1">
    <mergeCell ref="B8:C8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horizontalDpi="4294967293" r:id="rId1"/>
  <headerFooter>
    <oddFooter>&amp;RPág. &amp;P /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6</vt:i4>
      </vt:variant>
    </vt:vector>
  </HeadingPairs>
  <TitlesOfParts>
    <vt:vector size="15" baseType="lpstr">
      <vt:lpstr>Anexo II - Despesa UCRÂNIA</vt:lpstr>
      <vt:lpstr>RCE</vt:lpstr>
      <vt:lpstr>FF</vt:lpstr>
      <vt:lpstr>Reducao_aumento</vt:lpstr>
      <vt:lpstr>05 - Meses</vt:lpstr>
      <vt:lpstr>01-Lista de Entidades</vt:lpstr>
      <vt:lpstr>02-Fontes de Financ.</vt:lpstr>
      <vt:lpstr>03-Economicas_despesa</vt:lpstr>
      <vt:lpstr>04-Medidas</vt:lpstr>
      <vt:lpstr>'02-Fontes de Financ.'!Área_de_Impressão</vt:lpstr>
      <vt:lpstr>'Anexo II - Despesa UCRÂNIA'!Área_de_Impressão</vt:lpstr>
      <vt:lpstr>'01-Lista de Entidades'!Títulos_de_Impressão</vt:lpstr>
      <vt:lpstr>'02-Fontes de Financ.'!Títulos_de_Impressão</vt:lpstr>
      <vt:lpstr>'03-Economicas_despesa'!Títulos_de_Impressão</vt:lpstr>
      <vt:lpstr>'04-Medidas'!Títulos_de_Impressão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</dc:creator>
  <cp:lastModifiedBy>VIce-Presidência do Governo e Assuntos Parlamentares</cp:lastModifiedBy>
  <cp:lastPrinted>2022-04-04T16:36:05Z</cp:lastPrinted>
  <dcterms:created xsi:type="dcterms:W3CDTF">2020-03-20T12:14:37Z</dcterms:created>
  <dcterms:modified xsi:type="dcterms:W3CDTF">2022-04-05T08:20:04Z</dcterms:modified>
</cp:coreProperties>
</file>