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mc:AlternateContent xmlns:mc="http://schemas.openxmlformats.org/markup-compatibility/2006">
    <mc:Choice Requires="x15">
      <x15ac:absPath xmlns:x15ac="http://schemas.microsoft.com/office/spreadsheetml/2010/11/ac" url="C:\Users\dulcefaria\Desktop\DULCE FARIA\Circulares Orçamento\CIRCULARES ORÇ2017\CIRCULAR N.º4_ORÇ_2017_ORAM 2018\ALT CIRC N.º4_orç_2017\"/>
    </mc:Choice>
  </mc:AlternateContent>
  <bookViews>
    <workbookView xWindow="0" yWindow="0" windowWidth="27375" windowHeight="9705" tabRatio="948" firstSheet="8" activeTab="13" xr2:uid="{00000000-000D-0000-FFFF-FFFF00000000}"/>
  </bookViews>
  <sheets>
    <sheet name="INDICE" sheetId="24" r:id="rId1"/>
    <sheet name="ANEXO I - Código entidades" sheetId="2" r:id="rId2"/>
    <sheet name="ANEXO II - Despesas Pessoal" sheetId="7" r:id="rId3"/>
    <sheet name="ANEXO II.A - Evolução Pessoal" sheetId="8" r:id="rId4"/>
    <sheet name="Anexo II.B_Novas entradas" sheetId="21" r:id="rId5"/>
    <sheet name="ANEXO III_Al. e Subal." sheetId="1" r:id="rId6"/>
    <sheet name="ANEXO IV_juros, Transf. e Subs." sheetId="4" r:id="rId7"/>
    <sheet name="Anexo V - Mem. justificativa" sheetId="20" r:id="rId8"/>
    <sheet name="Instruções Mem justificativa" sheetId="30" r:id="rId9"/>
    <sheet name="ANEXO VI_Cód. Departamentos" sheetId="9" r:id="rId10"/>
    <sheet name="ANEXO VII_Tab. Prog. e Medidas" sheetId="10" r:id="rId11"/>
    <sheet name="ANEXO VIII_Tab. Atividades" sheetId="11" r:id="rId12"/>
    <sheet name="ANEXO IX_Prog e Medidas PIDDAR" sheetId="12" r:id="rId13"/>
    <sheet name="ANEXO X_Tab. Fontes Financ." sheetId="13" r:id="rId14"/>
    <sheet name="NOTAS ANEXO X" sheetId="14" r:id="rId15"/>
    <sheet name="ANEXO XI Carr. fich. orgânico" sheetId="15" r:id="rId16"/>
    <sheet name="ANEXO XII - SFA e EPR_Cl. Ec." sheetId="19" r:id="rId17"/>
    <sheet name="ANEXO XIII_DIST.PLAFOND" sheetId="27" r:id="rId18"/>
    <sheet name="ANEXO XIV-Ficha projeto" sheetId="22" r:id="rId19"/>
    <sheet name="ANEXO XV-Desp,comp. receita" sheetId="17" r:id="rId20"/>
    <sheet name="ANEXO XVI-Rec. serv. simples" sheetId="18" r:id="rId21"/>
    <sheet name="ANEXO XVII-ENTIDADES PARTICIPAD" sheetId="31" r:id="rId22"/>
    <sheet name="ANEXO XVIII-DECL. CONFORMIDADE" sheetId="26" r:id="rId23"/>
    <sheet name="ANEXO XIXI_ IniciativEfi." sheetId="28" r:id="rId24"/>
    <sheet name="Notas explicativas anexo XIX" sheetId="29" r:id="rId25"/>
    <sheet name="ANEXO XX CALENDÁRIO" sheetId="25"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xlnm._FilterDatabase" localSheetId="1" hidden="1">'ANEXO I - Código entidades'!$A$1:$A$119</definedName>
    <definedName name="AA" localSheetId="2">#REF!</definedName>
    <definedName name="AA" localSheetId="3">#REF!</definedName>
    <definedName name="AA" localSheetId="7">#REF!</definedName>
    <definedName name="AA" localSheetId="17">#REF!</definedName>
    <definedName name="AA" localSheetId="23">#REF!</definedName>
    <definedName name="AA" localSheetId="21">#REF!</definedName>
    <definedName name="AA" localSheetId="24">#REF!</definedName>
    <definedName name="AA">#REF!</definedName>
    <definedName name="AA_2" localSheetId="2">#REF!</definedName>
    <definedName name="AA_2" localSheetId="3">#REF!</definedName>
    <definedName name="AA_2" localSheetId="7">#REF!</definedName>
    <definedName name="AA_2" localSheetId="17">#REF!</definedName>
    <definedName name="AA_2" localSheetId="23">#REF!</definedName>
    <definedName name="AA_2" localSheetId="21">#REF!</definedName>
    <definedName name="AA_2" localSheetId="24">#REF!</definedName>
    <definedName name="AA_2">#REF!</definedName>
    <definedName name="ag" localSheetId="2">#REF!</definedName>
    <definedName name="ag" localSheetId="3">#REF!</definedName>
    <definedName name="ag" localSheetId="7">#REF!</definedName>
    <definedName name="ag" localSheetId="17">#REF!</definedName>
    <definedName name="ag" localSheetId="23">#REF!</definedName>
    <definedName name="ag" localSheetId="21">#REF!</definedName>
    <definedName name="ag" localSheetId="24">#REF!</definedName>
    <definedName name="ag">#REF!</definedName>
    <definedName name="ag_2" localSheetId="2">#REF!</definedName>
    <definedName name="ag_2" localSheetId="3">#REF!</definedName>
    <definedName name="ag_2" localSheetId="7">#REF!</definedName>
    <definedName name="ag_2" localSheetId="17">#REF!</definedName>
    <definedName name="ag_2" localSheetId="23">#REF!</definedName>
    <definedName name="ag_2" localSheetId="21">#REF!</definedName>
    <definedName name="ag_2" localSheetId="24">#REF!</definedName>
    <definedName name="ag_2">#REF!</definedName>
    <definedName name="agosto" localSheetId="2">#REF!</definedName>
    <definedName name="agosto" localSheetId="3">#REF!</definedName>
    <definedName name="agosto" localSheetId="7">#REF!</definedName>
    <definedName name="agosto" localSheetId="17">#REF!</definedName>
    <definedName name="agosto" localSheetId="23">#REF!</definedName>
    <definedName name="agosto" localSheetId="21">#REF!</definedName>
    <definedName name="agosto" localSheetId="24">#REF!</definedName>
    <definedName name="agosto">#REF!</definedName>
    <definedName name="agosto_2" localSheetId="2">#REF!</definedName>
    <definedName name="agosto_2" localSheetId="3">#REF!</definedName>
    <definedName name="agosto_2" localSheetId="7">#REF!</definedName>
    <definedName name="agosto_2" localSheetId="17">#REF!</definedName>
    <definedName name="agosto_2" localSheetId="23">#REF!</definedName>
    <definedName name="agosto_2" localSheetId="21">#REF!</definedName>
    <definedName name="agosto_2" localSheetId="24">#REF!</definedName>
    <definedName name="agosto_2">#REF!</definedName>
    <definedName name="ANEXOII_A" localSheetId="17">#REF!</definedName>
    <definedName name="ANEXOII_A" localSheetId="23">#REF!</definedName>
    <definedName name="ANEXOII_A" localSheetId="24">#REF!</definedName>
    <definedName name="ANEXOII_A">#REF!</definedName>
    <definedName name="ANEXOIIA" localSheetId="17">#REF!</definedName>
    <definedName name="ANEXOIIA" localSheetId="23">#REF!</definedName>
    <definedName name="ANEXOIIA" localSheetId="24">#REF!</definedName>
    <definedName name="ANEXOIIA">#REF!</definedName>
    <definedName name="AO" localSheetId="7">[1]LValores!$C$16:$C$17</definedName>
    <definedName name="AO" localSheetId="23">[1]LValores!$C$16:$C$17</definedName>
    <definedName name="AO">[2]LValores!$C$16:$C$17</definedName>
    <definedName name="_xlnm.Print_Area" localSheetId="1">'ANEXO I - Código entidades'!$A$1:$B$115</definedName>
    <definedName name="_xlnm.Print_Area" localSheetId="2">'ANEXO II - Despesas Pessoal'!$C$1:$K$79</definedName>
    <definedName name="_xlnm.Print_Area" localSheetId="3">'ANEXO II.A - Evolução Pessoal'!$A$1:$H$36</definedName>
    <definedName name="_xlnm.Print_Area" localSheetId="4">'Anexo II.B_Novas entradas'!$B$1:$E$50</definedName>
    <definedName name="_xlnm.Print_Area" localSheetId="5">'ANEXO III_Al. e Subal.'!$A$1:$D$241</definedName>
    <definedName name="_xlnm.Print_Area" localSheetId="6">'ANEXO IV_juros, Transf. e Subs.'!$A$1:$D$46</definedName>
    <definedName name="_xlnm.Print_Area" localSheetId="12">'ANEXO IX_Prog e Medidas PIDDAR'!$A$1:$E$92</definedName>
    <definedName name="_xlnm.Print_Area" localSheetId="7">'Anexo V - Mem. justificativa'!$B$1:$M$371</definedName>
    <definedName name="_xlnm.Print_Area" localSheetId="9">'ANEXO VI_Cód. Departamentos'!$A$1:$C$18</definedName>
    <definedName name="_xlnm.Print_Area" localSheetId="10">'ANEXO VII_Tab. Prog. e Medidas'!$A$1:$E$101</definedName>
    <definedName name="_xlnm.Print_Area" localSheetId="11">'ANEXO VIII_Tab. Atividades'!$B$1:$B$222</definedName>
    <definedName name="_xlnm.Print_Area" localSheetId="13">'ANEXO X_Tab. Fontes Financ.'!$A$2:$I$115</definedName>
    <definedName name="_xlnm.Print_Area" localSheetId="15">'ANEXO XI Carr. fich. orgânico'!$B$1:$G$26</definedName>
    <definedName name="_xlnm.Print_Area" localSheetId="16">'ANEXO XII - SFA e EPR_Cl. Ec.'!$A$1:$M$98</definedName>
    <definedName name="_xlnm.Print_Area" localSheetId="17">'ANEXO XIII_DIST.PLAFOND'!$A$1:$C$19</definedName>
    <definedName name="_xlnm.Print_Area" localSheetId="18">'ANEXO XIV-Ficha projeto'!$A$1:$X$82</definedName>
    <definedName name="_xlnm.Print_Area" localSheetId="23">'ANEXO XIXI_ IniciativEfi.'!$B$1:$O$294</definedName>
    <definedName name="_xlnm.Print_Area" localSheetId="19">'ANEXO XV-Desp,comp. receita'!$A$1:$P$45</definedName>
    <definedName name="_xlnm.Print_Area" localSheetId="21">'ANEXO XVII-ENTIDADES PARTICIPAD'!$A$1:$C$58</definedName>
    <definedName name="_xlnm.Print_Area" localSheetId="22">'ANEXO XVIII-DECL. CONFORMIDADE'!$A$1:$F$39</definedName>
    <definedName name="_xlnm.Print_Area" localSheetId="20">'ANEXO XVI-Rec. serv. simples'!$A$1:$E$30</definedName>
    <definedName name="_xlnm.Print_Area" localSheetId="25">'ANEXO XX CALENDÁRIO'!$B$1:$E$14</definedName>
    <definedName name="_xlnm.Print_Area" localSheetId="0">INDICE!$A$1:$B$24</definedName>
    <definedName name="_xlnm.Print_Area" localSheetId="8">'Instruções Mem justificativa'!$A$1:$N$47</definedName>
    <definedName name="_xlnm.Print_Area" localSheetId="14">'NOTAS ANEXO X'!$B$1:$J$34</definedName>
    <definedName name="_xlnm.Print_Area" localSheetId="24">'Notas explicativas anexo XIX'!$B$1:$O$45</definedName>
    <definedName name="Autorizada" localSheetId="2">#REF!</definedName>
    <definedName name="Autorizada" localSheetId="3">#REF!</definedName>
    <definedName name="Autorizada" localSheetId="7">#REF!</definedName>
    <definedName name="Autorizada" localSheetId="17">#REF!</definedName>
    <definedName name="Autorizada" localSheetId="23">#REF!</definedName>
    <definedName name="Autorizada" localSheetId="21">#REF!</definedName>
    <definedName name="Autorizada" localSheetId="24">#REF!</definedName>
    <definedName name="Autorizada">#REF!</definedName>
    <definedName name="Autorizada_2" localSheetId="2">#REF!</definedName>
    <definedName name="Autorizada_2" localSheetId="3">#REF!</definedName>
    <definedName name="Autorizada_2" localSheetId="7">#REF!</definedName>
    <definedName name="Autorizada_2" localSheetId="17">#REF!</definedName>
    <definedName name="Autorizada_2" localSheetId="23">#REF!</definedName>
    <definedName name="Autorizada_2" localSheetId="21">#REF!</definedName>
    <definedName name="Autorizada_2" localSheetId="24">#REF!</definedName>
    <definedName name="Autorizada_2">#REF!</definedName>
    <definedName name="BENEF" localSheetId="2">#REF!</definedName>
    <definedName name="BENEF" localSheetId="3">#REF!</definedName>
    <definedName name="BENEF" localSheetId="7">#REF!</definedName>
    <definedName name="BENEF" localSheetId="17">#REF!</definedName>
    <definedName name="BENEF" localSheetId="23">#REF!</definedName>
    <definedName name="BENEF" localSheetId="21">#REF!</definedName>
    <definedName name="BENEF" localSheetId="24">#REF!</definedName>
    <definedName name="BENEF">#REF!</definedName>
    <definedName name="BENEFICIARIO" localSheetId="7">[3]LValores!$C$6:$C$14</definedName>
    <definedName name="BENEFICIARIO" localSheetId="23">[3]LValores!$C$6:$C$14</definedName>
    <definedName name="BENEFICIARIO">[4]LValores!$C$6:$C$14</definedName>
    <definedName name="BENEFICIÁRIO" localSheetId="2">#REF!</definedName>
    <definedName name="BENEFICIÁRIO" localSheetId="3">#REF!</definedName>
    <definedName name="BENEFICIÁRIO" localSheetId="7">#REF!</definedName>
    <definedName name="BENEFICIÁRIO" localSheetId="17">#REF!</definedName>
    <definedName name="BENEFICIÁRIO" localSheetId="23">#REF!</definedName>
    <definedName name="BENEFICIÁRIO" localSheetId="21">#REF!</definedName>
    <definedName name="BENEFICIÁRIO" localSheetId="24">#REF!</definedName>
    <definedName name="BENEFICIÁRIO">#REF!</definedName>
    <definedName name="CODSERV" localSheetId="2">#REF!</definedName>
    <definedName name="CODSERV" localSheetId="3">#REF!</definedName>
    <definedName name="CODSERV" localSheetId="7">#REF!</definedName>
    <definedName name="CODSERV" localSheetId="17">#REF!</definedName>
    <definedName name="CODSERV" localSheetId="23">#REF!</definedName>
    <definedName name="CODSERV" localSheetId="21">#REF!</definedName>
    <definedName name="CODSERV" localSheetId="24">#REF!</definedName>
    <definedName name="CODSERV">#REF!</definedName>
    <definedName name="DESP" localSheetId="2">#REF!</definedName>
    <definedName name="DESP" localSheetId="3">#REF!</definedName>
    <definedName name="DESP" localSheetId="7">#REF!</definedName>
    <definedName name="DESP" localSheetId="17">#REF!</definedName>
    <definedName name="DESP" localSheetId="23">#REF!</definedName>
    <definedName name="DESP" localSheetId="21">#REF!</definedName>
    <definedName name="DESP" localSheetId="24">#REF!</definedName>
    <definedName name="DESP">#REF!</definedName>
    <definedName name="e" localSheetId="2">#REF!</definedName>
    <definedName name="e" localSheetId="3">#REF!</definedName>
    <definedName name="e" localSheetId="7">#REF!</definedName>
    <definedName name="e" localSheetId="17">#REF!</definedName>
    <definedName name="e" localSheetId="23">#REF!</definedName>
    <definedName name="e" localSheetId="21">#REF!</definedName>
    <definedName name="e" localSheetId="24">#REF!</definedName>
    <definedName name="e">#REF!</definedName>
    <definedName name="e_2" localSheetId="2">#REF!</definedName>
    <definedName name="e_2" localSheetId="3">#REF!</definedName>
    <definedName name="e_2" localSheetId="7">#REF!</definedName>
    <definedName name="e_2" localSheetId="17">#REF!</definedName>
    <definedName name="e_2" localSheetId="23">#REF!</definedName>
    <definedName name="e_2" localSheetId="21">#REF!</definedName>
    <definedName name="e_2" localSheetId="24">#REF!</definedName>
    <definedName name="e_2">#REF!</definedName>
    <definedName name="ESTADO" localSheetId="7">[1]LValores!$C$21:$C$23</definedName>
    <definedName name="ESTADO" localSheetId="23">[1]LValores!$C$21:$C$23</definedName>
    <definedName name="ESTADO">[2]LValores!$C$21:$C$23</definedName>
    <definedName name="Excel_BuiltIn_Extract" localSheetId="2">#REF!</definedName>
    <definedName name="Excel_BuiltIn_Extract" localSheetId="3">#REF!</definedName>
    <definedName name="Excel_BuiltIn_Extract" localSheetId="7">#REF!</definedName>
    <definedName name="Excel_BuiltIn_Extract" localSheetId="17">#REF!</definedName>
    <definedName name="Excel_BuiltIn_Extract" localSheetId="23">#REF!</definedName>
    <definedName name="Excel_BuiltIn_Extract" localSheetId="21">#REF!</definedName>
    <definedName name="Excel_BuiltIn_Extract" localSheetId="24">#REF!</definedName>
    <definedName name="Excel_BuiltIn_Extract">#REF!</definedName>
    <definedName name="Excel_BuiltIn_Extract_2" localSheetId="2">#REF!</definedName>
    <definedName name="Excel_BuiltIn_Extract_2" localSheetId="3">#REF!</definedName>
    <definedName name="Excel_BuiltIn_Extract_2" localSheetId="7">#REF!</definedName>
    <definedName name="Excel_BuiltIn_Extract_2" localSheetId="17">#REF!</definedName>
    <definedName name="Excel_BuiltIn_Extract_2" localSheetId="23">#REF!</definedName>
    <definedName name="Excel_BuiltIn_Extract_2" localSheetId="21">#REF!</definedName>
    <definedName name="Excel_BuiltIn_Extract_2" localSheetId="24">#REF!</definedName>
    <definedName name="Excel_BuiltIn_Extract_2">#REF!</definedName>
    <definedName name="_xlnm.Extract" localSheetId="2">#REF!</definedName>
    <definedName name="_xlnm.Extract" localSheetId="3">#REF!</definedName>
    <definedName name="_xlnm.Extract" localSheetId="7">#REF!</definedName>
    <definedName name="_xlnm.Extract" localSheetId="17">#REF!</definedName>
    <definedName name="_xlnm.Extract" localSheetId="23">#REF!</definedName>
    <definedName name="_xlnm.Extract" localSheetId="21">#REF!</definedName>
    <definedName name="_xlnm.Extract" localSheetId="24">#REF!</definedName>
    <definedName name="_xlnm.Extract">#REF!</definedName>
    <definedName name="fff" localSheetId="3">#REF!</definedName>
    <definedName name="fff" localSheetId="7">#REF!</definedName>
    <definedName name="fff" localSheetId="17">#REF!</definedName>
    <definedName name="fff" localSheetId="23">#REF!</definedName>
    <definedName name="fff" localSheetId="21">#REF!</definedName>
    <definedName name="fff" localSheetId="24">#REF!</definedName>
    <definedName name="fff">#REF!</definedName>
    <definedName name="FOFI" localSheetId="2">#REF!</definedName>
    <definedName name="FOFI" localSheetId="3">#REF!</definedName>
    <definedName name="FOFI" localSheetId="7">#REF!</definedName>
    <definedName name="FOFI" localSheetId="17">#REF!</definedName>
    <definedName name="FOFI" localSheetId="23">#REF!</definedName>
    <definedName name="FOFI" localSheetId="21">#REF!</definedName>
    <definedName name="FOFI" localSheetId="24">#REF!</definedName>
    <definedName name="FOFI">#REF!</definedName>
    <definedName name="FUNC" localSheetId="2">#REF!</definedName>
    <definedName name="FUNC" localSheetId="3">#REF!</definedName>
    <definedName name="FUNC" localSheetId="7">#REF!</definedName>
    <definedName name="FUNC" localSheetId="17">#REF!</definedName>
    <definedName name="FUNC" localSheetId="23">#REF!</definedName>
    <definedName name="FUNC" localSheetId="21">#REF!</definedName>
    <definedName name="FUNC" localSheetId="24">#REF!</definedName>
    <definedName name="FUNC">#REF!</definedName>
    <definedName name="FUNCIONAL" localSheetId="7">'[5]Encargos plurianuais'!$AC$59:$AC$143</definedName>
    <definedName name="FUNCIONAL" localSheetId="23">'[5]Encargos plurianuais'!$AC$59:$AC$143</definedName>
    <definedName name="FUNCIONAL">'[6]Encargos plurianuais'!$AC$59:$AC$143</definedName>
    <definedName name="ggg" localSheetId="2">#REF!</definedName>
    <definedName name="ggg" localSheetId="3">#REF!</definedName>
    <definedName name="ggg" localSheetId="7">#REF!</definedName>
    <definedName name="ggg" localSheetId="17">#REF!</definedName>
    <definedName name="ggg" localSheetId="23">#REF!</definedName>
    <definedName name="ggg" localSheetId="21">#REF!</definedName>
    <definedName name="ggg" localSheetId="24">#REF!</definedName>
    <definedName name="ggg">#REF!</definedName>
    <definedName name="INST" localSheetId="7">'[5]Encargos plurianuais'!$W$59:$W$64</definedName>
    <definedName name="INST" localSheetId="23">'[5]Encargos plurianuais'!$W$59:$W$64</definedName>
    <definedName name="INST">'[6]Encargos plurianuais'!$W$59:$W$64</definedName>
    <definedName name="INSTRUMENTO" localSheetId="2">#REF!</definedName>
    <definedName name="INSTRUMENTO" localSheetId="3">#REF!</definedName>
    <definedName name="INSTRUMENTO" localSheetId="7">#REF!</definedName>
    <definedName name="INSTRUMENTO" localSheetId="17">#REF!</definedName>
    <definedName name="INSTRUMENTO" localSheetId="23">#REF!</definedName>
    <definedName name="INSTRUMENTO" localSheetId="21">#REF!</definedName>
    <definedName name="INSTRUMENTO" localSheetId="24">#REF!</definedName>
    <definedName name="INSTRUMENTO">#REF!</definedName>
    <definedName name="KKK" localSheetId="17">#REF!</definedName>
    <definedName name="KKK" localSheetId="23">#REF!</definedName>
    <definedName name="KKK" localSheetId="24">#REF!</definedName>
    <definedName name="KKK">#REF!</definedName>
    <definedName name="M" localSheetId="17">#REF!</definedName>
    <definedName name="M" localSheetId="23">#REF!</definedName>
    <definedName name="M" localSheetId="24">#REF!</definedName>
    <definedName name="M">#REF!</definedName>
    <definedName name="Mar" localSheetId="2">#REF!</definedName>
    <definedName name="Mar" localSheetId="3">#REF!</definedName>
    <definedName name="Mar" localSheetId="7">#REF!</definedName>
    <definedName name="Mar" localSheetId="17">#REF!</definedName>
    <definedName name="Mar" localSheetId="23">#REF!</definedName>
    <definedName name="Mar" localSheetId="21">#REF!</definedName>
    <definedName name="Mar" localSheetId="24">#REF!</definedName>
    <definedName name="Mar">#REF!</definedName>
    <definedName name="Mar_2" localSheetId="2">#REF!</definedName>
    <definedName name="Mar_2" localSheetId="3">#REF!</definedName>
    <definedName name="Mar_2" localSheetId="7">#REF!</definedName>
    <definedName name="Mar_2" localSheetId="17">#REF!</definedName>
    <definedName name="Mar_2" localSheetId="23">#REF!</definedName>
    <definedName name="Mar_2" localSheetId="21">#REF!</definedName>
    <definedName name="Mar_2" localSheetId="24">#REF!</definedName>
    <definedName name="Mar_2">#REF!</definedName>
    <definedName name="MES" localSheetId="2">#REF!</definedName>
    <definedName name="MES" localSheetId="3">#REF!</definedName>
    <definedName name="MES" localSheetId="7">#REF!</definedName>
    <definedName name="MES" localSheetId="17">#REF!</definedName>
    <definedName name="MES" localSheetId="23">#REF!</definedName>
    <definedName name="MES" localSheetId="21">#REF!</definedName>
    <definedName name="MES" localSheetId="24">#REF!</definedName>
    <definedName name="MES">#REF!</definedName>
    <definedName name="MES_2" localSheetId="2">#REF!</definedName>
    <definedName name="MES_2" localSheetId="3">#REF!</definedName>
    <definedName name="MES_2" localSheetId="7">#REF!</definedName>
    <definedName name="MES_2" localSheetId="17">#REF!</definedName>
    <definedName name="MES_2" localSheetId="23">#REF!</definedName>
    <definedName name="MES_2" localSheetId="21">#REF!</definedName>
    <definedName name="MES_2" localSheetId="24">#REF!</definedName>
    <definedName name="MES_2">#REF!</definedName>
    <definedName name="MESS" localSheetId="2">#REF!</definedName>
    <definedName name="MESS" localSheetId="3">#REF!</definedName>
    <definedName name="MESS" localSheetId="7">#REF!</definedName>
    <definedName name="MESS" localSheetId="17">#REF!</definedName>
    <definedName name="MESS" localSheetId="23">#REF!</definedName>
    <definedName name="MESS" localSheetId="21">#REF!</definedName>
    <definedName name="MESS" localSheetId="24">#REF!</definedName>
    <definedName name="MESS">#REF!</definedName>
    <definedName name="MIN" localSheetId="2">#REF!</definedName>
    <definedName name="MIN" localSheetId="3">#REF!</definedName>
    <definedName name="MIN" localSheetId="7">#REF!</definedName>
    <definedName name="MIN" localSheetId="17">#REF!</definedName>
    <definedName name="MIN" localSheetId="23">#REF!</definedName>
    <definedName name="MIN" localSheetId="21">#REF!</definedName>
    <definedName name="MIN" localSheetId="24">#REF!</definedName>
    <definedName name="MIN">#REF!</definedName>
    <definedName name="miniesterio" localSheetId="2">#REF!</definedName>
    <definedName name="miniesterio" localSheetId="3">#REF!</definedName>
    <definedName name="miniesterio" localSheetId="7">#REF!</definedName>
    <definedName name="miniesterio" localSheetId="17">#REF!</definedName>
    <definedName name="miniesterio" localSheetId="23">#REF!</definedName>
    <definedName name="miniesterio" localSheetId="21">#REF!</definedName>
    <definedName name="miniesterio" localSheetId="24">#REF!</definedName>
    <definedName name="miniesterio">#REF!</definedName>
    <definedName name="MINISTÉRIO" localSheetId="7">[7]Folha2!$D$7:$D$22</definedName>
    <definedName name="MINISTÉRIO" localSheetId="23">[7]Folha2!$D$7:$D$22</definedName>
    <definedName name="MINISTÉRIO" localSheetId="21">[8]Folha2!$D$7:$D$22</definedName>
    <definedName name="MINISTÉRIO">[9]Folha2!$D$7:$D$22</definedName>
    <definedName name="MJ" localSheetId="2">#REF!</definedName>
    <definedName name="MJ" localSheetId="3">#REF!</definedName>
    <definedName name="MJ" localSheetId="7">#REF!</definedName>
    <definedName name="MJ" localSheetId="17">#REF!</definedName>
    <definedName name="MJ" localSheetId="23">#REF!</definedName>
    <definedName name="MJ" localSheetId="21">#REF!</definedName>
    <definedName name="MJ" localSheetId="24">#REF!</definedName>
    <definedName name="MJ">#REF!</definedName>
    <definedName name="MJ_2" localSheetId="2">#REF!</definedName>
    <definedName name="MJ_2" localSheetId="3">#REF!</definedName>
    <definedName name="MJ_2" localSheetId="7">#REF!</definedName>
    <definedName name="MJ_2" localSheetId="17">#REF!</definedName>
    <definedName name="MJ_2" localSheetId="23">#REF!</definedName>
    <definedName name="MJ_2" localSheetId="21">#REF!</definedName>
    <definedName name="MJ_2" localSheetId="24">#REF!</definedName>
    <definedName name="MJ_2">#REF!</definedName>
    <definedName name="MJustiça" localSheetId="2">#REF!</definedName>
    <definedName name="MJustiça" localSheetId="3">#REF!</definedName>
    <definedName name="MJustiça" localSheetId="7">#REF!</definedName>
    <definedName name="MJustiça" localSheetId="17">#REF!</definedName>
    <definedName name="MJustiça" localSheetId="23">#REF!</definedName>
    <definedName name="MJustiça" localSheetId="21">#REF!</definedName>
    <definedName name="MJustiça" localSheetId="24">#REF!</definedName>
    <definedName name="MJustiça">#REF!</definedName>
    <definedName name="MJustiça_2" localSheetId="2">#REF!</definedName>
    <definedName name="MJustiça_2" localSheetId="3">#REF!</definedName>
    <definedName name="MJustiça_2" localSheetId="7">#REF!</definedName>
    <definedName name="MJustiça_2" localSheetId="17">#REF!</definedName>
    <definedName name="MJustiça_2" localSheetId="23">#REF!</definedName>
    <definedName name="MJustiça_2" localSheetId="21">#REF!</definedName>
    <definedName name="MJustiça_2" localSheetId="24">#REF!</definedName>
    <definedName name="MJustiça_2">#REF!</definedName>
    <definedName name="mm" localSheetId="2">#REF!</definedName>
    <definedName name="mm" localSheetId="3">#REF!</definedName>
    <definedName name="mm" localSheetId="7">#REF!</definedName>
    <definedName name="mm" localSheetId="17">#REF!</definedName>
    <definedName name="mm" localSheetId="23">#REF!</definedName>
    <definedName name="mm" localSheetId="21">#REF!</definedName>
    <definedName name="mm" localSheetId="24">#REF!</definedName>
    <definedName name="mm">#REF!</definedName>
    <definedName name="mm_2" localSheetId="2">#REF!</definedName>
    <definedName name="mm_2" localSheetId="3">#REF!</definedName>
    <definedName name="mm_2" localSheetId="7">#REF!</definedName>
    <definedName name="mm_2" localSheetId="17">#REF!</definedName>
    <definedName name="mm_2" localSheetId="23">#REF!</definedName>
    <definedName name="mm_2" localSheetId="21">#REF!</definedName>
    <definedName name="mm_2" localSheetId="24">#REF!</definedName>
    <definedName name="mm_2">#REF!</definedName>
    <definedName name="NATUREZA" localSheetId="7">[3]LValores!$C$16:$C$17</definedName>
    <definedName name="NATUREZA" localSheetId="23">[3]LValores!$C$16:$C$17</definedName>
    <definedName name="NATUREZA">[4]LValores!$C$16:$C$17</definedName>
    <definedName name="Objecto" localSheetId="7">[10]LValores!$D$7:$D$9</definedName>
    <definedName name="Objecto" localSheetId="23">[10]LValores!$D$7:$D$9</definedName>
    <definedName name="Objecto">[11]LValores!$D$7:$D$9</definedName>
    <definedName name="Prov.estim.Novembro" localSheetId="2">#REF!</definedName>
    <definedName name="Prov.estim.Novembro" localSheetId="3">#REF!</definedName>
    <definedName name="Prov.estim.Novembro" localSheetId="7">#REF!</definedName>
    <definedName name="Prov.estim.Novembro" localSheetId="17">#REF!</definedName>
    <definedName name="Prov.estim.Novembro" localSheetId="23">#REF!</definedName>
    <definedName name="Prov.estim.Novembro" localSheetId="21">#REF!</definedName>
    <definedName name="Prov.estim.Novembro" localSheetId="24">#REF!</definedName>
    <definedName name="Prov.estim.Novembro">#REF!</definedName>
    <definedName name="Prov.estim.Novembro_2" localSheetId="2">#REF!</definedName>
    <definedName name="Prov.estim.Novembro_2" localSheetId="3">#REF!</definedName>
    <definedName name="Prov.estim.Novembro_2" localSheetId="7">#REF!</definedName>
    <definedName name="Prov.estim.Novembro_2" localSheetId="17">#REF!</definedName>
    <definedName name="Prov.estim.Novembro_2" localSheetId="23">#REF!</definedName>
    <definedName name="Prov.estim.Novembro_2" localSheetId="21">#REF!</definedName>
    <definedName name="Prov.estim.Novembro_2" localSheetId="24">#REF!</definedName>
    <definedName name="Prov.estim.Novembro_2">#REF!</definedName>
    <definedName name="prov_julho" localSheetId="2">#REF!</definedName>
    <definedName name="prov_julho" localSheetId="3">#REF!</definedName>
    <definedName name="prov_julho" localSheetId="7">#REF!</definedName>
    <definedName name="prov_julho" localSheetId="17">#REF!</definedName>
    <definedName name="prov_julho" localSheetId="23">#REF!</definedName>
    <definedName name="prov_julho" localSheetId="21">#REF!</definedName>
    <definedName name="prov_julho" localSheetId="24">#REF!</definedName>
    <definedName name="prov_julho">#REF!</definedName>
    <definedName name="prov_julho_2" localSheetId="2">#REF!</definedName>
    <definedName name="prov_julho_2" localSheetId="3">#REF!</definedName>
    <definedName name="prov_julho_2" localSheetId="7">#REF!</definedName>
    <definedName name="prov_julho_2" localSheetId="17">#REF!</definedName>
    <definedName name="prov_julho_2" localSheetId="23">#REF!</definedName>
    <definedName name="prov_julho_2" localSheetId="21">#REF!</definedName>
    <definedName name="prov_julho_2" localSheetId="24">#REF!</definedName>
    <definedName name="prov_julho_2">#REF!</definedName>
    <definedName name="rato" localSheetId="2">#REF!</definedName>
    <definedName name="rato" localSheetId="3">#REF!</definedName>
    <definedName name="rato" localSheetId="7">#REF!</definedName>
    <definedName name="rato" localSheetId="17">#REF!</definedName>
    <definedName name="rato" localSheetId="23">#REF!</definedName>
    <definedName name="rato" localSheetId="21">#REF!</definedName>
    <definedName name="rato" localSheetId="24">#REF!</definedName>
    <definedName name="rato">#REF!</definedName>
    <definedName name="rato_2" localSheetId="2">#REF!</definedName>
    <definedName name="rato_2" localSheetId="3">#REF!</definedName>
    <definedName name="rato_2" localSheetId="7">#REF!</definedName>
    <definedName name="rato_2" localSheetId="17">#REF!</definedName>
    <definedName name="rato_2" localSheetId="23">#REF!</definedName>
    <definedName name="rato_2" localSheetId="21">#REF!</definedName>
    <definedName name="rato_2" localSheetId="24">#REF!</definedName>
    <definedName name="rato_2">#REF!</definedName>
    <definedName name="REC" localSheetId="2">#REF!</definedName>
    <definedName name="REC" localSheetId="3">#REF!</definedName>
    <definedName name="REC" localSheetId="7">#REF!</definedName>
    <definedName name="REC" localSheetId="17">#REF!</definedName>
    <definedName name="REC" localSheetId="23">#REF!</definedName>
    <definedName name="REC" localSheetId="21">#REF!</definedName>
    <definedName name="REC" localSheetId="24">#REF!</definedName>
    <definedName name="REC">#REF!</definedName>
    <definedName name="rece" localSheetId="2">#REF!</definedName>
    <definedName name="rece" localSheetId="3">#REF!</definedName>
    <definedName name="rece" localSheetId="7">#REF!</definedName>
    <definedName name="rece" localSheetId="17">#REF!</definedName>
    <definedName name="rece" localSheetId="23">#REF!</definedName>
    <definedName name="rece" localSheetId="21">#REF!</definedName>
    <definedName name="rece" localSheetId="24">#REF!</definedName>
    <definedName name="rece">#REF!</definedName>
    <definedName name="rece´" localSheetId="2">#REF!</definedName>
    <definedName name="rece´" localSheetId="3">#REF!</definedName>
    <definedName name="rece´" localSheetId="7">#REF!</definedName>
    <definedName name="rece´" localSheetId="17">#REF!</definedName>
    <definedName name="rece´" localSheetId="23">#REF!</definedName>
    <definedName name="rece´" localSheetId="21">#REF!</definedName>
    <definedName name="rece´" localSheetId="24">#REF!</definedName>
    <definedName name="rece´">#REF!</definedName>
    <definedName name="REFSAN" localSheetId="7">'[12]Modelo PSituação'!$Q$6:$Q$7</definedName>
    <definedName name="REFSAN" localSheetId="23">'[12]Modelo PSituação'!$Q$6:$Q$7</definedName>
    <definedName name="REFSAN">'[13]Modelo PSituação'!$Q$6:$Q$7</definedName>
    <definedName name="s" localSheetId="2">#REF!</definedName>
    <definedName name="s" localSheetId="3">#REF!</definedName>
    <definedName name="s" localSheetId="7">#REF!</definedName>
    <definedName name="s" localSheetId="17">#REF!</definedName>
    <definedName name="s" localSheetId="23">#REF!</definedName>
    <definedName name="s" localSheetId="21">#REF!</definedName>
    <definedName name="s" localSheetId="24">#REF!</definedName>
    <definedName name="s">#REF!</definedName>
    <definedName name="SEM" localSheetId="2">#REF!</definedName>
    <definedName name="SEM" localSheetId="3">#REF!</definedName>
    <definedName name="SEM" localSheetId="7">#REF!</definedName>
    <definedName name="SEM" localSheetId="17">#REF!</definedName>
    <definedName name="SEM" localSheetId="23">#REF!</definedName>
    <definedName name="SEM" localSheetId="21">#REF!</definedName>
    <definedName name="SEM" localSheetId="24">#REF!</definedName>
    <definedName name="SEM">#REF!</definedName>
    <definedName name="SEM_2" localSheetId="2">#REF!</definedName>
    <definedName name="SEM_2" localSheetId="3">#REF!</definedName>
    <definedName name="SEM_2" localSheetId="7">#REF!</definedName>
    <definedName name="SEM_2" localSheetId="17">#REF!</definedName>
    <definedName name="SEM_2" localSheetId="23">#REF!</definedName>
    <definedName name="SEM_2" localSheetId="21">#REF!</definedName>
    <definedName name="SEM_2" localSheetId="24">#REF!</definedName>
    <definedName name="SEM_2">#REF!</definedName>
    <definedName name="Setembro1" localSheetId="2">#REF!</definedName>
    <definedName name="Setembro1" localSheetId="3">#REF!</definedName>
    <definedName name="Setembro1" localSheetId="7">#REF!</definedName>
    <definedName name="Setembro1" localSheetId="17">#REF!</definedName>
    <definedName name="Setembro1" localSheetId="23">#REF!</definedName>
    <definedName name="Setembro1" localSheetId="21">#REF!</definedName>
    <definedName name="Setembro1" localSheetId="24">#REF!</definedName>
    <definedName name="Setembro1">#REF!</definedName>
    <definedName name="Setembro1_2" localSheetId="2">#REF!</definedName>
    <definedName name="Setembro1_2" localSheetId="3">#REF!</definedName>
    <definedName name="Setembro1_2" localSheetId="7">#REF!</definedName>
    <definedName name="Setembro1_2" localSheetId="17">#REF!</definedName>
    <definedName name="Setembro1_2" localSheetId="23">#REF!</definedName>
    <definedName name="Setembro1_2" localSheetId="21">#REF!</definedName>
    <definedName name="Setembro1_2" localSheetId="24">#REF!</definedName>
    <definedName name="Setembro1_2">#REF!</definedName>
    <definedName name="SFA_Alteração_Horizontal" localSheetId="2">#REF!</definedName>
    <definedName name="SFA_Alteração_Horizontal" localSheetId="3">#REF!</definedName>
    <definedName name="SFA_Alteração_Horizontal" localSheetId="7">#REF!</definedName>
    <definedName name="SFA_Alteração_Horizontal" localSheetId="17">#REF!</definedName>
    <definedName name="SFA_Alteração_Horizontal" localSheetId="23">#REF!</definedName>
    <definedName name="SFA_Alteração_Horizontal" localSheetId="21">#REF!</definedName>
    <definedName name="SFA_Alteração_Horizontal" localSheetId="24">#REF!</definedName>
    <definedName name="SFA_Alteração_Horizontal">#REF!</definedName>
    <definedName name="SFA_Alteração_Vertical" localSheetId="2">#REF!</definedName>
    <definedName name="SFA_Alteração_Vertical" localSheetId="3">#REF!</definedName>
    <definedName name="SFA_Alteração_Vertical" localSheetId="7">#REF!</definedName>
    <definedName name="SFA_Alteração_Vertical" localSheetId="17">#REF!</definedName>
    <definedName name="SFA_Alteração_Vertical" localSheetId="23">#REF!</definedName>
    <definedName name="SFA_Alteração_Vertical" localSheetId="21">#REF!</definedName>
    <definedName name="SFA_Alteração_Vertical" localSheetId="24">#REF!</definedName>
    <definedName name="SFA_Alteração_Vertical">#REF!</definedName>
    <definedName name="SFA_Cativação" localSheetId="2">#REF!</definedName>
    <definedName name="SFA_Cativação" localSheetId="3">#REF!</definedName>
    <definedName name="SFA_Cativação" localSheetId="7">#REF!</definedName>
    <definedName name="SFA_Cativação" localSheetId="17">#REF!</definedName>
    <definedName name="SFA_Cativação" localSheetId="23">#REF!</definedName>
    <definedName name="SFA_Cativação" localSheetId="21">#REF!</definedName>
    <definedName name="SFA_Cativação" localSheetId="24">#REF!</definedName>
    <definedName name="SFA_Cativação">#REF!</definedName>
    <definedName name="SFA_Crédito_Especial" localSheetId="2">#REF!</definedName>
    <definedName name="SFA_Crédito_Especial" localSheetId="3">#REF!</definedName>
    <definedName name="SFA_Crédito_Especial" localSheetId="7">#REF!</definedName>
    <definedName name="SFA_Crédito_Especial" localSheetId="17">#REF!</definedName>
    <definedName name="SFA_Crédito_Especial" localSheetId="23">#REF!</definedName>
    <definedName name="SFA_Crédito_Especial" localSheetId="21">#REF!</definedName>
    <definedName name="SFA_Crédito_Especial" localSheetId="24">#REF!</definedName>
    <definedName name="SFA_Crédito_Especial">#REF!</definedName>
    <definedName name="SFA_Descativação" localSheetId="2">#REF!</definedName>
    <definedName name="SFA_Descativação" localSheetId="3">#REF!</definedName>
    <definedName name="SFA_Descativação" localSheetId="7">#REF!</definedName>
    <definedName name="SFA_Descativação" localSheetId="17">#REF!</definedName>
    <definedName name="SFA_Descativação" localSheetId="23">#REF!</definedName>
    <definedName name="SFA_Descativação" localSheetId="21">#REF!</definedName>
    <definedName name="SFA_Descativação" localSheetId="24">#REF!</definedName>
    <definedName name="SFA_Descativação">#REF!</definedName>
    <definedName name="SI_1_Alteração_Vertical_Anulação" localSheetId="2">#REF!</definedName>
    <definedName name="SI_1_Alteração_Vertical_Anulação" localSheetId="3">#REF!</definedName>
    <definedName name="SI_1_Alteração_Vertical_Anulação" localSheetId="7">#REF!</definedName>
    <definedName name="SI_1_Alteração_Vertical_Anulação" localSheetId="17">#REF!</definedName>
    <definedName name="SI_1_Alteração_Vertical_Anulação" localSheetId="23">#REF!</definedName>
    <definedName name="SI_1_Alteração_Vertical_Anulação" localSheetId="21">#REF!</definedName>
    <definedName name="SI_1_Alteração_Vertical_Anulação" localSheetId="24">#REF!</definedName>
    <definedName name="SI_1_Alteração_Vertical_Anulação">#REF!</definedName>
    <definedName name="SI_2_Alteração_Vertical_Reforço" localSheetId="2">#REF!</definedName>
    <definedName name="SI_2_Alteração_Vertical_Reforço" localSheetId="3">#REF!</definedName>
    <definedName name="SI_2_Alteração_Vertical_Reforço" localSheetId="7">#REF!</definedName>
    <definedName name="SI_2_Alteração_Vertical_Reforço" localSheetId="17">#REF!</definedName>
    <definedName name="SI_2_Alteração_Vertical_Reforço" localSheetId="23">#REF!</definedName>
    <definedName name="SI_2_Alteração_Vertical_Reforço" localSheetId="21">#REF!</definedName>
    <definedName name="SI_2_Alteração_Vertical_Reforço" localSheetId="24">#REF!</definedName>
    <definedName name="SI_2_Alteração_Vertical_Reforço">#REF!</definedName>
    <definedName name="SI_3_Alterações_Verticais_Ref_e_anul" localSheetId="2">#REF!</definedName>
    <definedName name="SI_3_Alterações_Verticais_Ref_e_anul" localSheetId="3">#REF!</definedName>
    <definedName name="SI_3_Alterações_Verticais_Ref_e_anul" localSheetId="7">#REF!</definedName>
    <definedName name="SI_3_Alterações_Verticais_Ref_e_anul" localSheetId="17">#REF!</definedName>
    <definedName name="SI_3_Alterações_Verticais_Ref_e_anul" localSheetId="23">#REF!</definedName>
    <definedName name="SI_3_Alterações_Verticais_Ref_e_anul" localSheetId="21">#REF!</definedName>
    <definedName name="SI_3_Alterações_Verticais_Ref_e_anul" localSheetId="24">#REF!</definedName>
    <definedName name="SI_3_Alterações_Verticais_Ref_e_anul">#REF!</definedName>
    <definedName name="SI_4_Créditos_Especiais" localSheetId="2">#REF!</definedName>
    <definedName name="SI_4_Créditos_Especiais" localSheetId="3">#REF!</definedName>
    <definedName name="SI_4_Créditos_Especiais" localSheetId="7">#REF!</definedName>
    <definedName name="SI_4_Créditos_Especiais" localSheetId="17">#REF!</definedName>
    <definedName name="SI_4_Créditos_Especiais" localSheetId="23">#REF!</definedName>
    <definedName name="SI_4_Créditos_Especiais" localSheetId="21">#REF!</definedName>
    <definedName name="SI_4_Créditos_Especiais" localSheetId="24">#REF!</definedName>
    <definedName name="SI_4_Créditos_Especiais">#REF!</definedName>
    <definedName name="SI_5_Cativações" localSheetId="2">#REF!</definedName>
    <definedName name="SI_5_Cativações" localSheetId="3">#REF!</definedName>
    <definedName name="SI_5_Cativações" localSheetId="7">#REF!</definedName>
    <definedName name="SI_5_Cativações" localSheetId="17">#REF!</definedName>
    <definedName name="SI_5_Cativações" localSheetId="23">#REF!</definedName>
    <definedName name="SI_5_Cativações" localSheetId="21">#REF!</definedName>
    <definedName name="SI_5_Cativações" localSheetId="24">#REF!</definedName>
    <definedName name="SI_5_Cativações">#REF!</definedName>
    <definedName name="SI_6_Descativações" localSheetId="2">#REF!</definedName>
    <definedName name="SI_6_Descativações" localSheetId="3">#REF!</definedName>
    <definedName name="SI_6_Descativações" localSheetId="7">#REF!</definedName>
    <definedName name="SI_6_Descativações" localSheetId="17">#REF!</definedName>
    <definedName name="SI_6_Descativações" localSheetId="23">#REF!</definedName>
    <definedName name="SI_6_Descativações" localSheetId="21">#REF!</definedName>
    <definedName name="SI_6_Descativações" localSheetId="24">#REF!</definedName>
    <definedName name="SI_6_Descativações">#REF!</definedName>
    <definedName name="SI_8_Alterações_horizontais" localSheetId="2">#REF!</definedName>
    <definedName name="SI_8_Alterações_horizontais" localSheetId="3">#REF!</definedName>
    <definedName name="SI_8_Alterações_horizontais" localSheetId="7">#REF!</definedName>
    <definedName name="SI_8_Alterações_horizontais" localSheetId="17">#REF!</definedName>
    <definedName name="SI_8_Alterações_horizontais" localSheetId="23">#REF!</definedName>
    <definedName name="SI_8_Alterações_horizontais" localSheetId="21">#REF!</definedName>
    <definedName name="SI_8_Alterações_horizontais" localSheetId="24">#REF!</definedName>
    <definedName name="SI_8_Alterações_horizontais">#REF!</definedName>
    <definedName name="Sigla" localSheetId="23">[14]Classif_Orgânica!$I$2:$I$187</definedName>
    <definedName name="Sigla" localSheetId="21">[15]Classif_Orgânica!$I$2:$I$187</definedName>
    <definedName name="Sigla">[16]Classif_Orgânica!$I$2:$I$187</definedName>
    <definedName name="SS" localSheetId="17">#REF!</definedName>
    <definedName name="SS" localSheetId="23">#REF!</definedName>
    <definedName name="SS" localSheetId="24">#REF!</definedName>
    <definedName name="SS">#REF!</definedName>
    <definedName name="SSS" localSheetId="17">#REF!</definedName>
    <definedName name="SSS" localSheetId="23">#REF!</definedName>
    <definedName name="SSS" localSheetId="24">#REF!</definedName>
    <definedName name="SSS">#REF!</definedName>
    <definedName name="SSSSS" localSheetId="17">#REF!</definedName>
    <definedName name="SSSSS" localSheetId="23">#REF!</definedName>
    <definedName name="SSSSS" localSheetId="24">#REF!</definedName>
    <definedName name="SSSSS">#REF!</definedName>
    <definedName name="SUPORTE" localSheetId="2">#REF!</definedName>
    <definedName name="SUPORTE" localSheetId="3">#REF!</definedName>
    <definedName name="SUPORTE" localSheetId="7">#REF!</definedName>
    <definedName name="SUPORTE" localSheetId="17">#REF!</definedName>
    <definedName name="SUPORTE" localSheetId="23">#REF!</definedName>
    <definedName name="SUPORTE" localSheetId="21">#REF!</definedName>
    <definedName name="SUPORTE" localSheetId="24">#REF!</definedName>
    <definedName name="SUPORTE">#REF!</definedName>
    <definedName name="TIPINST" localSheetId="7">'[5]Encargos plurianuais'!$AE$59:$AE$63</definedName>
    <definedName name="TIPINST" localSheetId="23">'[5]Encargos plurianuais'!$AE$59:$AE$63</definedName>
    <definedName name="TIPINST">'[6]Encargos plurianuais'!$AE$59:$AE$63</definedName>
    <definedName name="TIPO" localSheetId="2">#REF!</definedName>
    <definedName name="TIPO" localSheetId="3">#REF!</definedName>
    <definedName name="TIPO" localSheetId="7">#REF!</definedName>
    <definedName name="TIPO" localSheetId="17">#REF!</definedName>
    <definedName name="TIPO" localSheetId="23">#REF!</definedName>
    <definedName name="TIPO" localSheetId="21">#REF!</definedName>
    <definedName name="TIPO" localSheetId="24">#REF!</definedName>
    <definedName name="TIPO">#REF!</definedName>
    <definedName name="TIPOCONT" localSheetId="7">'[3]SCCP-ECRANS ACTUAIS'!$O$7:$O$38</definedName>
    <definedName name="TIPOCONT" localSheetId="23">'[3]SCCP-ECRANS ACTUAIS'!$O$7:$O$38</definedName>
    <definedName name="TIPOCONT">'[4]SCCP-ECRANS ACTUAIS'!$O$7:$O$38</definedName>
    <definedName name="tipsan" localSheetId="7">'[12]Modelo PSituação'!$P$6:$P$7</definedName>
    <definedName name="tipsan" localSheetId="23">'[12]Modelo PSituação'!$P$6:$P$7</definedName>
    <definedName name="tipsan">'[13]Modelo PSituação'!$P$6:$P$7</definedName>
    <definedName name="_xlnm.Print_Titles" localSheetId="1">'ANEXO I - Código entidades'!$4:$4</definedName>
    <definedName name="_xlnm.Print_Titles" localSheetId="5">'ANEXO III_Al. e Subal.'!$1:$4</definedName>
    <definedName name="_xlnm.Print_Titles" localSheetId="12">'ANEXO IX_Prog e Medidas PIDDAR'!$4:$5</definedName>
    <definedName name="_xlnm.Print_Titles" localSheetId="10">'ANEXO VII_Tab. Prog. e Medidas'!$1:$5</definedName>
    <definedName name="_xlnm.Print_Titles" localSheetId="11">'ANEXO VIII_Tab. Atividades'!$1:$3</definedName>
    <definedName name="_xlnm.Print_Titles" localSheetId="13">'ANEXO X_Tab. Fontes Financ.'!$1:$5</definedName>
    <definedName name="_xlnm.Print_Titles" localSheetId="17">'ANEXO XIII_DIST.PLAFOND'!$4:$6</definedName>
    <definedName name="_xlnm.Print_Titles" localSheetId="18">'ANEXO XIV-Ficha projeto'!$1:$16</definedName>
    <definedName name="ZZZ" localSheetId="17">#REF!</definedName>
    <definedName name="ZZZ" localSheetId="23">#REF!</definedName>
    <definedName name="ZZZ" localSheetId="24">#REF!</definedName>
    <definedName name="ZZZ">#REF!</definedName>
  </definedNames>
  <calcPr calcId="171027"/>
</workbook>
</file>

<file path=xl/calcChain.xml><?xml version="1.0" encoding="utf-8"?>
<calcChain xmlns="http://schemas.openxmlformats.org/spreadsheetml/2006/main">
  <c r="N27" i="28" l="1"/>
  <c r="K82" i="28"/>
  <c r="K83" i="28" s="1"/>
  <c r="K71" i="28"/>
  <c r="K60" i="28"/>
  <c r="K49" i="28"/>
  <c r="K38" i="28"/>
  <c r="K27" i="28"/>
  <c r="L20" i="20"/>
  <c r="I20" i="20"/>
  <c r="M58" i="20"/>
  <c r="K58" i="20"/>
  <c r="I58" i="20"/>
  <c r="J58" i="20" s="1"/>
  <c r="M57" i="20"/>
  <c r="K57" i="20"/>
  <c r="I57" i="20"/>
  <c r="L57" i="20" s="1"/>
  <c r="H52" i="20"/>
  <c r="H54" i="20" s="1"/>
  <c r="G52" i="20"/>
  <c r="G54" i="20" s="1"/>
  <c r="F52" i="20"/>
  <c r="E52" i="20"/>
  <c r="E54" i="20"/>
  <c r="D52" i="20"/>
  <c r="D54" i="20" s="1"/>
  <c r="M51" i="20"/>
  <c r="K51" i="20"/>
  <c r="I51" i="20"/>
  <c r="J51" i="20" s="1"/>
  <c r="M50" i="20"/>
  <c r="K50" i="20"/>
  <c r="I50" i="20"/>
  <c r="L50" i="20" s="1"/>
  <c r="M49" i="20"/>
  <c r="K49" i="20"/>
  <c r="I49" i="20"/>
  <c r="L49" i="20" s="1"/>
  <c r="M48" i="20"/>
  <c r="K48" i="20"/>
  <c r="I48" i="20"/>
  <c r="J48" i="20" s="1"/>
  <c r="L48" i="20"/>
  <c r="M47" i="20"/>
  <c r="K47" i="20"/>
  <c r="H46" i="20"/>
  <c r="H63" i="20"/>
  <c r="G46" i="20"/>
  <c r="G63" i="20" s="1"/>
  <c r="M63" i="20" s="1"/>
  <c r="F46" i="20"/>
  <c r="F63" i="20" s="1"/>
  <c r="E46" i="20"/>
  <c r="E63" i="20"/>
  <c r="K63" i="20"/>
  <c r="D46" i="20"/>
  <c r="D63" i="20" s="1"/>
  <c r="M45" i="20"/>
  <c r="K45" i="20"/>
  <c r="I45" i="20"/>
  <c r="J45" i="20" s="1"/>
  <c r="M44" i="20"/>
  <c r="K44" i="20"/>
  <c r="I44" i="20"/>
  <c r="L44" i="20" s="1"/>
  <c r="M43" i="20"/>
  <c r="K43" i="20"/>
  <c r="I43" i="20"/>
  <c r="L43" i="20" s="1"/>
  <c r="M42" i="20"/>
  <c r="L42" i="20"/>
  <c r="K42" i="20"/>
  <c r="I42" i="20"/>
  <c r="J42" i="20"/>
  <c r="M41" i="20"/>
  <c r="K41" i="20"/>
  <c r="I41" i="20"/>
  <c r="J41" i="20"/>
  <c r="M40" i="20"/>
  <c r="K40" i="20"/>
  <c r="I40" i="20"/>
  <c r="L40" i="20"/>
  <c r="M39" i="20"/>
  <c r="K39" i="20"/>
  <c r="I39" i="20"/>
  <c r="L39" i="20"/>
  <c r="M38" i="20"/>
  <c r="K38" i="20"/>
  <c r="I38" i="20"/>
  <c r="L38" i="20" s="1"/>
  <c r="J38" i="20"/>
  <c r="M37" i="20"/>
  <c r="K37" i="20"/>
  <c r="I37" i="20"/>
  <c r="J37" i="20"/>
  <c r="M36" i="20"/>
  <c r="K36" i="20"/>
  <c r="I36" i="20"/>
  <c r="I46" i="20" s="1"/>
  <c r="I63" i="20" s="1"/>
  <c r="H35" i="20"/>
  <c r="G35" i="20"/>
  <c r="M35" i="20" s="1"/>
  <c r="F35" i="20"/>
  <c r="E35" i="20"/>
  <c r="K35" i="20" s="1"/>
  <c r="D35" i="20"/>
  <c r="H34" i="20"/>
  <c r="G34" i="20"/>
  <c r="M34" i="20" s="1"/>
  <c r="F34" i="20"/>
  <c r="E34" i="20"/>
  <c r="K34" i="20" s="1"/>
  <c r="D34" i="20"/>
  <c r="M33" i="20"/>
  <c r="K33" i="20"/>
  <c r="I33" i="20"/>
  <c r="L33" i="20"/>
  <c r="M32" i="20"/>
  <c r="K32" i="20"/>
  <c r="I32" i="20"/>
  <c r="L32" i="20" s="1"/>
  <c r="J32" i="20"/>
  <c r="M31" i="20"/>
  <c r="K31" i="20"/>
  <c r="I31" i="20"/>
  <c r="L31" i="20" s="1"/>
  <c r="J31" i="20"/>
  <c r="M30" i="20"/>
  <c r="K30" i="20"/>
  <c r="I30" i="20"/>
  <c r="J30" i="20" s="1"/>
  <c r="J34" i="20" s="1"/>
  <c r="L30" i="20"/>
  <c r="M29" i="20"/>
  <c r="K29" i="20"/>
  <c r="H28" i="20"/>
  <c r="H53" i="20" s="1"/>
  <c r="H62" i="20"/>
  <c r="H64" i="20" s="1"/>
  <c r="G28" i="20"/>
  <c r="G62" i="20" s="1"/>
  <c r="F28" i="20"/>
  <c r="F62" i="20"/>
  <c r="F64" i="20" s="1"/>
  <c r="E28" i="20"/>
  <c r="E62" i="20" s="1"/>
  <c r="D28" i="20"/>
  <c r="D62" i="20"/>
  <c r="I27" i="20"/>
  <c r="L27" i="20" s="1"/>
  <c r="L25" i="20"/>
  <c r="I25" i="20"/>
  <c r="J25" i="20" s="1"/>
  <c r="M24" i="20"/>
  <c r="L24" i="20"/>
  <c r="K24" i="20"/>
  <c r="I24" i="20"/>
  <c r="J24" i="20"/>
  <c r="M23" i="20"/>
  <c r="K23" i="20"/>
  <c r="I23" i="20"/>
  <c r="L23" i="20"/>
  <c r="M22" i="20"/>
  <c r="K22" i="20"/>
  <c r="I22" i="20"/>
  <c r="J22" i="20" s="1"/>
  <c r="L22" i="20"/>
  <c r="M21" i="20"/>
  <c r="K21" i="20"/>
  <c r="I21" i="20"/>
  <c r="J21" i="20" s="1"/>
  <c r="M20" i="20"/>
  <c r="K20" i="20"/>
  <c r="J20" i="20"/>
  <c r="M19" i="20"/>
  <c r="K19" i="20"/>
  <c r="I19" i="20"/>
  <c r="J19" i="20" s="1"/>
  <c r="L19" i="20"/>
  <c r="M18" i="20"/>
  <c r="K18" i="20"/>
  <c r="I18" i="20"/>
  <c r="L18" i="20" s="1"/>
  <c r="M17" i="20"/>
  <c r="L17" i="20"/>
  <c r="K17" i="20"/>
  <c r="I17" i="20"/>
  <c r="J17" i="20" s="1"/>
  <c r="G53" i="20"/>
  <c r="I35" i="20"/>
  <c r="J35" i="20" s="1"/>
  <c r="D53" i="20"/>
  <c r="K46" i="20"/>
  <c r="K52" i="20"/>
  <c r="M28" i="20"/>
  <c r="J33" i="20"/>
  <c r="L37" i="20"/>
  <c r="J39" i="20"/>
  <c r="L41" i="20"/>
  <c r="L45" i="20"/>
  <c r="J49" i="20"/>
  <c r="F53" i="20"/>
  <c r="L35" i="20"/>
  <c r="E53" i="20"/>
  <c r="J23" i="20"/>
  <c r="I34" i="20"/>
  <c r="J36" i="20"/>
  <c r="J40" i="20"/>
  <c r="K28" i="20"/>
  <c r="L36" i="20"/>
  <c r="L46" i="20" s="1"/>
  <c r="M46" i="20"/>
  <c r="B254" i="28"/>
  <c r="B221" i="28"/>
  <c r="B188" i="28"/>
  <c r="B155" i="28"/>
  <c r="B121" i="28"/>
  <c r="B88" i="28"/>
  <c r="N82" i="28"/>
  <c r="N71" i="28"/>
  <c r="N60" i="28"/>
  <c r="N83" i="28" s="1"/>
  <c r="N49" i="28"/>
  <c r="N38" i="28"/>
  <c r="D13" i="25"/>
  <c r="B22" i="8"/>
  <c r="M29" i="17"/>
  <c r="O29" i="17" s="1"/>
  <c r="N29" i="17"/>
  <c r="D29" i="17"/>
  <c r="F29" i="17"/>
  <c r="E29" i="17"/>
  <c r="O28" i="17"/>
  <c r="F28" i="17"/>
  <c r="O27" i="17"/>
  <c r="F27" i="17"/>
  <c r="O26" i="17"/>
  <c r="F26" i="17"/>
  <c r="O25" i="17"/>
  <c r="F25" i="17"/>
  <c r="O24" i="17"/>
  <c r="F24" i="17"/>
  <c r="O23" i="17"/>
  <c r="F23" i="17"/>
  <c r="O22" i="17"/>
  <c r="F22" i="17"/>
  <c r="O21" i="17"/>
  <c r="F21" i="17"/>
  <c r="O20" i="17"/>
  <c r="F20" i="17"/>
  <c r="O19" i="17"/>
  <c r="F19" i="17"/>
  <c r="O18" i="17"/>
  <c r="F18" i="17"/>
  <c r="O17" i="17"/>
  <c r="F17" i="17"/>
  <c r="O16" i="17"/>
  <c r="F16" i="17"/>
  <c r="O15" i="17"/>
  <c r="F15" i="17"/>
  <c r="O14" i="17"/>
  <c r="F14" i="17"/>
  <c r="O13" i="17"/>
  <c r="F13" i="17"/>
  <c r="F29" i="8"/>
  <c r="F30" i="8"/>
  <c r="D29" i="8"/>
  <c r="D30" i="8" s="1"/>
  <c r="H11" i="8"/>
  <c r="H29" i="8"/>
  <c r="H30" i="8"/>
  <c r="M62" i="20" l="1"/>
  <c r="G64" i="20"/>
  <c r="M64" i="20" s="1"/>
  <c r="K62" i="20"/>
  <c r="E64" i="20"/>
  <c r="K64" i="20" s="1"/>
  <c r="L64" i="20" s="1"/>
  <c r="L34" i="20"/>
  <c r="L52" i="20"/>
  <c r="L54" i="20" s="1"/>
  <c r="D64" i="20"/>
  <c r="L63" i="20"/>
  <c r="J63" i="20"/>
  <c r="J52" i="20"/>
  <c r="L58" i="20"/>
  <c r="J18" i="20"/>
  <c r="M52" i="20"/>
  <c r="J44" i="20"/>
  <c r="J27" i="20"/>
  <c r="J28" i="20" s="1"/>
  <c r="J53" i="20" s="1"/>
  <c r="J50" i="20"/>
  <c r="F54" i="20"/>
  <c r="J43" i="20"/>
  <c r="J46" i="20" s="1"/>
  <c r="I52" i="20"/>
  <c r="I54" i="20" s="1"/>
  <c r="L21" i="20"/>
  <c r="L28" i="20" s="1"/>
  <c r="I28" i="20"/>
  <c r="I62" i="20" s="1"/>
  <c r="J57" i="20"/>
  <c r="L51" i="20"/>
  <c r="J62" i="20" l="1"/>
  <c r="I64" i="20"/>
  <c r="J64" i="20" s="1"/>
  <c r="L62" i="20"/>
  <c r="I53" i="20"/>
  <c r="L53" i="20"/>
  <c r="J54" i="20"/>
</calcChain>
</file>

<file path=xl/sharedStrings.xml><?xml version="1.0" encoding="utf-8"?>
<sst xmlns="http://schemas.openxmlformats.org/spreadsheetml/2006/main" count="2622" uniqueCount="1712">
  <si>
    <t>Trabalho em dias de descanso semanal</t>
    <phoneticPr fontId="1" type="noConversion"/>
  </si>
  <si>
    <t>CGA</t>
    <phoneticPr fontId="1" type="noConversion"/>
  </si>
  <si>
    <t xml:space="preserve">Segurança Social </t>
    <phoneticPr fontId="1" type="noConversion"/>
  </si>
  <si>
    <t>Comunicações fixas de dados</t>
    <phoneticPr fontId="1" type="noConversion"/>
  </si>
  <si>
    <t>Comunicações fixas de voz</t>
    <phoneticPr fontId="1" type="noConversion"/>
  </si>
  <si>
    <t>Comunicações móveis</t>
    <phoneticPr fontId="1" type="noConversion"/>
  </si>
  <si>
    <t>Outros serviços de comunicações</t>
    <phoneticPr fontId="1" type="noConversion"/>
  </si>
  <si>
    <t>...</t>
    <phoneticPr fontId="1" type="noConversion"/>
  </si>
  <si>
    <t>TRANSFERENCIAS DE CAPITAL</t>
  </si>
  <si>
    <t>080300</t>
  </si>
  <si>
    <t>080400</t>
  </si>
  <si>
    <t>080500</t>
  </si>
  <si>
    <t>080503</t>
  </si>
  <si>
    <t>TRANSFERENCIAS CORRENTES</t>
  </si>
  <si>
    <t>SOCIEDADES E QUASE SOC NAO FINANCEIRAS</t>
  </si>
  <si>
    <t>040300</t>
  </si>
  <si>
    <t>040400</t>
  </si>
  <si>
    <t>040500</t>
  </si>
  <si>
    <t>040501</t>
  </si>
  <si>
    <t>040502</t>
  </si>
  <si>
    <t>040503</t>
  </si>
  <si>
    <t>SUBSIDIOS</t>
  </si>
  <si>
    <t>020209</t>
  </si>
  <si>
    <t>COMUNICACOES</t>
  </si>
  <si>
    <t>010214</t>
  </si>
  <si>
    <t>OUTROS ABONOS EM NUMERARIO OU ESPECIE</t>
  </si>
  <si>
    <t>010300</t>
  </si>
  <si>
    <t>010305</t>
  </si>
  <si>
    <t>CONTRIBUICOES P/ A SEGURANCA SOCIAL</t>
  </si>
  <si>
    <t>010310</t>
  </si>
  <si>
    <t>OUTRAS DESPESAS DE SEGURANCA SOCIAL</t>
  </si>
  <si>
    <t>AQUISICAO DE BENS E SERVIÇOS CORRENTES</t>
  </si>
  <si>
    <t>AQUISICAO DE SERVICOS</t>
  </si>
  <si>
    <t>DESPESAS COM O PESSOAL</t>
  </si>
  <si>
    <t>REMUNERACOES CERTAS E PERMANENTES</t>
  </si>
  <si>
    <t>ABONOS VARIAVEIS OU EVENTUAIS</t>
  </si>
  <si>
    <t>080000</t>
  </si>
  <si>
    <t>080100</t>
  </si>
  <si>
    <t>080101</t>
  </si>
  <si>
    <t>090000</t>
  </si>
  <si>
    <t>CONTINENTE</t>
  </si>
  <si>
    <t>SEGURANCA SOCIAL</t>
  </si>
  <si>
    <t>050000</t>
  </si>
  <si>
    <t>050100</t>
  </si>
  <si>
    <t>PUBLICAS</t>
  </si>
  <si>
    <t>PRIVADAS</t>
  </si>
  <si>
    <t>050300</t>
  </si>
  <si>
    <t xml:space="preserve">Designação </t>
  </si>
  <si>
    <t>010000</t>
  </si>
  <si>
    <t>010100</t>
  </si>
  <si>
    <t>010200</t>
  </si>
  <si>
    <t>020000</t>
  </si>
  <si>
    <t>020100</t>
  </si>
  <si>
    <t>020200</t>
  </si>
  <si>
    <t>Agua</t>
    <phoneticPr fontId="1" type="noConversion"/>
  </si>
  <si>
    <t>Exemplo:</t>
    <phoneticPr fontId="1" type="noConversion"/>
  </si>
  <si>
    <t>Transitados</t>
    <phoneticPr fontId="1" type="noConversion"/>
  </si>
  <si>
    <t xml:space="preserve">TRANSPORTES                                                 </t>
  </si>
  <si>
    <t>040301 a 040309</t>
    <phoneticPr fontId="1" type="noConversion"/>
  </si>
  <si>
    <t>040000</t>
  </si>
  <si>
    <t>040100</t>
  </si>
  <si>
    <t>040101</t>
  </si>
  <si>
    <t>040102</t>
  </si>
  <si>
    <t>Outras despesas correntes  (quando aplicável)</t>
  </si>
  <si>
    <t>Al</t>
    <phoneticPr fontId="1" type="noConversion"/>
  </si>
  <si>
    <t>Sub al.</t>
    <phoneticPr fontId="1" type="noConversion"/>
  </si>
  <si>
    <t>Subsídio atribuído ao pessoal do Porto Santo</t>
    <phoneticPr fontId="1" type="noConversion"/>
  </si>
  <si>
    <t>Outros</t>
    <phoneticPr fontId="1" type="noConversion"/>
  </si>
  <si>
    <t>Outras</t>
    <phoneticPr fontId="1" type="noConversion"/>
  </si>
  <si>
    <t>Eletricidade</t>
    <phoneticPr fontId="1" type="noConversion"/>
  </si>
  <si>
    <t>Acessos à internet</t>
    <phoneticPr fontId="1" type="noConversion"/>
  </si>
  <si>
    <t xml:space="preserve">Outras despesas </t>
    <phoneticPr fontId="1" type="noConversion"/>
  </si>
  <si>
    <t>AQUISICAO DE BENS</t>
  </si>
  <si>
    <t>030000</t>
  </si>
  <si>
    <t>JUROS E OUTROS ENCARGOS</t>
  </si>
  <si>
    <t>Outros</t>
  </si>
  <si>
    <t>Juros de mora</t>
  </si>
  <si>
    <t>030500</t>
  </si>
  <si>
    <t>030502</t>
  </si>
  <si>
    <t>OUTROS JUROS</t>
  </si>
  <si>
    <t>OUTROS</t>
  </si>
  <si>
    <t>ATIVOS FINANCEIROS</t>
  </si>
  <si>
    <t>A0</t>
  </si>
  <si>
    <t>B0</t>
  </si>
  <si>
    <t>D0</t>
  </si>
  <si>
    <t>E0</t>
  </si>
  <si>
    <t>P0</t>
  </si>
  <si>
    <t>C0</t>
  </si>
  <si>
    <t>J0</t>
  </si>
  <si>
    <t>Identificar a entidade beneficiária por recurso ao campo próprio do SOE</t>
  </si>
  <si>
    <t>Receita</t>
  </si>
  <si>
    <t>Despesa</t>
  </si>
  <si>
    <t>Cap.</t>
  </si>
  <si>
    <t>Gr.</t>
  </si>
  <si>
    <t>Art.</t>
  </si>
  <si>
    <t>Designação da rubrica da receita</t>
  </si>
  <si>
    <t>Renfdimentos da propriedade</t>
  </si>
  <si>
    <t>Juros-Administrações Públicas</t>
  </si>
  <si>
    <t>Administração regional</t>
  </si>
  <si>
    <t>...</t>
  </si>
  <si>
    <t>(…)</t>
  </si>
  <si>
    <t>Transferências correntes</t>
  </si>
  <si>
    <t>04</t>
  </si>
  <si>
    <t>Administração Regional</t>
  </si>
  <si>
    <t>02</t>
  </si>
  <si>
    <t>Região Autónoma da Madeira</t>
  </si>
  <si>
    <t>Transferências de capital</t>
  </si>
  <si>
    <t>Ag.</t>
  </si>
  <si>
    <t>Sag.</t>
  </si>
  <si>
    <t>Ru</t>
  </si>
  <si>
    <t>Designação da rubrica da despesa</t>
  </si>
  <si>
    <t>Serviços e fundos autónomos</t>
  </si>
  <si>
    <t>Subsídios</t>
  </si>
  <si>
    <t xml:space="preserve">Região Autónoma da Madeira </t>
  </si>
  <si>
    <t>Juros e outros encargos</t>
  </si>
  <si>
    <t>Administração Pública Regional</t>
  </si>
  <si>
    <t>Juros da dívida pública</t>
  </si>
  <si>
    <t>Z0</t>
  </si>
  <si>
    <t xml:space="preserve">Outras despesas correntes </t>
  </si>
  <si>
    <t>Despesas com o pessoal</t>
  </si>
  <si>
    <t>Designação do SFA</t>
  </si>
  <si>
    <t>ASSEMBLEIA LEGISLATIVA DA MADEIRA</t>
  </si>
  <si>
    <t xml:space="preserve">PRESIDÊNCIA DO GOVERNO                                      </t>
  </si>
  <si>
    <t xml:space="preserve">GABINETE REGIONAL E SERVIÇOS DE APOIO                       </t>
  </si>
  <si>
    <t xml:space="preserve">DIREÇÃO REGIONAL DOS ASSUNTOS EUROPEUS E COOPERAÇÃO EXTERNA </t>
  </si>
  <si>
    <t xml:space="preserve">DIREÇÃO REGIONAL DE PLANEAMENTO, RECURSOS E GESTÃO DE OBRAS </t>
  </si>
  <si>
    <t xml:space="preserve">GABINETE DO SECRETARIO E SERVIÇOS DE APOIO                  </t>
  </si>
  <si>
    <t xml:space="preserve">INSPEÇÃO REGIONAL DE FINANÇAS                               </t>
  </si>
  <si>
    <t xml:space="preserve">GABINETE DO SECRETARIO REGIONAL                             </t>
  </si>
  <si>
    <t xml:space="preserve">DIREÇÃO REGIONAL DE PESCAS                                  </t>
  </si>
  <si>
    <t xml:space="preserve">DIREÇÃO REGIONAL DO ORDENAMENTO DO TERRITÓRIO E AMBIENTE    </t>
  </si>
  <si>
    <t xml:space="preserve">DIREÇÃO REGIONAL DE TURISMO                                 </t>
  </si>
  <si>
    <t xml:space="preserve">INSPEÇÃO REGIONAL DAS ATIVIDADES ECONÓMICAS                 </t>
  </si>
  <si>
    <t xml:space="preserve">INSPEÇÃO REGIONAL DE EDUCAÇÃO                               </t>
  </si>
  <si>
    <t>DIREÇÃO REGIONAL DE PLANEAMENTO, RECURSOS E INFRAESTRUTURAS</t>
  </si>
  <si>
    <t xml:space="preserve">DIREÇÃO REGIONAL DO TRABALHO                                </t>
  </si>
  <si>
    <t xml:space="preserve">INSPEÇÃO REGIONAL DO TRABALHO                               </t>
  </si>
  <si>
    <t>DIREÇÃO REGIONAL DA ADMINISTRAÇÃO DA JUSTIÇA</t>
  </si>
  <si>
    <t>DIREÇÃO REGIONAL DA ADMINISTRAÇÃO PÚBLICA DO PORTO SANTO</t>
  </si>
  <si>
    <t>DIREÇÃO REGIONAL DE QUALIFICAÇÃO PROFISSIONAL</t>
  </si>
  <si>
    <t>DIREÇÃO REGIONAL DE EDUCAÇÃO</t>
  </si>
  <si>
    <t>DIREÇÃO REGIONAL DE JUVENTUDE E DESPORTO</t>
  </si>
  <si>
    <t xml:space="preserve">ESCOLA BÁSICA E SECUNDARIA DE GONCALVES ZARCO-FUNCHAL       </t>
  </si>
  <si>
    <t xml:space="preserve">ESCOLA BÁSICA DO 2 3 CICLOS BARTOLOMEU PERESTRELO-FUNCHAL   </t>
  </si>
  <si>
    <t xml:space="preserve">ESCOLA BÁSICA E SECUNDARIA DE MACHICO                       </t>
  </si>
  <si>
    <t xml:space="preserve">ESCOLA BÁSICA E SECUNDARIA DA CALHETA                       </t>
  </si>
  <si>
    <t>ESCOLA BÁSICA E SECUNDARIA PADRE MANUEL ALVARES-RIBEIRA BRAV</t>
  </si>
  <si>
    <t xml:space="preserve">ESCOLA BÁSICA DOS 2 E 3 CICLOS DO EST.DE CAMARA DE LOBOS    </t>
  </si>
  <si>
    <t xml:space="preserve">ESCOLA BÁSICA E SECUNDARIA DE SANTA CRUZ                    </t>
  </si>
  <si>
    <t xml:space="preserve">ESCOLA BÁSICA E SEC. PROF.DOUTOR FREITAS BRANCO-P.SANTO     </t>
  </si>
  <si>
    <t xml:space="preserve">ESCOLA BÁSICA E SECUNDARIA DA PONTA DA SOL                  </t>
  </si>
  <si>
    <t xml:space="preserve">ESCOLA BÁSICA DOS 2 3 CICLOS DR.HORACIO BENTO DE GOUVEIA-FX </t>
  </si>
  <si>
    <t xml:space="preserve">ESCOLA BÁSICA DE SANTO ANTONIO-FUNCHAL                      </t>
  </si>
  <si>
    <t xml:space="preserve">ESCOLA BÁSICA E SECUNDARIA BISPO D.MANUEL FERREIRA CABRAL   </t>
  </si>
  <si>
    <t xml:space="preserve">ESCOLA BÁSICA E SECUNDARIA D.LUCINDA ANDRADE -SAO VICENTE   </t>
  </si>
  <si>
    <t xml:space="preserve">ESCOLA SECUNDARIA JAIME MONIZ-FUNCHAL                       </t>
  </si>
  <si>
    <t xml:space="preserve">ESCOLA SECUNDARIA FRANCISCO FRANCO-FUNCHAL                  </t>
  </si>
  <si>
    <t xml:space="preserve">ESC B. 2 3 CICLOS S.JORGE-C.D.TEODOSIO DE GOUVEIA           </t>
  </si>
  <si>
    <t xml:space="preserve">ESC.BASC.E SECUNDARIA DR ANGELO AUGUSTO DA SILVA-FUNCHAL    </t>
  </si>
  <si>
    <t>ESC.BASC.E SECUNDARIA DR LUIS MAURILIO DA SILVA DANTAS-CARMO</t>
  </si>
  <si>
    <t xml:space="preserve">ESCOLA BÁSICA DOS 2 3 CICLOS DO CANICO                      </t>
  </si>
  <si>
    <t xml:space="preserve">ESCOLA BÁSICA DOS 2 3 CICLOS DOS LOUROS-FUNCHAL             </t>
  </si>
  <si>
    <t xml:space="preserve">ESC BAS DOS 2 3 CICLOS DR EDUARDO BRAZAO DE CASTRO-S ROQUE  </t>
  </si>
  <si>
    <t xml:space="preserve">ESCOLA BÁSICA E SECUNDARIA DO PORTO MONIZ                   </t>
  </si>
  <si>
    <t xml:space="preserve">ESC BAS DOS 2 3 CICLOS DR ALFREDO FER NOBREGA JR-CAMACHA    </t>
  </si>
  <si>
    <t xml:space="preserve">ESC BAS DOS 2 3 CICLOS DA TORRE,CAMARA DE LOBOS             </t>
  </si>
  <si>
    <t xml:space="preserve">ESCOLA BÁSICA DOS 2 3 CICLOS DO CANICAL                     </t>
  </si>
  <si>
    <t xml:space="preserve">ESCOLA BÁSICA DO PORTO DA CRUZ                              </t>
  </si>
  <si>
    <t>ESC BAS 1,2,3 CICL PRE PROF FRAN MANUE SANT BARRETO,F.OVELHA</t>
  </si>
  <si>
    <t>ESC BAS 2 3 CICLOS CON JOAO JACIN GONCAL DE ANDRADE-CAMPANAR</t>
  </si>
  <si>
    <t xml:space="preserve">ESCOLA BÁSICA DOS 2 3 CICLOS DO CURRAL DAS FREIRAS          </t>
  </si>
  <si>
    <t xml:space="preserve">DIREÇÃO REGIONAL DE ESTRADAS </t>
  </si>
  <si>
    <t>GABINETE DE GESTÃO DA LOJA DO CIDADÃO DA MADEIRA</t>
  </si>
  <si>
    <t>INSTITUTO DE DESENVOLVIMENTO EMPRESARIAL</t>
  </si>
  <si>
    <t>FUNDO DE ESTABILIZAÇÃO TRIBUTÁRIA DA REGIÃO AUTÓNOMA DA MADEIRA</t>
  </si>
  <si>
    <t>INSTITUTO DE DESENVOLVIMENTO REGIONAL</t>
  </si>
  <si>
    <t>INSTITUTO DO VINHO, DO BORDADO E DO ARTESANATO DA MADEIRA</t>
  </si>
  <si>
    <t xml:space="preserve">INSTITUTO DE ADMINISTRAÇÃO DA SAÚDE E ASSUNTOS SOCIAIS, IP-RAM </t>
  </si>
  <si>
    <t>INSTITUTO DE EMPREGO DA MADEIRA, IP-RAM</t>
  </si>
  <si>
    <t>SERVIÇO REGIONAL DE PROTECÇÃO CIVIL, IP-RAM</t>
  </si>
  <si>
    <t>FUNDO ESCOLAR - ESCOLA BÁSICA E SECUNDÁRIA DR. ÂNGELO AUGUSTO DA SILVA</t>
  </si>
  <si>
    <t>FUNDO ESCOLAR - ESCOLA BÁSICA E SECUNDÁRIA DO DR. LUÍS MAURÍLIO DA SILVA DANTAS</t>
  </si>
  <si>
    <t xml:space="preserve">FUNDO ESCOLAR - ESCOLA BÁSICA E SECUNDÁRIA Dª LUCINDA ANDRADE </t>
  </si>
  <si>
    <t>FUNDO ESCOLAR - ESCOLA BÁSICA E SECUNDÁRIA DE MACHICO</t>
  </si>
  <si>
    <t>FUNDO ESCOLAR - ESCOLA SECUNDÁRIA FRANCISCO FRANCO</t>
  </si>
  <si>
    <t>FUNDO ESCOLAR - ESCOLA BÁSICA DOS 2º E 3º CICLOS DO CANIÇAL</t>
  </si>
  <si>
    <t>FUNDO ESCOLAR - ESCOLA BÁSICA DOS 2º E 3º CICLOS CÔNEGO JOÃO JACINTO GONÇALVES A</t>
  </si>
  <si>
    <t xml:space="preserve">FUNDO ESCOLAR - ESCOLA BÁSICA DOS 2º E 3º CICLOS DOS LOUROS </t>
  </si>
  <si>
    <t xml:space="preserve">FUNDO ESCOLAR - ESCOLA BÁSICA DOS 2º E 3º CICLOS DA TORRE DE CÂMARA DE LOBOS </t>
  </si>
  <si>
    <t>SDMN - SOCIEDADE DE DESENVOLVIMENTO DO NORTE DA MADEIRA, SA</t>
  </si>
  <si>
    <t>PATRIRAM - TITULARIDADE E GESTÃO DO PATRIMÓNIO PÚBLICO REGIONAL, SA</t>
  </si>
  <si>
    <t>PONTA DO OESTE - SOC DE PROMOÇÃO E DESENV. DA ZONA OESTE DA MADEIRA, SA</t>
  </si>
  <si>
    <t>SOCIEDADE METROPOLITANA DE DESENVOLVIMENTO, SA</t>
  </si>
  <si>
    <t>SOCIEDADE DE DESENVOLVIMENTO DO PORTO SANTO, S.A.</t>
  </si>
  <si>
    <t>LABORATÓRIO REGIONAL DE ENGENHARIA CIVIL</t>
  </si>
  <si>
    <t>CONSERVATÓRIO, ESCOLA PROFISSIONAL DAS ARTES DA MADEIRA</t>
  </si>
  <si>
    <t>010114</t>
  </si>
  <si>
    <t>SF</t>
  </si>
  <si>
    <t>Subsídio de férias</t>
  </si>
  <si>
    <t>Subsídio de Natal</t>
  </si>
  <si>
    <t>SN</t>
  </si>
  <si>
    <t>040403</t>
  </si>
  <si>
    <t>#0</t>
  </si>
  <si>
    <t>080403</t>
  </si>
  <si>
    <t>PROGRAMA  …</t>
  </si>
  <si>
    <t>Entidade ….</t>
  </si>
  <si>
    <t>Tipo de efetivo</t>
  </si>
  <si>
    <t>Designação da Cargo/Carreira/Grupo  (Tabela SIOE)</t>
  </si>
  <si>
    <t>Nº de postos de trabalho/efetivos</t>
  </si>
  <si>
    <t>Remuneração
Base Ilíquida 
(a)</t>
  </si>
  <si>
    <t>Subsídios de Férias e Natal
(b)</t>
  </si>
  <si>
    <t>Encargos
da entidade
patronal
(c)</t>
  </si>
  <si>
    <t>Total das Despesas com Pessoal</t>
  </si>
  <si>
    <t xml:space="preserve">…
…
…
</t>
  </si>
  <si>
    <t>TOTAL</t>
  </si>
  <si>
    <t>Efetivos em funções fora organismo - Mapa Pessoal</t>
  </si>
  <si>
    <t>Contratos tarefa e avença</t>
  </si>
  <si>
    <t>Outras pensões</t>
  </si>
  <si>
    <t xml:space="preserve">Outros </t>
  </si>
  <si>
    <t>Notas para preenchimento:</t>
  </si>
  <si>
    <t>1.</t>
  </si>
  <si>
    <t>Abrange o pessoal a exercer funções no organismo não pertencente ao mapa de pessoal, refere-se a titulo de exemplo as seguintes situações:</t>
  </si>
  <si>
    <t>1) Contratos de tarefa e avença</t>
  </si>
  <si>
    <t>2.</t>
  </si>
  <si>
    <t>3.</t>
  </si>
  <si>
    <t>Preenchimento de blocos:</t>
  </si>
  <si>
    <t>Valores previsíveis acumulados, com a desagregação do tipo de efetivo e cargo/carreira/grupo (Tabela SIOE).</t>
  </si>
  <si>
    <t>Deverá ser tido em consideração:</t>
  </si>
  <si>
    <t>- Nas colunas restantes (de Despesa) deverá ser considerada a despesa referente aos efetivos considerados na coluna “Nº de postos de trabalho/efetivos”;</t>
  </si>
  <si>
    <t>Previsão de Fluxos de entradas e saídas, com a desagregação do tipo de efetivo e cargo/carreira/grupo (Tabela SIOE).</t>
  </si>
  <si>
    <t>- Na coluna “Nº de postos de trabalho/efetivos”, deverá constar número previsível de entradas e saídas de pessoas afetas ao Serviço em cada tipo de efetivo,</t>
  </si>
  <si>
    <t>«Agrupamento 01 - Despesas com pessoal» da proposta de orçamento.</t>
  </si>
  <si>
    <t>4.</t>
  </si>
  <si>
    <t>Preenchimento de colunas:</t>
  </si>
  <si>
    <t xml:space="preserve">Despesas relativas às classificações económicas 01.01.01 a  01.01.09 </t>
  </si>
  <si>
    <t>01.01.01 - Titulares de órgãos de soberania e membros de órgãos autárquicos</t>
  </si>
  <si>
    <t xml:space="preserve">a 01.01.09 - Pessoal em qualquer outra situação </t>
  </si>
  <si>
    <t>Despesas relativas à classificação económica 01.01.14</t>
  </si>
  <si>
    <t>(c) Encargos da entidade patronal:</t>
  </si>
  <si>
    <t>Despesas relativas à classificação económica:</t>
  </si>
  <si>
    <t>01.03.05 - Contribuições para a segurança social</t>
  </si>
  <si>
    <t>A0.A0 - Caixa-Geral de Aposentações</t>
  </si>
  <si>
    <t>A0.B0 - Segurança Social</t>
  </si>
  <si>
    <t>(d) Restante despesas com pessoal:</t>
  </si>
  <si>
    <t>Despesas relativas às restantes classificações económicas do agrupamento 01.00.00.</t>
  </si>
  <si>
    <t>ANEXO II-A</t>
  </si>
  <si>
    <t>Movimentos</t>
  </si>
  <si>
    <t>1 de janeiro:</t>
  </si>
  <si>
    <t>(*)</t>
  </si>
  <si>
    <r>
      <t>(1)</t>
    </r>
    <r>
      <rPr>
        <b/>
        <sz val="10"/>
        <rFont val="Calibri"/>
        <family val="2"/>
      </rPr>
      <t xml:space="preserve"> Início do período:</t>
    </r>
  </si>
  <si>
    <r>
      <t xml:space="preserve">    </t>
    </r>
    <r>
      <rPr>
        <sz val="10"/>
        <rFont val="Calibri"/>
        <family val="2"/>
      </rPr>
      <t>(2)</t>
    </r>
    <r>
      <rPr>
        <b/>
        <sz val="10"/>
        <rFont val="Calibri"/>
        <family val="2"/>
      </rPr>
      <t xml:space="preserve"> Entradas    </t>
    </r>
  </si>
  <si>
    <t xml:space="preserve">         Alterações de leis orgânicas </t>
  </si>
  <si>
    <t xml:space="preserve">         Regresso</t>
  </si>
  <si>
    <t xml:space="preserve">         Admissões externas a serviços Adm. Regional</t>
  </si>
  <si>
    <t xml:space="preserve">         Outros motivos</t>
  </si>
  <si>
    <r>
      <t xml:space="preserve">    (3)</t>
    </r>
    <r>
      <rPr>
        <b/>
        <sz val="10"/>
        <rFont val="Calibri"/>
        <family val="2"/>
      </rPr>
      <t xml:space="preserve"> Saídas    </t>
    </r>
  </si>
  <si>
    <t xml:space="preserve">         Aposentações</t>
  </si>
  <si>
    <t>Rescisões</t>
  </si>
  <si>
    <t>Requalificação</t>
  </si>
  <si>
    <t xml:space="preserve">         Outros motivos </t>
  </si>
  <si>
    <t>31 de dezembro:</t>
  </si>
  <si>
    <r>
      <t xml:space="preserve">   (4)=(1)+(2)-(3) </t>
    </r>
    <r>
      <rPr>
        <b/>
        <sz val="10"/>
        <rFont val="Calibri"/>
        <family val="2"/>
      </rPr>
      <t>Fim do período:</t>
    </r>
  </si>
  <si>
    <t>Por memória:</t>
  </si>
  <si>
    <r>
      <t xml:space="preserve">Variação </t>
    </r>
    <r>
      <rPr>
        <sz val="10"/>
        <rFont val="Calibri"/>
        <family val="2"/>
      </rPr>
      <t>(4)-(1)</t>
    </r>
  </si>
  <si>
    <r>
      <t xml:space="preserve">Variação em %  </t>
    </r>
    <r>
      <rPr>
        <sz val="10"/>
        <rFont val="Calibri"/>
        <family val="2"/>
      </rPr>
      <t>(4)/(1)</t>
    </r>
  </si>
  <si>
    <t>Justificação para a evolução número efetivos:</t>
  </si>
  <si>
    <r>
      <rPr>
        <b/>
        <u/>
        <sz val="10"/>
        <rFont val="Calibri"/>
        <family val="2"/>
      </rPr>
      <t>- Mapa de Pessoal:</t>
    </r>
    <r>
      <rPr>
        <sz val="10"/>
        <rFont val="Calibri"/>
        <family val="2"/>
      </rPr>
      <t xml:space="preserve">
 Todas as modalidades de vinculação previstas no artigo 6 da Lei n.º 35/2014, de 20 de junho (Lei Geral do Trabalho em Funções Públicas), nomeadamente Nomeação, Contrato de Trabalho em Funções Públicas (contrato por tempo indeterminado e de contrato a termo resolutivo certo ou incerto), Comissão de Serviço e Contratos de Trabalho, dos efetivos aprovados no mapa de pessoal do organismo, dividindo-se os tipos de efetivos do mapa de pessoal em 2 grupos: </t>
    </r>
  </si>
  <si>
    <r>
      <rPr>
        <b/>
        <sz val="10"/>
        <rFont val="Calibri"/>
        <family val="2"/>
      </rPr>
      <t>2) Efetivos em funções fora do organismo - Mapa Pessoal</t>
    </r>
    <r>
      <rPr>
        <sz val="10"/>
        <rFont val="Calibri"/>
        <family val="2"/>
      </rPr>
      <t>: corresponde aos efetivos aprovados no mapa de pessoal que apesar dos postos de trabalho não se encontrarem ocupados o organismo suporta encargos com esses efetivos (por exemplo: a remuneração principal).</t>
    </r>
  </si>
  <si>
    <r>
      <t xml:space="preserve">- </t>
    </r>
    <r>
      <rPr>
        <b/>
        <u/>
        <sz val="10"/>
        <rFont val="Calibri"/>
        <family val="2"/>
      </rPr>
      <t xml:space="preserve">Outras situações (não pertencentes ao mapa de pessoal) </t>
    </r>
    <r>
      <rPr>
        <b/>
        <sz val="10"/>
        <rFont val="Calibri"/>
        <family val="2"/>
      </rPr>
      <t>:</t>
    </r>
  </si>
  <si>
    <t>ANEXO II</t>
  </si>
  <si>
    <t>FUNDO ESCOLAR - ESCOLA BÁSICA DOS 1º, 2º E 3º CICLOS / PE DO PORTO DA CRUZ</t>
  </si>
  <si>
    <t>FUNDO ESCOLAR - ESCOLA BÁSICA DOS 1º, 2º E 3º CICLOS PROF. FRANCISCO M. S. BARRETO</t>
  </si>
  <si>
    <t>FUNDO ESCOLAR - ESCOLA BÁSICA DOS 1º,2º E 3º CICLOS/ PE DO CURRAL DAS FREIRAS</t>
  </si>
  <si>
    <t>FUNDO ESCOLAR - ESCOLA BÁSICA DOS 2º E 3º CICLOS DE SÃO JORGE, CARDEAL D.TEODÓSIO</t>
  </si>
  <si>
    <t>APRAM-ADMINISTRAÇÃO DOS PORTOS DA REGIÃO AUTÓNOMA DA MADEIRA, S.A.</t>
  </si>
  <si>
    <t>SESARAM - SERVIÇO REGIONAL DE SAÚDE, E.P.E.</t>
  </si>
  <si>
    <t>ARDITI - AGÊNCIA REGIONAL PARA DESENVOLVIMENTO DA INVESTIGAÇÃO TECNOLÓGIA E INOVAÇÃO</t>
  </si>
  <si>
    <t>CARAM - CENTRO DE ABATE DA REGIÃO AUTÓNOMA DA MADEIRA, EPERAM</t>
  </si>
  <si>
    <t>IHM - INVESTIMENTOS HABITACIONAIS DA MADEIRA, EPERAM</t>
  </si>
  <si>
    <t>Cod. Serviço</t>
  </si>
  <si>
    <t>DESIGNAÇÃO</t>
  </si>
  <si>
    <t>CONSELHO ECONÓMICO E SOCIAL DA REGIÃO AUTÓNOMA DA MADEIRA</t>
  </si>
  <si>
    <t>AT</t>
  </si>
  <si>
    <t>BT</t>
  </si>
  <si>
    <t>CT</t>
  </si>
  <si>
    <t>DT</t>
  </si>
  <si>
    <t>ET</t>
  </si>
  <si>
    <t>ADMINISTRAÇÃO CENTRAL</t>
  </si>
  <si>
    <t>ADMINISTRAÇÃO LOCAL</t>
  </si>
  <si>
    <t>REGIÃO AUTÓNOMA DOS AÇORES</t>
  </si>
  <si>
    <t>REGIÃO AUTÓNOMA DA MADEIRA</t>
  </si>
  <si>
    <t>ADMINISTRAÇÃO REGIONAL</t>
  </si>
  <si>
    <t>MT - POLO CIENTÍFICO E TECNOLÓGICO DA MADEIRA, SA</t>
  </si>
  <si>
    <t>Os valores em dívida incluídos em acordo de regulçarização de dívida deverão, adicionalmente, ser identificados com a alínea L (LT/LTT).</t>
  </si>
  <si>
    <t>As restantes despesas deverão ser incluídas, por rubrica na alínea/subalínea Z - Outras despesas.</t>
  </si>
  <si>
    <t>Encargos assumidos e não pagos em anos anteriores</t>
  </si>
  <si>
    <t>CÓDIGO</t>
  </si>
  <si>
    <t>DEPARTAMENTO</t>
  </si>
  <si>
    <t>PRESIDÊNCIA DO GOVERNO REGIONAL</t>
  </si>
  <si>
    <t>PROGRAMA</t>
  </si>
  <si>
    <t>MEDIDA</t>
  </si>
  <si>
    <t>Class Funcional</t>
  </si>
  <si>
    <t>Organismo executor</t>
  </si>
  <si>
    <t>Reforço da investigação, desenvolvimento tecnológico e inovação</t>
  </si>
  <si>
    <t>Fomento da inovação, da investigação e do desenvolvimento tecnológico</t>
  </si>
  <si>
    <t>Melhoria no acesso às tecnologias da informação e da comunicação</t>
  </si>
  <si>
    <t>Desenvolvimento Empresarial</t>
  </si>
  <si>
    <t>Reforçar a competitividade das empresas</t>
  </si>
  <si>
    <t>Apoio à internacionalização.</t>
  </si>
  <si>
    <t>Atividades Empresariais Tradicionais</t>
  </si>
  <si>
    <t>Cooperação Territorial</t>
  </si>
  <si>
    <t>Turismo, Cultura e Património</t>
  </si>
  <si>
    <t>Proteção, conservação, valorização e qualificação do património cultural, museológico  e religioso</t>
  </si>
  <si>
    <t>Promoção e valorização da atividade turística</t>
  </si>
  <si>
    <t xml:space="preserve">Apoio à criação, à produção cultural e à investigação histórica </t>
  </si>
  <si>
    <t>Serviços culturais, recreativos e religiosos - Administração e regulamentação</t>
  </si>
  <si>
    <t>2.5.1</t>
  </si>
  <si>
    <t>Serviços culturais, recreativos e religiosos - Investigação</t>
  </si>
  <si>
    <t>2.5.2</t>
  </si>
  <si>
    <t>Serviços culturais, recreativos e religiosos - Cultura</t>
  </si>
  <si>
    <t>2.5.3</t>
  </si>
  <si>
    <t>Serviços culturais, recreativos e religiosos - Desporto, recreio e lazer</t>
  </si>
  <si>
    <t>2.5.4</t>
  </si>
  <si>
    <t>Serviços culturais, recreativos e religiosos - Comunicação social</t>
  </si>
  <si>
    <t>2.5.5</t>
  </si>
  <si>
    <t>Serviços culturais, recreativos e religiosos - Outras atividades cívicas e religiosas</t>
  </si>
  <si>
    <t>2.5.6</t>
  </si>
  <si>
    <t xml:space="preserve">Energia </t>
  </si>
  <si>
    <t>Melhoria da eficiência energética e promoção de estratégias de baixa emissão de carbono</t>
  </si>
  <si>
    <t>Racionalização, valorização e aprovisionamento de energia</t>
  </si>
  <si>
    <t>Promoção dos transportes sustentáveis</t>
  </si>
  <si>
    <t>Melhoria das acessibilidades internas e externas e reforço da mobilidade</t>
  </si>
  <si>
    <t>Melhoria da segurança e da operacionalidade das infraestruturas e dos equipamentos</t>
  </si>
  <si>
    <t>Ensino, competências e aprendizagem ao longo da vida</t>
  </si>
  <si>
    <t>Prevenção e a redução do abandono escolar precoce</t>
  </si>
  <si>
    <t>Incremento das competências e valorização dos recursos humanos nas escolas</t>
  </si>
  <si>
    <t>Gestão eficiente do sistema educativo-profissional e das infraestruturas educativas, formativas, desportivas e de recreio</t>
  </si>
  <si>
    <t>Melhoria da igualdade de acesso à aprendizagem ao longo da vida</t>
  </si>
  <si>
    <t>Formação avançada</t>
  </si>
  <si>
    <t>Educação – Investigação</t>
  </si>
  <si>
    <t>2.1.2</t>
  </si>
  <si>
    <t>Educação - Estabelecimentos de ensino não superior</t>
  </si>
  <si>
    <t>2.1.3</t>
  </si>
  <si>
    <t>Educação - Estabelecimentos de ensino superior</t>
  </si>
  <si>
    <t>2.1.4</t>
  </si>
  <si>
    <t>Educação - Serviços auxiliares de ensino</t>
  </si>
  <si>
    <t>2.1.5</t>
  </si>
  <si>
    <t>Aperfeiçoamento e Modernização do Sistema Administrativo</t>
  </si>
  <si>
    <t>Reforço  de uma cultura regional para a qualidade</t>
  </si>
  <si>
    <t>Reforço da capacidade institucional e da eficiência da administração pública e dos serviços públicos</t>
  </si>
  <si>
    <t>Serv. Gerais da A.P. - Administração geral</t>
  </si>
  <si>
    <t>Promoção da Inclusão Social e Combate à Pobreza</t>
  </si>
  <si>
    <t xml:space="preserve">Promover a coesão e a inclusão social </t>
  </si>
  <si>
    <t>Qualificação de pessoas com deficiência ou incapacidade</t>
  </si>
  <si>
    <t>Melhorar as condições de trabalho</t>
  </si>
  <si>
    <t>Promoção da economia social e das empresas sociais</t>
  </si>
  <si>
    <t>Habitação e Realojamento</t>
  </si>
  <si>
    <t>Promover a habitação com integração social, urbanística e paisagística</t>
  </si>
  <si>
    <t>Habitação e serv. Colectivos - Administração e regulamentação</t>
  </si>
  <si>
    <t>Saúde</t>
  </si>
  <si>
    <t>Reforço da acessibilidade e da qualidade dos serviços de saúde</t>
  </si>
  <si>
    <t xml:space="preserve">Reforço da promoção da saúde pública e da melhoria dos cuidados de saúde </t>
  </si>
  <si>
    <t>Melhoria e reordenamento da rede de infraestruturas do sector da saúde</t>
  </si>
  <si>
    <t>Saúde - Administração e regulamentação</t>
  </si>
  <si>
    <t>2.2.1</t>
  </si>
  <si>
    <t>Saúde – Investigação</t>
  </si>
  <si>
    <t>2.2.2</t>
  </si>
  <si>
    <t>Saúde - Hospitais e clínicas</t>
  </si>
  <si>
    <t>2.2.3</t>
  </si>
  <si>
    <t>Atividades Tradicionais</t>
  </si>
  <si>
    <t>3.5.1</t>
  </si>
  <si>
    <t>SRA</t>
  </si>
  <si>
    <t>Agricultura, Desenvolvimento Rural e Florestas</t>
  </si>
  <si>
    <t>3.5.2</t>
  </si>
  <si>
    <t>Potenciar a Economia do Mar (Pesca e Aquicultura)</t>
  </si>
  <si>
    <t>3.5.3</t>
  </si>
  <si>
    <t>Reforço do desenvolvimento Zootécnico</t>
  </si>
  <si>
    <t>Valorização das florestas, da biodiversidade e áreas protegidas</t>
  </si>
  <si>
    <t>Agricultura, pecuária, silv, caça, pesca - Administração e regulamentação</t>
  </si>
  <si>
    <t>3.1.1</t>
  </si>
  <si>
    <t>Ordenamento Urbano e Territorial</t>
  </si>
  <si>
    <t>Ordenamento Urbano e Rural</t>
  </si>
  <si>
    <t>Reabilitação Urbana</t>
  </si>
  <si>
    <t>Solo e Paisagem</t>
  </si>
  <si>
    <t>Governação e Administração do Território</t>
  </si>
  <si>
    <t>Governação e Administração das áreas costeiras e do espaço marítimo</t>
  </si>
  <si>
    <t>Acessibilidade e usufruto do Mar</t>
  </si>
  <si>
    <t>Infraestruturas públicas</t>
  </si>
  <si>
    <t>Promoção da adaptação às alterações climáticas e à prevenção e gestão de riscos</t>
  </si>
  <si>
    <t>Prevenção e gestão de Riscos Naturais e Antrópicos</t>
  </si>
  <si>
    <t>Promoção de investimentos para abordar riscos específicos</t>
  </si>
  <si>
    <t>Segurança e ordem públicas - Protecção civil e luta contra incêndios</t>
  </si>
  <si>
    <t>1.3.6</t>
  </si>
  <si>
    <t>Infraestruturas Ambientais</t>
  </si>
  <si>
    <t>Investimento nos sectores da água e dos resíduos</t>
  </si>
  <si>
    <t>Assistência Técnica</t>
  </si>
  <si>
    <t>Órgãos de Soberania</t>
  </si>
  <si>
    <t>ALM</t>
  </si>
  <si>
    <t>1.1.1</t>
  </si>
  <si>
    <t>Governação</t>
  </si>
  <si>
    <t>PGR</t>
  </si>
  <si>
    <t>Justiça</t>
  </si>
  <si>
    <t>Segurança e ordem públicas - Administração e regulamentação</t>
  </si>
  <si>
    <t>1.3.1</t>
  </si>
  <si>
    <t>Finanças e Gestão da Dívida Pública</t>
  </si>
  <si>
    <t>SRF</t>
  </si>
  <si>
    <t>Operações da dívida pública</t>
  </si>
  <si>
    <t>4.1</t>
  </si>
  <si>
    <t>Outras funções - Diversas não especificadas</t>
  </si>
  <si>
    <t>4.3</t>
  </si>
  <si>
    <t xml:space="preserve">   Atividades Relacionadas com o Património Cultural</t>
  </si>
  <si>
    <r>
      <t>101/801</t>
    </r>
    <r>
      <rPr>
        <sz val="10"/>
        <color indexed="63"/>
        <rFont val="Calibri"/>
        <family val="2"/>
      </rPr>
      <t xml:space="preserve"> Artes Plásticas e Visuais</t>
    </r>
  </si>
  <si>
    <r>
      <t>102/802</t>
    </r>
    <r>
      <rPr>
        <sz val="10"/>
        <color indexed="63"/>
        <rFont val="Calibri"/>
        <family val="2"/>
      </rPr>
      <t xml:space="preserve"> Cinema e Audiovisual</t>
    </r>
  </si>
  <si>
    <r>
      <t>103/803</t>
    </r>
    <r>
      <rPr>
        <sz val="10"/>
        <color indexed="63"/>
        <rFont val="Calibri"/>
        <family val="2"/>
      </rPr>
      <t xml:space="preserve"> Bibliotecas e Património Bibliográfico</t>
    </r>
  </si>
  <si>
    <r>
      <t>104/804</t>
    </r>
    <r>
      <rPr>
        <sz val="10"/>
        <color indexed="63"/>
        <rFont val="Calibri"/>
        <family val="2"/>
      </rPr>
      <t xml:space="preserve"> Arquivos e Património Arquivístico</t>
    </r>
  </si>
  <si>
    <r>
      <t>105/805</t>
    </r>
    <r>
      <rPr>
        <sz val="10"/>
        <color indexed="63"/>
        <rFont val="Calibri"/>
        <family val="2"/>
      </rPr>
      <t xml:space="preserve"> Património Fílmico e Sonoro</t>
    </r>
  </si>
  <si>
    <r>
      <t xml:space="preserve">106/806 </t>
    </r>
    <r>
      <rPr>
        <sz val="10"/>
        <color indexed="63"/>
        <rFont val="Calibri"/>
        <family val="2"/>
      </rPr>
      <t>Qualificação, Promoção e Divulgação Cultural</t>
    </r>
  </si>
  <si>
    <r>
      <t xml:space="preserve">107/807 </t>
    </r>
    <r>
      <rPr>
        <sz val="10"/>
        <color indexed="63"/>
        <rFont val="Calibri"/>
        <family val="2"/>
      </rPr>
      <t>Promoção e Divulgação do Livro e do Autor</t>
    </r>
  </si>
  <si>
    <r>
      <t>108/808</t>
    </r>
    <r>
      <rPr>
        <sz val="10"/>
        <color indexed="63"/>
        <rFont val="Calibri"/>
        <family val="2"/>
      </rPr>
      <t xml:space="preserve"> Museus, Património Móvel e Imaterial</t>
    </r>
  </si>
  <si>
    <r>
      <t>109/809</t>
    </r>
    <r>
      <rPr>
        <sz val="10"/>
        <color indexed="63"/>
        <rFont val="Calibri"/>
        <family val="2"/>
      </rPr>
      <t xml:space="preserve"> Património Arquitetónico, Arqueológico e Paisagístico</t>
    </r>
  </si>
  <si>
    <r>
      <t>110/810</t>
    </r>
    <r>
      <rPr>
        <sz val="10"/>
        <color indexed="63"/>
        <rFont val="Calibri"/>
        <family val="2"/>
      </rPr>
      <t xml:space="preserve"> Proteção da Propriedade Intelectual e Direito de Autor</t>
    </r>
  </si>
  <si>
    <r>
      <t>111/811</t>
    </r>
    <r>
      <rPr>
        <sz val="10"/>
        <color indexed="63"/>
        <rFont val="Calibri"/>
        <family val="2"/>
      </rPr>
      <t xml:space="preserve"> Promoção e Valorização da Língua Portuguesa</t>
    </r>
  </si>
  <si>
    <r>
      <t>265/965</t>
    </r>
    <r>
      <rPr>
        <sz val="10"/>
        <color indexed="63"/>
        <rFont val="Calibri"/>
        <family val="2"/>
      </rPr>
      <t xml:space="preserve"> Promoção da Cultura Portuguesa no Exterior e Intercâmbio Cultural</t>
    </r>
  </si>
  <si>
    <t xml:space="preserve">   Atividades Relacionadas com o Desporto</t>
  </si>
  <si>
    <r>
      <t>112/812</t>
    </r>
    <r>
      <rPr>
        <sz val="10"/>
        <color indexed="63"/>
        <rFont val="Calibri"/>
        <family val="2"/>
      </rPr>
      <t xml:space="preserve"> Atividades Desportivas</t>
    </r>
  </si>
  <si>
    <r>
      <t>113/813</t>
    </r>
    <r>
      <rPr>
        <sz val="10"/>
        <color indexed="63"/>
        <rFont val="Calibri"/>
        <family val="2"/>
      </rPr>
      <t xml:space="preserve"> Associativismo Desportivo</t>
    </r>
  </si>
  <si>
    <r>
      <t>114/814</t>
    </r>
    <r>
      <rPr>
        <sz val="10"/>
        <color indexed="63"/>
        <rFont val="Calibri"/>
        <family val="2"/>
      </rPr>
      <t xml:space="preserve"> Alta Competição Desportiva e Desporto Profissional</t>
    </r>
  </si>
  <si>
    <t xml:space="preserve">   Atividades Relacionadas com o Ambiente, Recursos Naturais e Gestão do Território</t>
  </si>
  <si>
    <r>
      <t>115/815</t>
    </r>
    <r>
      <rPr>
        <sz val="10"/>
        <color indexed="63"/>
        <rFont val="Calibri"/>
        <family val="2"/>
      </rPr>
      <t xml:space="preserve"> Rede Nacional das Áreas Protegidas e Áreas Classificadas da Rede Natura 2000</t>
    </r>
  </si>
  <si>
    <r>
      <t xml:space="preserve">116/816 </t>
    </r>
    <r>
      <rPr>
        <sz val="10"/>
        <color indexed="63"/>
        <rFont val="Calibri"/>
        <family val="2"/>
      </rPr>
      <t>Proteção do Ambiente e Gestão de Recursos Naturais Ar, Água e Solos</t>
    </r>
  </si>
  <si>
    <r>
      <t>118/818</t>
    </r>
    <r>
      <rPr>
        <sz val="10"/>
        <color indexed="63"/>
        <rFont val="Calibri"/>
        <family val="2"/>
      </rPr>
      <t xml:space="preserve"> Ruído, Resíduos, Substâncias Perigosas e Catástrofes Ambientais</t>
    </r>
  </si>
  <si>
    <r>
      <t>119/819</t>
    </r>
    <r>
      <rPr>
        <sz val="10"/>
        <color indexed="63"/>
        <rFont val="Calibri"/>
        <family val="2"/>
      </rPr>
      <t xml:space="preserve"> Mares e Costas Oceânicas</t>
    </r>
  </si>
  <si>
    <r>
      <t>120/820</t>
    </r>
    <r>
      <rPr>
        <sz val="10"/>
        <color indexed="63"/>
        <rFont val="Calibri"/>
        <family val="2"/>
      </rPr>
      <t xml:space="preserve"> Fauna</t>
    </r>
  </si>
  <si>
    <r>
      <t>121/821</t>
    </r>
    <r>
      <rPr>
        <sz val="10"/>
        <color indexed="63"/>
        <rFont val="Calibri"/>
        <family val="2"/>
      </rPr>
      <t xml:space="preserve"> Flora</t>
    </r>
  </si>
  <si>
    <r>
      <t>122/822</t>
    </r>
    <r>
      <rPr>
        <sz val="10"/>
        <color indexed="63"/>
        <rFont val="Calibri"/>
        <family val="2"/>
      </rPr>
      <t xml:space="preserve"> Desenvolvimento Regional e Urbano</t>
    </r>
  </si>
  <si>
    <r>
      <t>123/823</t>
    </r>
    <r>
      <rPr>
        <sz val="10"/>
        <color indexed="63"/>
        <rFont val="Calibri"/>
        <family val="2"/>
      </rPr>
      <t xml:space="preserve"> Ordenamento do Território</t>
    </r>
  </si>
  <si>
    <t xml:space="preserve">   Atividades Relacionadas com a Defesa Nacional</t>
  </si>
  <si>
    <r>
      <t>124/824</t>
    </r>
    <r>
      <rPr>
        <sz val="10"/>
        <color indexed="63"/>
        <rFont val="Calibri"/>
        <family val="2"/>
      </rPr>
      <t xml:space="preserve"> Operações Militares</t>
    </r>
  </si>
  <si>
    <r>
      <t>125/825</t>
    </r>
    <r>
      <rPr>
        <sz val="10"/>
        <color indexed="63"/>
        <rFont val="Calibri"/>
        <family val="2"/>
      </rPr>
      <t xml:space="preserve"> Armamento e Equipamento Militar</t>
    </r>
  </si>
  <si>
    <r>
      <t>126/826</t>
    </r>
    <r>
      <rPr>
        <sz val="10"/>
        <color indexed="63"/>
        <rFont val="Calibri"/>
        <family val="2"/>
      </rPr>
      <t xml:space="preserve"> Convocação e Mobilização de Pessoal</t>
    </r>
  </si>
  <si>
    <r>
      <t>127/827</t>
    </r>
    <r>
      <rPr>
        <sz val="10"/>
        <color indexed="63"/>
        <rFont val="Calibri"/>
        <family val="2"/>
      </rPr>
      <t xml:space="preserve"> Instrução e Formação Militar</t>
    </r>
  </si>
  <si>
    <r>
      <t>128/828</t>
    </r>
    <r>
      <rPr>
        <sz val="10"/>
        <color indexed="63"/>
        <rFont val="Calibri"/>
        <family val="2"/>
      </rPr>
      <t xml:space="preserve"> Missões Humanitárias e de Paz</t>
    </r>
  </si>
  <si>
    <t xml:space="preserve">   Atividades Relacionadas com a Saúde</t>
  </si>
  <si>
    <r>
      <t>129/829</t>
    </r>
    <r>
      <rPr>
        <sz val="10"/>
        <color indexed="63"/>
        <rFont val="Calibri"/>
        <family val="2"/>
      </rPr>
      <t xml:space="preserve"> Cuidados de Saúde Primários</t>
    </r>
  </si>
  <si>
    <r>
      <t>130/830</t>
    </r>
    <r>
      <rPr>
        <sz val="10"/>
        <color indexed="63"/>
        <rFont val="Calibri"/>
        <family val="2"/>
      </rPr>
      <t xml:space="preserve"> Cuidados de Saúde Diferenciados</t>
    </r>
  </si>
  <si>
    <r>
      <t>131/831</t>
    </r>
    <r>
      <rPr>
        <sz val="10"/>
        <color indexed="63"/>
        <rFont val="Calibri"/>
        <family val="2"/>
      </rPr>
      <t xml:space="preserve"> Meios Complementares de Diagnóstico e Terapêutica</t>
    </r>
  </si>
  <si>
    <r>
      <t>132/832</t>
    </r>
    <r>
      <rPr>
        <sz val="10"/>
        <color indexed="63"/>
        <rFont val="Calibri"/>
        <family val="2"/>
      </rPr>
      <t xml:space="preserve"> Saúde Pública</t>
    </r>
  </si>
  <si>
    <r>
      <t>133/833</t>
    </r>
    <r>
      <rPr>
        <sz val="10"/>
        <color indexed="63"/>
        <rFont val="Calibri"/>
        <family val="2"/>
      </rPr>
      <t xml:space="preserve"> Saúde Escolar</t>
    </r>
  </si>
  <si>
    <r>
      <t>134/834</t>
    </r>
    <r>
      <rPr>
        <sz val="10"/>
        <color indexed="63"/>
        <rFont val="Calibri"/>
        <family val="2"/>
      </rPr>
      <t xml:space="preserve"> Dependências</t>
    </r>
  </si>
  <si>
    <r>
      <t>135/835</t>
    </r>
    <r>
      <rPr>
        <sz val="10"/>
        <color indexed="63"/>
        <rFont val="Calibri"/>
        <family val="2"/>
      </rPr>
      <t xml:space="preserve"> Farmácias e Medicamentos</t>
    </r>
  </si>
  <si>
    <r>
      <t>136/836</t>
    </r>
    <r>
      <rPr>
        <sz val="10"/>
        <color indexed="63"/>
        <rFont val="Calibri"/>
        <family val="2"/>
      </rPr>
      <t xml:space="preserve"> Apoio Psicológico Especializado</t>
    </r>
  </si>
  <si>
    <r>
      <t>137/837</t>
    </r>
    <r>
      <rPr>
        <sz val="10"/>
        <color indexed="63"/>
        <rFont val="Calibri"/>
        <family val="2"/>
      </rPr>
      <t xml:space="preserve"> Gestão de Cuidados de Saúde Prestados em Redes Privadas</t>
    </r>
  </si>
  <si>
    <t xml:space="preserve">   Atividades Relacionadas com a Agricultura e Pescas</t>
  </si>
  <si>
    <r>
      <t>138/838</t>
    </r>
    <r>
      <rPr>
        <sz val="10"/>
        <color indexed="63"/>
        <rFont val="Calibri"/>
        <family val="2"/>
      </rPr>
      <t xml:space="preserve"> Produção Agrícola (culturas anuais e permanentes exceto viticultura)</t>
    </r>
  </si>
  <si>
    <r>
      <t>139/839</t>
    </r>
    <r>
      <rPr>
        <sz val="10"/>
        <color indexed="63"/>
        <rFont val="Calibri"/>
        <family val="2"/>
      </rPr>
      <t xml:space="preserve"> Produção Vitivinícola</t>
    </r>
  </si>
  <si>
    <r>
      <t>140/840</t>
    </r>
    <r>
      <rPr>
        <sz val="10"/>
        <color indexed="63"/>
        <rFont val="Calibri"/>
        <family val="2"/>
      </rPr>
      <t xml:space="preserve"> Reforço da Ligação entre Agentes para o Desenvolvimento Rural</t>
    </r>
  </si>
  <si>
    <r>
      <t>141/841</t>
    </r>
    <r>
      <rPr>
        <sz val="10"/>
        <color indexed="63"/>
        <rFont val="Calibri"/>
        <family val="2"/>
      </rPr>
      <t xml:space="preserve"> Silvicultura e Exploração Florestal e Atividade Cinegética</t>
    </r>
  </si>
  <si>
    <r>
      <t>143/843</t>
    </r>
    <r>
      <rPr>
        <sz val="10"/>
        <color indexed="63"/>
        <rFont val="Calibri"/>
        <family val="2"/>
      </rPr>
      <t xml:space="preserve"> Produção Animal</t>
    </r>
  </si>
  <si>
    <r>
      <t>144/844</t>
    </r>
    <r>
      <rPr>
        <sz val="10"/>
        <color indexed="63"/>
        <rFont val="Calibri"/>
        <family val="2"/>
      </rPr>
      <t xml:space="preserve"> Sanidade Animal e Vegetal e Bem Estar Animal</t>
    </r>
  </si>
  <si>
    <r>
      <t>145/845</t>
    </r>
    <r>
      <rPr>
        <sz val="10"/>
        <color indexed="63"/>
        <rFont val="Calibri"/>
        <family val="2"/>
      </rPr>
      <t xml:space="preserve"> Pesca e Aquicultura</t>
    </r>
  </si>
  <si>
    <r>
      <t>146/846</t>
    </r>
    <r>
      <rPr>
        <sz val="10"/>
        <color indexed="63"/>
        <rFont val="Calibri"/>
        <family val="2"/>
      </rPr>
      <t xml:space="preserve"> Gestão e Acompanhamento de programas/Projetos comunitários</t>
    </r>
  </si>
  <si>
    <t xml:space="preserve">   Atividades Relacionadas com a Indústria</t>
  </si>
  <si>
    <r>
      <t>150/850</t>
    </r>
    <r>
      <rPr>
        <sz val="10"/>
        <color indexed="63"/>
        <rFont val="Calibri"/>
        <family val="2"/>
      </rPr>
      <t xml:space="preserve"> Indústria Extrativa</t>
    </r>
  </si>
  <si>
    <r>
      <t xml:space="preserve">151/851 </t>
    </r>
    <r>
      <rPr>
        <sz val="10"/>
        <color indexed="63"/>
        <rFont val="Calibri"/>
        <family val="2"/>
      </rPr>
      <t>Indústria Agroalimentar</t>
    </r>
  </si>
  <si>
    <r>
      <t>152/852</t>
    </r>
    <r>
      <rPr>
        <sz val="10"/>
        <color indexed="63"/>
        <rFont val="Calibri"/>
        <family val="2"/>
      </rPr>
      <t xml:space="preserve"> Tecnologias de Ponta e Limpas</t>
    </r>
  </si>
  <si>
    <r>
      <t>153/853</t>
    </r>
    <r>
      <rPr>
        <sz val="10"/>
        <color indexed="63"/>
        <rFont val="Calibri"/>
        <family val="2"/>
      </rPr>
      <t xml:space="preserve"> Indústria Militar</t>
    </r>
  </si>
  <si>
    <t xml:space="preserve">   Atividades Relacionadas com o Comércio e Serviços</t>
  </si>
  <si>
    <r>
      <t>154/854</t>
    </r>
    <r>
      <rPr>
        <sz val="10"/>
        <color indexed="63"/>
        <rFont val="Calibri"/>
        <family val="2"/>
      </rPr>
      <t xml:space="preserve"> Comércio</t>
    </r>
  </si>
  <si>
    <r>
      <t>155/855</t>
    </r>
    <r>
      <rPr>
        <sz val="10"/>
        <color indexed="63"/>
        <rFont val="Calibri"/>
        <family val="2"/>
      </rPr>
      <t xml:space="preserve"> Comunicações</t>
    </r>
  </si>
  <si>
    <r>
      <t xml:space="preserve">156/856 </t>
    </r>
    <r>
      <rPr>
        <sz val="10"/>
        <color indexed="63"/>
        <rFont val="Calibri"/>
        <family val="2"/>
      </rPr>
      <t>Seguros</t>
    </r>
  </si>
  <si>
    <r>
      <t>157/857</t>
    </r>
    <r>
      <rPr>
        <sz val="10"/>
        <color indexed="63"/>
        <rFont val="Calibri"/>
        <family val="2"/>
      </rPr>
      <t xml:space="preserve"> Turismo, Lazer, Alojamento e Restauração</t>
    </r>
  </si>
  <si>
    <t xml:space="preserve">   Atividades Relacionadas com a Energia</t>
  </si>
  <si>
    <r>
      <t xml:space="preserve">158/858 </t>
    </r>
    <r>
      <rPr>
        <sz val="10"/>
        <color indexed="63"/>
        <rFont val="Calibri"/>
        <family val="2"/>
      </rPr>
      <t>Energia Elétrica, Gás e Energias Renováveis</t>
    </r>
  </si>
  <si>
    <r>
      <t>159/859</t>
    </r>
    <r>
      <rPr>
        <sz val="10"/>
        <color indexed="63"/>
        <rFont val="Calibri"/>
        <family val="2"/>
      </rPr>
      <t xml:space="preserve"> Produtos Petrolíferos, Combustíveis e Outros Recursos Energéticos</t>
    </r>
  </si>
  <si>
    <t xml:space="preserve">   Outras Atividades Económicas</t>
  </si>
  <si>
    <r>
      <t>160/860</t>
    </r>
    <r>
      <rPr>
        <sz val="10"/>
        <color indexed="63"/>
        <rFont val="Calibri"/>
        <family val="2"/>
      </rPr>
      <t xml:space="preserve"> Propriedade Industrial</t>
    </r>
  </si>
  <si>
    <r>
      <t>161/861</t>
    </r>
    <r>
      <rPr>
        <sz val="10"/>
        <color indexed="63"/>
        <rFont val="Calibri"/>
        <family val="2"/>
      </rPr>
      <t xml:space="preserve"> Mercado Externo (Importações e Exportações, Fronteiras – Mercadorias)</t>
    </r>
  </si>
  <si>
    <r>
      <t>162/862</t>
    </r>
    <r>
      <rPr>
        <sz val="10"/>
        <color indexed="63"/>
        <rFont val="Calibri"/>
        <family val="2"/>
      </rPr>
      <t xml:space="preserve"> Mercado Interno</t>
    </r>
  </si>
  <si>
    <r>
      <t>163/863</t>
    </r>
    <r>
      <rPr>
        <sz val="10"/>
        <color indexed="63"/>
        <rFont val="Calibri"/>
        <family val="2"/>
      </rPr>
      <t xml:space="preserve"> Mercado de Capitais</t>
    </r>
  </si>
  <si>
    <r>
      <t>164/864</t>
    </r>
    <r>
      <rPr>
        <sz val="10"/>
        <color indexed="63"/>
        <rFont val="Calibri"/>
        <family val="2"/>
      </rPr>
      <t xml:space="preserve"> Concorrência</t>
    </r>
  </si>
  <si>
    <r>
      <t>165/865</t>
    </r>
    <r>
      <rPr>
        <sz val="10"/>
        <color indexed="63"/>
        <rFont val="Calibri"/>
        <family val="2"/>
      </rPr>
      <t xml:space="preserve"> Atividades Marítimo-Portuária</t>
    </r>
  </si>
  <si>
    <t xml:space="preserve">   Atividades Relacionadas com a Integração e Proteção Social</t>
  </si>
  <si>
    <r>
      <t>166/866</t>
    </r>
    <r>
      <rPr>
        <sz val="10"/>
        <color indexed="63"/>
        <rFont val="Calibri"/>
        <family val="2"/>
      </rPr>
      <t xml:space="preserve"> Proteção Social de Base</t>
    </r>
  </si>
  <si>
    <r>
      <t>167/867</t>
    </r>
    <r>
      <rPr>
        <sz val="10"/>
        <color indexed="63"/>
        <rFont val="Calibri"/>
        <family val="2"/>
      </rPr>
      <t xml:space="preserve"> Proteção Social Complementar</t>
    </r>
  </si>
  <si>
    <r>
      <t>168/868</t>
    </r>
    <r>
      <rPr>
        <sz val="10"/>
        <color indexed="63"/>
        <rFont val="Calibri"/>
        <family val="2"/>
      </rPr>
      <t xml:space="preserve"> Prevenção, Integração e Ação Social</t>
    </r>
  </si>
  <si>
    <t xml:space="preserve">   Atividades Relacionadas com a Sociedade da Informação e Comunicação</t>
  </si>
  <si>
    <r>
      <t>169/869</t>
    </r>
    <r>
      <rPr>
        <sz val="10"/>
        <color indexed="63"/>
        <rFont val="Calibri"/>
        <family val="2"/>
      </rPr>
      <t xml:space="preserve"> Comunicação Social</t>
    </r>
  </si>
  <si>
    <r>
      <t>170/870</t>
    </r>
    <r>
      <rPr>
        <sz val="10"/>
        <color indexed="63"/>
        <rFont val="Calibri"/>
        <family val="2"/>
      </rPr>
      <t xml:space="preserve"> Conteúdos Digitais</t>
    </r>
  </si>
  <si>
    <r>
      <t>171/871</t>
    </r>
    <r>
      <rPr>
        <sz val="10"/>
        <color indexed="63"/>
        <rFont val="Calibri"/>
        <family val="2"/>
      </rPr>
      <t xml:space="preserve"> Competências em Tecnologias da Informação e Comunicação</t>
    </r>
  </si>
  <si>
    <r>
      <t>172/872</t>
    </r>
    <r>
      <rPr>
        <sz val="10"/>
        <color indexed="63"/>
        <rFont val="Calibri"/>
        <family val="2"/>
      </rPr>
      <t xml:space="preserve"> Acessibilidade a Tecnologias da Informação e Comunicação</t>
    </r>
  </si>
  <si>
    <r>
      <t>173/873</t>
    </r>
    <r>
      <rPr>
        <sz val="10"/>
        <color indexed="63"/>
        <rFont val="Calibri"/>
        <family val="2"/>
      </rPr>
      <t xml:space="preserve"> Governo Eletrónico</t>
    </r>
  </si>
  <si>
    <r>
      <t>174/874</t>
    </r>
    <r>
      <rPr>
        <sz val="10"/>
        <color indexed="63"/>
        <rFont val="Calibri"/>
        <family val="2"/>
      </rPr>
      <t xml:space="preserve"> Proteção de Dados Pessoais Informatizados</t>
    </r>
  </si>
  <si>
    <t xml:space="preserve">   Atividades Relacionadas com a Diplomacia e Relações Internacionais</t>
  </si>
  <si>
    <r>
      <t>175/875</t>
    </r>
    <r>
      <rPr>
        <sz val="10"/>
        <color indexed="63"/>
        <rFont val="Calibri"/>
        <family val="2"/>
      </rPr>
      <t xml:space="preserve"> Assuntos Comunitários</t>
    </r>
  </si>
  <si>
    <r>
      <t>176/876</t>
    </r>
    <r>
      <rPr>
        <sz val="10"/>
        <color indexed="63"/>
        <rFont val="Calibri"/>
        <family val="2"/>
      </rPr>
      <t xml:space="preserve"> Assuntos Bilaterais</t>
    </r>
  </si>
  <si>
    <r>
      <t>177/877</t>
    </r>
    <r>
      <rPr>
        <sz val="10"/>
        <color indexed="63"/>
        <rFont val="Calibri"/>
        <family val="2"/>
      </rPr>
      <t xml:space="preserve"> Assuntos Multilaterais</t>
    </r>
  </si>
  <si>
    <r>
      <t>178/878</t>
    </r>
    <r>
      <rPr>
        <sz val="10"/>
        <color indexed="63"/>
        <rFont val="Calibri"/>
        <family val="2"/>
      </rPr>
      <t xml:space="preserve"> Cooperação Internacional</t>
    </r>
  </si>
  <si>
    <r>
      <t>179/879</t>
    </r>
    <r>
      <rPr>
        <sz val="10"/>
        <color indexed="63"/>
        <rFont val="Calibri"/>
        <family val="2"/>
      </rPr>
      <t xml:space="preserve"> Assistência Humanitária</t>
    </r>
  </si>
  <si>
    <r>
      <t>180/880</t>
    </r>
    <r>
      <rPr>
        <sz val="10"/>
        <color indexed="63"/>
        <rFont val="Calibri"/>
        <family val="2"/>
      </rPr>
      <t xml:space="preserve"> Assuntos Diplomáticos e Consulares</t>
    </r>
  </si>
  <si>
    <r>
      <t>181/881</t>
    </r>
    <r>
      <rPr>
        <sz val="10"/>
        <color indexed="63"/>
        <rFont val="Calibri"/>
        <family val="2"/>
      </rPr>
      <t xml:space="preserve"> Comunidades Portuguesas</t>
    </r>
  </si>
  <si>
    <r>
      <t>182/882</t>
    </r>
    <r>
      <rPr>
        <sz val="10"/>
        <color indexed="63"/>
        <rFont val="Calibri"/>
        <family val="2"/>
      </rPr>
      <t xml:space="preserve"> Diplomacia Económica</t>
    </r>
  </si>
  <si>
    <r>
      <t>183/883</t>
    </r>
    <r>
      <rPr>
        <sz val="10"/>
        <color indexed="63"/>
        <rFont val="Calibri"/>
        <family val="2"/>
      </rPr>
      <t xml:space="preserve"> Presença Portuguesa no Exterior</t>
    </r>
  </si>
  <si>
    <t xml:space="preserve">   Atividades Relacionadas com a Gestão de Emergências e Crises</t>
  </si>
  <si>
    <r>
      <t xml:space="preserve">184/884 </t>
    </r>
    <r>
      <rPr>
        <sz val="10"/>
        <color indexed="63"/>
        <rFont val="Calibri"/>
        <family val="2"/>
      </rPr>
      <t>Gestão de Emergências em Casos de Inundações, Incêndios e Sismos</t>
    </r>
  </si>
  <si>
    <r>
      <t>185/885</t>
    </r>
    <r>
      <rPr>
        <sz val="10"/>
        <color indexed="63"/>
        <rFont val="Calibri"/>
        <family val="2"/>
      </rPr>
      <t xml:space="preserve"> Perturbações da Ordem Pública</t>
    </r>
  </si>
  <si>
    <r>
      <t>186/886</t>
    </r>
    <r>
      <rPr>
        <sz val="10"/>
        <color indexed="63"/>
        <rFont val="Calibri"/>
        <family val="2"/>
      </rPr>
      <t xml:space="preserve"> Emergências Médicas</t>
    </r>
  </si>
  <si>
    <r>
      <t>187/887</t>
    </r>
    <r>
      <rPr>
        <sz val="10"/>
        <color indexed="63"/>
        <rFont val="Calibri"/>
        <family val="2"/>
      </rPr>
      <t xml:space="preserve"> Catástrofes Climáticas</t>
    </r>
  </si>
  <si>
    <r>
      <t>188/888</t>
    </r>
    <r>
      <rPr>
        <sz val="10"/>
        <color indexed="63"/>
        <rFont val="Calibri"/>
        <family val="2"/>
      </rPr>
      <t xml:space="preserve"> Catástrofes Ambientais</t>
    </r>
  </si>
  <si>
    <r>
      <t>189/889</t>
    </r>
    <r>
      <rPr>
        <sz val="10"/>
        <color indexed="63"/>
        <rFont val="Calibri"/>
        <family val="2"/>
      </rPr>
      <t xml:space="preserve"> Emergências nos Transportes e Comunicações</t>
    </r>
  </si>
  <si>
    <t xml:space="preserve">   Atividades Relacionadas com a Educação</t>
  </si>
  <si>
    <r>
      <t>190/890</t>
    </r>
    <r>
      <rPr>
        <sz val="10"/>
        <color indexed="63"/>
        <rFont val="Calibri"/>
        <family val="2"/>
      </rPr>
      <t xml:space="preserve"> Educação Pré Escolar</t>
    </r>
  </si>
  <si>
    <r>
      <t>191/891</t>
    </r>
    <r>
      <rPr>
        <sz val="10"/>
        <color indexed="63"/>
        <rFont val="Calibri"/>
        <family val="2"/>
      </rPr>
      <t xml:space="preserve"> 1º. Ciclo  do Ensino Básico</t>
    </r>
  </si>
  <si>
    <r>
      <t>192/892</t>
    </r>
    <r>
      <rPr>
        <sz val="10"/>
        <color indexed="63"/>
        <rFont val="Calibri"/>
        <family val="2"/>
      </rPr>
      <t xml:space="preserve"> 2º. e 3º. Ciclos do Ensino Básico e Ensino</t>
    </r>
  </si>
  <si>
    <r>
      <t>193/893</t>
    </r>
    <r>
      <rPr>
        <sz val="10"/>
        <color indexed="63"/>
        <rFont val="Calibri"/>
        <family val="2"/>
      </rPr>
      <t xml:space="preserve"> Ensino Superior Universitário</t>
    </r>
  </si>
  <si>
    <r>
      <t>194/894</t>
    </r>
    <r>
      <rPr>
        <sz val="10"/>
        <color indexed="63"/>
        <rFont val="Calibri"/>
        <family val="2"/>
      </rPr>
      <t xml:space="preserve"> Ensino Superior Politécnico</t>
    </r>
  </si>
  <si>
    <r>
      <t>195/895</t>
    </r>
    <r>
      <rPr>
        <sz val="10"/>
        <color indexed="63"/>
        <rFont val="Calibri"/>
        <family val="2"/>
      </rPr>
      <t xml:space="preserve"> Ensino Militar e Policial</t>
    </r>
  </si>
  <si>
    <r>
      <t>196/896</t>
    </r>
    <r>
      <rPr>
        <sz val="10"/>
        <color indexed="63"/>
        <rFont val="Calibri"/>
        <family val="2"/>
      </rPr>
      <t xml:space="preserve"> Redes de Ensino Privado, Cooperativo e Solidário</t>
    </r>
  </si>
  <si>
    <r>
      <t>197/897</t>
    </r>
    <r>
      <rPr>
        <sz val="10"/>
        <color indexed="63"/>
        <rFont val="Calibri"/>
        <family val="2"/>
      </rPr>
      <t xml:space="preserve"> Funções Não Letivas - Ensino Básico e Secundário</t>
    </r>
  </si>
  <si>
    <r>
      <t>198/898</t>
    </r>
    <r>
      <rPr>
        <sz val="10"/>
        <color indexed="63"/>
        <rFont val="Calibri"/>
        <family val="2"/>
      </rPr>
      <t xml:space="preserve"> Ensino de Português no Estrangeiro</t>
    </r>
  </si>
  <si>
    <r>
      <t>199/899</t>
    </r>
    <r>
      <rPr>
        <sz val="10"/>
        <color indexed="63"/>
        <rFont val="Calibri"/>
        <family val="2"/>
      </rPr>
      <t xml:space="preserve"> Educação Especial</t>
    </r>
  </si>
  <si>
    <r>
      <t>200/900</t>
    </r>
    <r>
      <rPr>
        <sz val="10"/>
        <color indexed="63"/>
        <rFont val="Calibri"/>
        <family val="2"/>
      </rPr>
      <t xml:space="preserve"> Exames e Provas Aferidas do Ensino Básico e Secundário</t>
    </r>
  </si>
  <si>
    <r>
      <t>201/901</t>
    </r>
    <r>
      <rPr>
        <sz val="10"/>
        <color indexed="63"/>
        <rFont val="Calibri"/>
        <family val="2"/>
      </rPr>
      <t xml:space="preserve"> Inovação e Desenvolvimento Curricular</t>
    </r>
  </si>
  <si>
    <r>
      <t xml:space="preserve">266/966 </t>
    </r>
    <r>
      <rPr>
        <sz val="10"/>
        <color indexed="63"/>
        <rFont val="Calibri"/>
        <family val="2"/>
      </rPr>
      <t>Ação Social no Ensino Superior</t>
    </r>
  </si>
  <si>
    <t xml:space="preserve">   Atividades Relacionadas com a Ciência &amp; Tecnologia</t>
  </si>
  <si>
    <r>
      <t xml:space="preserve">202/902 </t>
    </r>
    <r>
      <rPr>
        <sz val="10"/>
        <color indexed="63"/>
        <rFont val="Calibri"/>
        <family val="2"/>
      </rPr>
      <t>Investigação e Desenvolvimento em Diversas Áreas das Ciências</t>
    </r>
  </si>
  <si>
    <t xml:space="preserve">   Atividades Relacionadas com os Transportes</t>
  </si>
  <si>
    <r>
      <t>203/903</t>
    </r>
    <r>
      <rPr>
        <sz val="10"/>
        <color indexed="63"/>
        <rFont val="Calibri"/>
        <family val="2"/>
      </rPr>
      <t xml:space="preserve"> Transportes Aéreos</t>
    </r>
  </si>
  <si>
    <r>
      <t>204/904</t>
    </r>
    <r>
      <rPr>
        <sz val="10"/>
        <color indexed="63"/>
        <rFont val="Calibri"/>
        <family val="2"/>
      </rPr>
      <t xml:space="preserve"> Transportes Rodoviários</t>
    </r>
  </si>
  <si>
    <r>
      <t>205/905</t>
    </r>
    <r>
      <rPr>
        <sz val="10"/>
        <color indexed="63"/>
        <rFont val="Calibri"/>
        <family val="2"/>
      </rPr>
      <t xml:space="preserve"> Transportes Ferroviários</t>
    </r>
  </si>
  <si>
    <r>
      <t>206/906</t>
    </r>
    <r>
      <rPr>
        <sz val="10"/>
        <color indexed="63"/>
        <rFont val="Calibri"/>
        <family val="2"/>
      </rPr>
      <t xml:space="preserve"> Transportes Marítimos e Fluviais</t>
    </r>
  </si>
  <si>
    <r>
      <t>207/907</t>
    </r>
    <r>
      <rPr>
        <sz val="10"/>
        <color indexed="63"/>
        <rFont val="Calibri"/>
        <family val="2"/>
      </rPr>
      <t xml:space="preserve"> Transportes Especiais</t>
    </r>
  </si>
  <si>
    <t xml:space="preserve">   Atividades Relacionadas com o Mercado de Trabalho</t>
  </si>
  <si>
    <r>
      <t>208/908</t>
    </r>
    <r>
      <rPr>
        <sz val="10"/>
        <color indexed="63"/>
        <rFont val="Calibri"/>
        <family val="2"/>
      </rPr>
      <t xml:space="preserve"> Promoção de ou Criação de Postos de Trabalho</t>
    </r>
  </si>
  <si>
    <r>
      <t>209/909</t>
    </r>
    <r>
      <rPr>
        <sz val="10"/>
        <color indexed="63"/>
        <rFont val="Calibri"/>
        <family val="2"/>
      </rPr>
      <t xml:space="preserve"> Formação Profissional</t>
    </r>
  </si>
  <si>
    <r>
      <t>210/910</t>
    </r>
    <r>
      <rPr>
        <sz val="10"/>
        <color indexed="63"/>
        <rFont val="Calibri"/>
        <family val="2"/>
      </rPr>
      <t xml:space="preserve"> Saúde, Higiene, Segurança e Direito no Trabalho (relações laborais)</t>
    </r>
  </si>
  <si>
    <r>
      <t>211/911</t>
    </r>
    <r>
      <rPr>
        <sz val="10"/>
        <color indexed="63"/>
        <rFont val="Calibri"/>
        <family val="2"/>
      </rPr>
      <t xml:space="preserve"> Inserção ou Reinserção na Vida Ativa</t>
    </r>
  </si>
  <si>
    <t xml:space="preserve">   Atividades Relacionadas com a Proteção do Consumidor</t>
  </si>
  <si>
    <r>
      <t>212/912</t>
    </r>
    <r>
      <rPr>
        <sz val="10"/>
        <color indexed="63"/>
        <rFont val="Calibri"/>
        <family val="2"/>
      </rPr>
      <t xml:space="preserve"> Qualidade, Higiene e Segurança Alimentar</t>
    </r>
  </si>
  <si>
    <r>
      <t>213/913</t>
    </r>
    <r>
      <rPr>
        <sz val="10"/>
        <color indexed="63"/>
        <rFont val="Calibri"/>
        <family val="2"/>
      </rPr>
      <t xml:space="preserve"> Proteção e Direitos do Consumidor</t>
    </r>
  </si>
  <si>
    <r>
      <t>214/914</t>
    </r>
    <r>
      <rPr>
        <sz val="10"/>
        <color indexed="63"/>
        <rFont val="Calibri"/>
        <family val="2"/>
      </rPr>
      <t xml:space="preserve"> Divulgação de Informação para o Consumidor</t>
    </r>
  </si>
  <si>
    <t xml:space="preserve">   Atividades Relacionadas com a Justiça</t>
  </si>
  <si>
    <r>
      <t>215/915</t>
    </r>
    <r>
      <rPr>
        <sz val="10"/>
        <color indexed="63"/>
        <rFont val="Calibri"/>
        <family val="2"/>
      </rPr>
      <t xml:space="preserve"> Apoio à Tomada de Decisão Judiciária</t>
    </r>
  </si>
  <si>
    <r>
      <t>216/916</t>
    </r>
    <r>
      <rPr>
        <sz val="10"/>
        <color indexed="63"/>
        <rFont val="Calibri"/>
        <family val="2"/>
      </rPr>
      <t xml:space="preserve"> Apoio à Execução da Decisão Judiciária Penal e Tutelar Educativa</t>
    </r>
  </si>
  <si>
    <r>
      <t>217/917</t>
    </r>
    <r>
      <rPr>
        <sz val="10"/>
        <color indexed="63"/>
        <rFont val="Calibri"/>
        <family val="2"/>
      </rPr>
      <t xml:space="preserve"> Apoio à Execução de Decisões Judiciárias</t>
    </r>
  </si>
  <si>
    <r>
      <t>218/918</t>
    </r>
    <r>
      <rPr>
        <sz val="10"/>
        <color indexed="63"/>
        <rFont val="Calibri"/>
        <family val="2"/>
      </rPr>
      <t xml:space="preserve"> Representação do Estado em Litígio</t>
    </r>
  </si>
  <si>
    <r>
      <t>219/919</t>
    </r>
    <r>
      <rPr>
        <sz val="10"/>
        <color indexed="63"/>
        <rFont val="Calibri"/>
        <family val="2"/>
      </rPr>
      <t xml:space="preserve"> Acesso ao Direito e aos Tribunais</t>
    </r>
  </si>
  <si>
    <r>
      <t>220/920</t>
    </r>
    <r>
      <rPr>
        <sz val="10"/>
        <color indexed="63"/>
        <rFont val="Calibri"/>
        <family val="2"/>
      </rPr>
      <t xml:space="preserve"> Resolução Alternativa de Litígios</t>
    </r>
  </si>
  <si>
    <r>
      <t>221/921</t>
    </r>
    <r>
      <rPr>
        <sz val="10"/>
        <color indexed="63"/>
        <rFont val="Calibri"/>
        <family val="2"/>
      </rPr>
      <t xml:space="preserve"> Investigação Criminal</t>
    </r>
  </si>
  <si>
    <r>
      <t>222/922</t>
    </r>
    <r>
      <rPr>
        <sz val="10"/>
        <color indexed="63"/>
        <rFont val="Calibri"/>
        <family val="2"/>
      </rPr>
      <t xml:space="preserve"> Atos Jurídicos Extrajudiciais</t>
    </r>
  </si>
  <si>
    <r>
      <t>223/923</t>
    </r>
    <r>
      <rPr>
        <sz val="10"/>
        <color indexed="63"/>
        <rFont val="Calibri"/>
        <family val="2"/>
      </rPr>
      <t xml:space="preserve"> Publicitação de Fatos, Atos e Situações Jurídicas</t>
    </r>
  </si>
  <si>
    <t xml:space="preserve">   Atividades Relacionadas com a Cidadania, Família e Comunidade</t>
  </si>
  <si>
    <r>
      <t>224/924</t>
    </r>
    <r>
      <rPr>
        <sz val="10"/>
        <color indexed="63"/>
        <rFont val="Calibri"/>
        <family val="2"/>
      </rPr>
      <t xml:space="preserve"> Apoio à Família</t>
    </r>
  </si>
  <si>
    <r>
      <t>225/925</t>
    </r>
    <r>
      <rPr>
        <sz val="10"/>
        <color indexed="63"/>
        <rFont val="Calibri"/>
        <family val="2"/>
      </rPr>
      <t xml:space="preserve"> Igualdade de Oportunidades</t>
    </r>
  </si>
  <si>
    <r>
      <t>226/926</t>
    </r>
    <r>
      <rPr>
        <sz val="10"/>
        <color indexed="63"/>
        <rFont val="Calibri"/>
        <family val="2"/>
      </rPr>
      <t xml:space="preserve"> Juventude</t>
    </r>
  </si>
  <si>
    <t xml:space="preserve">   Atividades Relacionadas com a Segurança/ Administração Interna</t>
  </si>
  <si>
    <r>
      <t>227/927</t>
    </r>
    <r>
      <rPr>
        <sz val="10"/>
        <color indexed="63"/>
        <rFont val="Calibri"/>
        <family val="2"/>
      </rPr>
      <t xml:space="preserve"> Proteção de Pessoas e Bens e Controlo de Práticas Ilícitas</t>
    </r>
  </si>
  <si>
    <r>
      <t>228/928</t>
    </r>
    <r>
      <rPr>
        <sz val="10"/>
        <color indexed="63"/>
        <rFont val="Calibri"/>
        <family val="2"/>
      </rPr>
      <t xml:space="preserve"> Prevenção Criminal</t>
    </r>
  </si>
  <si>
    <r>
      <t>229/929</t>
    </r>
    <r>
      <rPr>
        <sz val="10"/>
        <color indexed="63"/>
        <rFont val="Calibri"/>
        <family val="2"/>
      </rPr>
      <t xml:space="preserve"> Segurança de Altas Individualidades e Outros</t>
    </r>
  </si>
  <si>
    <r>
      <t>230/930</t>
    </r>
    <r>
      <rPr>
        <sz val="10"/>
        <color indexed="63"/>
        <rFont val="Calibri"/>
        <family val="2"/>
      </rPr>
      <t xml:space="preserve"> Fronteiras e Cidadãos</t>
    </r>
  </si>
  <si>
    <r>
      <t>231/931</t>
    </r>
    <r>
      <rPr>
        <sz val="10"/>
        <color indexed="63"/>
        <rFont val="Calibri"/>
        <family val="2"/>
      </rPr>
      <t xml:space="preserve"> Assuntos Classificados</t>
    </r>
  </si>
  <si>
    <r>
      <t>232/932</t>
    </r>
    <r>
      <rPr>
        <sz val="10"/>
        <color indexed="63"/>
        <rFont val="Calibri"/>
        <family val="2"/>
      </rPr>
      <t xml:space="preserve"> Combate ao Terrorismo</t>
    </r>
  </si>
  <si>
    <r>
      <t>233/933</t>
    </r>
    <r>
      <rPr>
        <sz val="10"/>
        <color indexed="63"/>
        <rFont val="Calibri"/>
        <family val="2"/>
      </rPr>
      <t xml:space="preserve"> Segurança Escolar e Infantil</t>
    </r>
  </si>
  <si>
    <r>
      <t>234/934</t>
    </r>
    <r>
      <rPr>
        <sz val="10"/>
        <color indexed="63"/>
        <rFont val="Calibri"/>
        <family val="2"/>
      </rPr>
      <t xml:space="preserve"> Equipamento e Armamento das Forças de Segurança</t>
    </r>
  </si>
  <si>
    <t xml:space="preserve">   Atividades Relacionadas com Infraestruturas e Equipamentos</t>
  </si>
  <si>
    <r>
      <t>235/935</t>
    </r>
    <r>
      <rPr>
        <sz val="10"/>
        <color indexed="63"/>
        <rFont val="Calibri"/>
        <family val="2"/>
      </rPr>
      <t xml:space="preserve"> Infraestruturas da Rede Viária</t>
    </r>
  </si>
  <si>
    <r>
      <t>236/936</t>
    </r>
    <r>
      <rPr>
        <sz val="10"/>
        <color indexed="63"/>
        <rFont val="Calibri"/>
        <family val="2"/>
      </rPr>
      <t xml:space="preserve"> Edifícios</t>
    </r>
  </si>
  <si>
    <r>
      <t>237/937</t>
    </r>
    <r>
      <rPr>
        <sz val="10"/>
        <color indexed="63"/>
        <rFont val="Calibri"/>
        <family val="2"/>
      </rPr>
      <t xml:space="preserve"> Infraestruturas Hidroagrícolas</t>
    </r>
  </si>
  <si>
    <r>
      <t>238/938</t>
    </r>
    <r>
      <rPr>
        <sz val="10"/>
        <color indexed="63"/>
        <rFont val="Calibri"/>
        <family val="2"/>
      </rPr>
      <t xml:space="preserve"> Infraestruturas de Transporte</t>
    </r>
  </si>
  <si>
    <r>
      <t>239/939</t>
    </r>
    <r>
      <rPr>
        <sz val="10"/>
        <color indexed="63"/>
        <rFont val="Calibri"/>
        <family val="2"/>
      </rPr>
      <t xml:space="preserve"> Infraestruturas Desportivas</t>
    </r>
  </si>
  <si>
    <r>
      <t>240/940</t>
    </r>
    <r>
      <rPr>
        <sz val="10"/>
        <color indexed="63"/>
        <rFont val="Calibri"/>
        <family val="2"/>
      </rPr>
      <t xml:space="preserve"> Recintos Culturais</t>
    </r>
  </si>
  <si>
    <r>
      <t>241/941</t>
    </r>
    <r>
      <rPr>
        <sz val="10"/>
        <color indexed="63"/>
        <rFont val="Calibri"/>
        <family val="2"/>
      </rPr>
      <t xml:space="preserve"> Habitação</t>
    </r>
  </si>
  <si>
    <r>
      <t>242/942</t>
    </r>
    <r>
      <rPr>
        <sz val="10"/>
        <color indexed="63"/>
        <rFont val="Calibri"/>
        <family val="2"/>
      </rPr>
      <t xml:space="preserve"> Infraestruturas Energéticas</t>
    </r>
  </si>
  <si>
    <t xml:space="preserve">   Atividades Relacionadas com as Finanças Públicas</t>
  </si>
  <si>
    <r>
      <t>243/943</t>
    </r>
    <r>
      <rPr>
        <sz val="10"/>
        <color indexed="63"/>
        <rFont val="Calibri"/>
        <family val="2"/>
      </rPr>
      <t xml:space="preserve"> Receitas Tributárias</t>
    </r>
  </si>
  <si>
    <r>
      <t>244/944</t>
    </r>
    <r>
      <rPr>
        <sz val="10"/>
        <color indexed="63"/>
        <rFont val="Calibri"/>
        <family val="2"/>
      </rPr>
      <t xml:space="preserve"> Receitas Patrimoniais</t>
    </r>
  </si>
  <si>
    <r>
      <t>245/945</t>
    </r>
    <r>
      <rPr>
        <sz val="10"/>
        <color indexed="63"/>
        <rFont val="Calibri"/>
        <family val="2"/>
      </rPr>
      <t xml:space="preserve"> Receitas Creditícias</t>
    </r>
  </si>
  <si>
    <r>
      <t>246/946</t>
    </r>
    <r>
      <rPr>
        <sz val="10"/>
        <color indexed="63"/>
        <rFont val="Calibri"/>
        <family val="2"/>
      </rPr>
      <t xml:space="preserve"> Receitas Coativas</t>
    </r>
  </si>
  <si>
    <r>
      <t>247/947</t>
    </r>
    <r>
      <rPr>
        <sz val="10"/>
        <color indexed="63"/>
        <rFont val="Calibri"/>
        <family val="2"/>
      </rPr>
      <t xml:space="preserve"> Outros Rendimentos/ Outras Receitas</t>
    </r>
  </si>
  <si>
    <r>
      <t>248/948</t>
    </r>
    <r>
      <rPr>
        <sz val="10"/>
        <color indexed="63"/>
        <rFont val="Calibri"/>
        <family val="2"/>
      </rPr>
      <t xml:space="preserve"> Benefícios Fiscais</t>
    </r>
  </si>
  <si>
    <r>
      <t>249/949</t>
    </r>
    <r>
      <rPr>
        <sz val="10"/>
        <color indexed="63"/>
        <rFont val="Calibri"/>
        <family val="2"/>
      </rPr>
      <t xml:space="preserve"> Gestão da Dívida Pública</t>
    </r>
  </si>
  <si>
    <r>
      <t>250/950</t>
    </r>
    <r>
      <rPr>
        <sz val="10"/>
        <color indexed="63"/>
        <rFont val="Calibri"/>
        <family val="2"/>
      </rPr>
      <t xml:space="preserve"> Subsídios ao Sector Empresarial do Estado</t>
    </r>
  </si>
  <si>
    <r>
      <t>251/951</t>
    </r>
    <r>
      <rPr>
        <sz val="10"/>
        <color indexed="63"/>
        <rFont val="Calibri"/>
        <family val="2"/>
      </rPr>
      <t xml:space="preserve"> Fraude e Evasão Fiscal</t>
    </r>
  </si>
  <si>
    <r>
      <t>252/952</t>
    </r>
    <r>
      <rPr>
        <sz val="10"/>
        <color indexed="63"/>
        <rFont val="Calibri"/>
        <family val="2"/>
      </rPr>
      <t xml:space="preserve"> Gestão de Garantias a Favor do Estado</t>
    </r>
  </si>
  <si>
    <t xml:space="preserve">   Atividades Relativas à Administração Pública</t>
  </si>
  <si>
    <r>
      <t>253/953</t>
    </r>
    <r>
      <rPr>
        <sz val="10"/>
        <color indexed="63"/>
        <rFont val="Calibri"/>
        <family val="2"/>
      </rPr>
      <t xml:space="preserve"> Planeamento, Orçamentação, Gestão  e Conta</t>
    </r>
  </si>
  <si>
    <r>
      <t xml:space="preserve">254/954 </t>
    </r>
    <r>
      <rPr>
        <sz val="10"/>
        <color indexed="63"/>
        <rFont val="Calibri"/>
        <family val="2"/>
      </rPr>
      <t>Controlo e Acompanhamento</t>
    </r>
  </si>
  <si>
    <r>
      <t>255/955</t>
    </r>
    <r>
      <rPr>
        <sz val="10"/>
        <color indexed="63"/>
        <rFont val="Calibri"/>
        <family val="2"/>
      </rPr>
      <t xml:space="preserve"> Informação, Documentação, Conhecimento e Gestão de Tecnologias da Informação e da Comunicação   </t>
    </r>
  </si>
  <si>
    <r>
      <t>256/956</t>
    </r>
    <r>
      <rPr>
        <sz val="10"/>
        <color indexed="63"/>
        <rFont val="Calibri"/>
        <family val="2"/>
      </rPr>
      <t xml:space="preserve"> Gestão de Recursos Humanos</t>
    </r>
  </si>
  <si>
    <r>
      <t>257/957</t>
    </r>
    <r>
      <rPr>
        <sz val="10"/>
        <color indexed="63"/>
        <rFont val="Calibri"/>
        <family val="2"/>
      </rPr>
      <t xml:space="preserve"> Gestão de Recursos Financeiros</t>
    </r>
  </si>
  <si>
    <r>
      <t>258/958</t>
    </r>
    <r>
      <rPr>
        <sz val="10"/>
        <color indexed="63"/>
        <rFont val="Calibri"/>
        <family val="2"/>
      </rPr>
      <t xml:space="preserve"> Gestão Administrativa</t>
    </r>
  </si>
  <si>
    <r>
      <t>259/959</t>
    </r>
    <r>
      <rPr>
        <sz val="10"/>
        <color indexed="63"/>
        <rFont val="Calibri"/>
        <family val="2"/>
      </rPr>
      <t xml:space="preserve"> Gestão Legislativa</t>
    </r>
  </si>
  <si>
    <r>
      <t xml:space="preserve">267/967 </t>
    </r>
    <r>
      <rPr>
        <sz val="10"/>
        <color indexed="63"/>
        <rFont val="Calibri"/>
        <family val="2"/>
      </rPr>
      <t>Gestão Interna de Recursos do Organismo</t>
    </r>
  </si>
  <si>
    <r>
      <t xml:space="preserve">268/968 </t>
    </r>
    <r>
      <rPr>
        <sz val="10"/>
        <color indexed="63"/>
        <rFont val="Calibri"/>
        <family val="2"/>
      </rPr>
      <t>Prevenção da Corrupção e Infrações Conexas</t>
    </r>
  </si>
  <si>
    <t xml:space="preserve">   Atividades dos Órgãos de Soberania</t>
  </si>
  <si>
    <r>
      <t xml:space="preserve">260 </t>
    </r>
    <r>
      <rPr>
        <sz val="10"/>
        <color indexed="63"/>
        <rFont val="Calibri"/>
        <family val="2"/>
      </rPr>
      <t>Gestão Governativa</t>
    </r>
  </si>
  <si>
    <r>
      <t xml:space="preserve">261 </t>
    </r>
    <r>
      <rPr>
        <sz val="10"/>
        <color indexed="63"/>
        <rFont val="Calibri"/>
        <family val="2"/>
      </rPr>
      <t>Atividade Parlamentar</t>
    </r>
  </si>
  <si>
    <r>
      <t xml:space="preserve">262 </t>
    </r>
    <r>
      <rPr>
        <sz val="10"/>
        <color indexed="63"/>
        <rFont val="Calibri"/>
        <family val="2"/>
      </rPr>
      <t>Representação da República Portuguesa</t>
    </r>
  </si>
  <si>
    <r>
      <t xml:space="preserve">263 </t>
    </r>
    <r>
      <rPr>
        <sz val="10"/>
        <color indexed="63"/>
        <rFont val="Calibri"/>
        <family val="2"/>
      </rPr>
      <t>Atividade Judicial</t>
    </r>
  </si>
  <si>
    <r>
      <t xml:space="preserve">264 </t>
    </r>
    <r>
      <rPr>
        <sz val="10"/>
        <color indexed="63"/>
        <rFont val="Calibri"/>
        <family val="2"/>
      </rPr>
      <t>Controlo Financeiro e Efetivação de Responsabilidades Financeiras</t>
    </r>
  </si>
  <si>
    <t>NOTA: Atividades definidas na Circular 1376, da Direção Geral do Orçamento.</t>
  </si>
  <si>
    <t>Caso a atividade não seja nova para o serviço o mesmo deverá indicar o código anterior à barra (exº101).</t>
  </si>
  <si>
    <t>Caso a atividade  seja nova para o serviço o mesmo deverá indicar o código posterior à barra (exº 801).</t>
  </si>
  <si>
    <t>PILAR ESTRATÉGICO</t>
  </si>
  <si>
    <t>PRIORIDADE TEMÁTICA</t>
  </si>
  <si>
    <t>PE01</t>
  </si>
  <si>
    <t>Investigação e Desenvolvimento, Inovação e Energia</t>
  </si>
  <si>
    <t>PT01</t>
  </si>
  <si>
    <t>Promoção da Competitividade da Economia</t>
  </si>
  <si>
    <t>P041</t>
  </si>
  <si>
    <t>M01</t>
  </si>
  <si>
    <t>M02</t>
  </si>
  <si>
    <t>PE02</t>
  </si>
  <si>
    <t xml:space="preserve">Competitividade e Internacionalização </t>
  </si>
  <si>
    <t>P042</t>
  </si>
  <si>
    <t>M03</t>
  </si>
  <si>
    <t>M04</t>
  </si>
  <si>
    <t>M05</t>
  </si>
  <si>
    <t>M06</t>
  </si>
  <si>
    <t>P043</t>
  </si>
  <si>
    <t>M07</t>
  </si>
  <si>
    <t>M08</t>
  </si>
  <si>
    <t>M09</t>
  </si>
  <si>
    <t>P044</t>
  </si>
  <si>
    <t>M10</t>
  </si>
  <si>
    <t>M11</t>
  </si>
  <si>
    <t>P045</t>
  </si>
  <si>
    <t>M12</t>
  </si>
  <si>
    <t>M13</t>
  </si>
  <si>
    <t>PE03</t>
  </si>
  <si>
    <t xml:space="preserve">Formação de Competências </t>
  </si>
  <si>
    <t>PT02</t>
  </si>
  <si>
    <t>Formação do Capital Humano</t>
  </si>
  <si>
    <t>P046</t>
  </si>
  <si>
    <t>M14</t>
  </si>
  <si>
    <t>M15</t>
  </si>
  <si>
    <t>M16</t>
  </si>
  <si>
    <t>M17</t>
  </si>
  <si>
    <t>M18</t>
  </si>
  <si>
    <t>M19</t>
  </si>
  <si>
    <t>P047</t>
  </si>
  <si>
    <t>M20</t>
  </si>
  <si>
    <t>M21</t>
  </si>
  <si>
    <t>PE04</t>
  </si>
  <si>
    <t xml:space="preserve">Coesão Social </t>
  </si>
  <si>
    <t>PT03</t>
  </si>
  <si>
    <t>Promoção do Emprego e da Inclusão Social</t>
  </si>
  <si>
    <t>P048</t>
  </si>
  <si>
    <t>M22</t>
  </si>
  <si>
    <t>M23</t>
  </si>
  <si>
    <t>M24</t>
  </si>
  <si>
    <t>M25</t>
  </si>
  <si>
    <t>P049</t>
  </si>
  <si>
    <t>M26</t>
  </si>
  <si>
    <t>P050</t>
  </si>
  <si>
    <t>M27</t>
  </si>
  <si>
    <t>M28</t>
  </si>
  <si>
    <t>M29</t>
  </si>
  <si>
    <t>PE05</t>
  </si>
  <si>
    <t>Sustentabilidade Ambiental e Coesão Territorial</t>
  </si>
  <si>
    <t>PT04</t>
  </si>
  <si>
    <t>Desenvolvimento Sustentável</t>
  </si>
  <si>
    <t>P051</t>
  </si>
  <si>
    <t>M30</t>
  </si>
  <si>
    <t>M31</t>
  </si>
  <si>
    <t>M32</t>
  </si>
  <si>
    <t>M33</t>
  </si>
  <si>
    <t>P052</t>
  </si>
  <si>
    <t>M34</t>
  </si>
  <si>
    <t>Ordenamento Urbanístico</t>
  </si>
  <si>
    <t>M35</t>
  </si>
  <si>
    <t>M36</t>
  </si>
  <si>
    <t>M37</t>
  </si>
  <si>
    <t>M38</t>
  </si>
  <si>
    <t>M39</t>
  </si>
  <si>
    <t>M40</t>
  </si>
  <si>
    <t>P053</t>
  </si>
  <si>
    <t>M41</t>
  </si>
  <si>
    <t>Prevenção de Riscos Naturais</t>
  </si>
  <si>
    <t>M42</t>
  </si>
  <si>
    <t>P054</t>
  </si>
  <si>
    <t>M43</t>
  </si>
  <si>
    <t>P055</t>
  </si>
  <si>
    <t>M44</t>
  </si>
  <si>
    <t>SERVIÇOS E FUNDOS AUTÓNOMOS</t>
  </si>
  <si>
    <t>Esforço financeiro nacional (OE)</t>
  </si>
  <si>
    <t>Receitas Gerais (RG) não afetas a projetos cofinanciados</t>
  </si>
  <si>
    <t>Estado  Receitas Gerais (RG) não afetas a projetos cofinanciados</t>
  </si>
  <si>
    <t xml:space="preserve"> RG não afetas a projetos cofinanciados</t>
  </si>
  <si>
    <t>RG não afetas a projetos cofinanciados</t>
  </si>
  <si>
    <t>Saldos de RG não afetas a projetos cofinanciados (A)</t>
  </si>
  <si>
    <t>Transferências de RG entre organismos</t>
  </si>
  <si>
    <t>Receita Própria (RP) não afeta a projetos cofinanciados</t>
  </si>
  <si>
    <t>Créditos externos consignados pelo Estado</t>
  </si>
  <si>
    <t>Saldos de RP transitados (A)</t>
  </si>
  <si>
    <t>Financiamento Nacional RG por conta de fundos europeus (A)</t>
  </si>
  <si>
    <t>RP do ano sem possibilidade de transição</t>
  </si>
  <si>
    <t>RP do ano com possibilidade de transição</t>
  </si>
  <si>
    <t>Transferências de RP entre organismos</t>
  </si>
  <si>
    <t>Financiamento Nacional por conta de fundos europeus (A)</t>
  </si>
  <si>
    <t>Receitas Gerais (A)</t>
  </si>
  <si>
    <t>Receitas Próprias (A)</t>
  </si>
  <si>
    <t>Transferências no âmbito das Administrações Públicas (A)</t>
  </si>
  <si>
    <t>Receitas Gerais afetas a projetos cofinanciados</t>
  </si>
  <si>
    <t>RG afetas a projetos cofinanciados-Feder</t>
  </si>
  <si>
    <t>RG afetas a projetos cofinanciados-F.Coesão</t>
  </si>
  <si>
    <t>RG afetas a projetos cofinanciados-FSE</t>
  </si>
  <si>
    <t>RG afetas a projetos cofinanciados-Feoga Orientação/FEADER</t>
  </si>
  <si>
    <t>RG afetas a projetos cofinanciados-Feoga Garantia/FEAGA</t>
  </si>
  <si>
    <t>RG afetas a projetos cofinanciados-Fundo Europeu das Pescas / FEAMP</t>
  </si>
  <si>
    <t>Saldos de RG afetas a projetos cofinanciados (A)</t>
  </si>
  <si>
    <t>Transferências de RG afetas a projetos cofinanciados entre organismos</t>
  </si>
  <si>
    <t>Receita Própria afeta a projetos cofinanciados</t>
  </si>
  <si>
    <t>RP afetas a projetos cofinanciados-Feder</t>
  </si>
  <si>
    <t>RP afetas a projetos cofinanciados-F.Coesão</t>
  </si>
  <si>
    <t>RP afetas a projetos cofinanciados-FSE</t>
  </si>
  <si>
    <t>RP afetas a projetos cofinanciados-Feoga Orientação/FEADER</t>
  </si>
  <si>
    <t>RP afetas a projetos cofinanciados-Feoga Garantia/FEAGA</t>
  </si>
  <si>
    <t>RP afetas a projetos cofinanciados-Fundo Europeu das Pescas / FEAMP</t>
  </si>
  <si>
    <t>Saldos de RP afetas a projetos cofinanciados (A)</t>
  </si>
  <si>
    <t>Transferências de RP afetas a projetos cofinanciados entre organismos</t>
  </si>
  <si>
    <t>Lei de Meios</t>
  </si>
  <si>
    <t>Fundo de Coesão Nacional</t>
  </si>
  <si>
    <t>Lei de Meios-extra OR</t>
  </si>
  <si>
    <t>Financiamento da UE</t>
  </si>
  <si>
    <t xml:space="preserve">Feder </t>
  </si>
  <si>
    <t>Feder - PO Assistência Técnica</t>
  </si>
  <si>
    <t>Feder Cooperação</t>
  </si>
  <si>
    <t>Fundo de Coesão</t>
  </si>
  <si>
    <t>Fundo Social Europeu</t>
  </si>
  <si>
    <t>Feoga  Orientação / FEADER</t>
  </si>
  <si>
    <t>Feoga  Orientação</t>
  </si>
  <si>
    <t>Feoga  Garantia / FEAGA</t>
  </si>
  <si>
    <t>Feoga Garantia</t>
  </si>
  <si>
    <t xml:space="preserve">Feoga  Garantia </t>
  </si>
  <si>
    <t>FEAGA</t>
  </si>
  <si>
    <t>Fundo Europeu das Pescas / FEAMP</t>
  </si>
  <si>
    <t>Financiamento Europeu  por conta de Fundos Nacionais (A)</t>
  </si>
  <si>
    <t>Receita própria do ano</t>
  </si>
  <si>
    <t>Financiamento Nacional RP por conta de fundos europeus (A)</t>
  </si>
  <si>
    <t>Transferências no âmbito das AP de RP por conta de fundos europeus (A)</t>
  </si>
  <si>
    <t>No sistema bancário interno</t>
  </si>
  <si>
    <t>No sistema bancário externo</t>
  </si>
  <si>
    <t>Nota explicativa ao Anexo X Tabela de Fontes de Financiamento</t>
  </si>
  <si>
    <t>A presente nota explicativa tem como finalidade clarificar a utilização dos códigos de fontes de financiamento para algumas situações particulares.</t>
  </si>
  <si>
    <t>Transferências para a Administração Regional provenientes dos subsectores da Administração Local (AL), ou da Administração Central (ACR):</t>
  </si>
  <si>
    <t>SS/AL/AR</t>
  </si>
  <si>
    <t>&gt;&gt;</t>
  </si>
  <si>
    <t>Serviço Integrado</t>
  </si>
  <si>
    <t>Serviço/Fundo Autónomo (incluíndo EPR)</t>
  </si>
  <si>
    <t>Receitas próprias das entidades</t>
  </si>
  <si>
    <r>
      <t>129</t>
    </r>
    <r>
      <rPr>
        <sz val="10"/>
        <rFont val="Calibri"/>
        <family val="2"/>
      </rPr>
      <t>/169</t>
    </r>
  </si>
  <si>
    <t>369/540</t>
  </si>
  <si>
    <t>Transferências entre serviços ou organismos da Administração Regional</t>
  </si>
  <si>
    <t>A FF a utilizar pelo recebedor depende da origem da receita no dador:</t>
  </si>
  <si>
    <t>Serviço ou Organismo dador</t>
  </si>
  <si>
    <t>Serviço ou Organismo beneficiário</t>
  </si>
  <si>
    <t>Tipo de serviço</t>
  </si>
  <si>
    <t>Origem das verbas</t>
  </si>
  <si>
    <t>Serviço/Fundo Autónomo (incluindo EPR)</t>
  </si>
  <si>
    <t>Receitas Gerais</t>
  </si>
  <si>
    <r>
      <t xml:space="preserve">111/113 </t>
    </r>
    <r>
      <rPr>
        <vertAlign val="superscript"/>
        <sz val="10"/>
        <rFont val="Calibri"/>
        <family val="2"/>
      </rPr>
      <t>(A)</t>
    </r>
    <r>
      <rPr>
        <sz val="10"/>
        <rFont val="Calibri"/>
        <family val="2"/>
      </rPr>
      <t>/150</t>
    </r>
  </si>
  <si>
    <t>119/159</t>
  </si>
  <si>
    <t>359/319</t>
  </si>
  <si>
    <t>Receitas Próprias</t>
  </si>
  <si>
    <r>
      <t>121</t>
    </r>
    <r>
      <rPr>
        <vertAlign val="superscript"/>
        <sz val="10"/>
        <rFont val="Calibri"/>
        <family val="2"/>
      </rPr>
      <t>(A)</t>
    </r>
    <r>
      <rPr>
        <sz val="10"/>
        <rFont val="Calibri"/>
        <family val="2"/>
      </rPr>
      <t>/122/123/160</t>
    </r>
  </si>
  <si>
    <t>129/169</t>
  </si>
  <si>
    <t>Fundos Europeus</t>
  </si>
  <si>
    <r>
      <t>311/ 313</t>
    </r>
    <r>
      <rPr>
        <vertAlign val="superscript"/>
        <sz val="10"/>
        <rFont val="Calibri"/>
        <family val="2"/>
      </rPr>
      <t>(A)</t>
    </r>
    <r>
      <rPr>
        <sz val="10"/>
        <rFont val="Calibri"/>
        <family val="2"/>
      </rPr>
      <t>/350</t>
    </r>
  </si>
  <si>
    <t>319/359</t>
  </si>
  <si>
    <r>
      <t>510/520</t>
    </r>
    <r>
      <rPr>
        <vertAlign val="superscript"/>
        <sz val="10"/>
        <rFont val="Calibri"/>
        <family val="2"/>
      </rPr>
      <t>(A)</t>
    </r>
    <r>
      <rPr>
        <sz val="10"/>
        <rFont val="Calibri"/>
        <family val="2"/>
      </rPr>
      <t>/360</t>
    </r>
  </si>
  <si>
    <r>
      <t xml:space="preserve">Utilização de financiamento nacional por conta de fundos europeus </t>
    </r>
    <r>
      <rPr>
        <b/>
        <vertAlign val="superscript"/>
        <sz val="10"/>
        <color indexed="30"/>
        <rFont val="Calibri"/>
        <family val="2"/>
      </rPr>
      <t>(A)</t>
    </r>
  </si>
  <si>
    <t>Momento da operação</t>
  </si>
  <si>
    <t>Realização de despesa com verbas nacionais</t>
  </si>
  <si>
    <t>330/530/550</t>
  </si>
  <si>
    <t>Aplicação de fundos europeus reembolsados</t>
  </si>
  <si>
    <t>Notas:</t>
  </si>
  <si>
    <t>ANEXO XI</t>
  </si>
  <si>
    <t>CARREGAMENTO DO FICHEIRO ORGÂNICO</t>
  </si>
  <si>
    <t>CLASSIFICAÇÃO ORGÂNICA</t>
  </si>
  <si>
    <t>CÓD.</t>
  </si>
  <si>
    <t>SEC.</t>
  </si>
  <si>
    <t>CAP.</t>
  </si>
  <si>
    <t>DIV.</t>
  </si>
  <si>
    <t>S/DIV.</t>
  </si>
  <si>
    <t>ANEXO XII</t>
  </si>
  <si>
    <t>Secretaria....</t>
    <phoneticPr fontId="2" type="noConversion"/>
  </si>
  <si>
    <t>Serviço ....</t>
  </si>
  <si>
    <t xml:space="preserve">Orçamento das despesas </t>
  </si>
  <si>
    <t>Orçamento das receitas</t>
  </si>
  <si>
    <t>Capítulo</t>
  </si>
  <si>
    <t>Classific.</t>
  </si>
  <si>
    <t>Taxa de variação (em %)</t>
  </si>
  <si>
    <t>Classificação Económica</t>
  </si>
  <si>
    <t>Divisão</t>
  </si>
  <si>
    <t>económica</t>
  </si>
  <si>
    <t>Designação da Rubrica</t>
  </si>
  <si>
    <t>Ag/Sub/Rub/Al/Sa</t>
  </si>
  <si>
    <t>Subart.</t>
  </si>
  <si>
    <t>Rub.</t>
  </si>
  <si>
    <t>(1)</t>
    <phoneticPr fontId="2" type="noConversion"/>
  </si>
  <si>
    <t>(2)</t>
    <phoneticPr fontId="2" type="noConversion"/>
  </si>
  <si>
    <t>(3)</t>
    <phoneticPr fontId="2" type="noConversion"/>
  </si>
  <si>
    <t>(3) / (2)</t>
  </si>
  <si>
    <t>(4)</t>
    <phoneticPr fontId="2" type="noConversion"/>
  </si>
  <si>
    <t>(5)</t>
    <phoneticPr fontId="2" type="noConversion"/>
  </si>
  <si>
    <t>(5) / (4)</t>
    <phoneticPr fontId="2" type="noConversion"/>
  </si>
  <si>
    <t>…</t>
  </si>
  <si>
    <t>Observações:</t>
  </si>
  <si>
    <t xml:space="preserve">  1</t>
  </si>
  <si>
    <t xml:space="preserve">  2</t>
  </si>
  <si>
    <t xml:space="preserve">     …</t>
  </si>
  <si>
    <t>SECRETARIA:</t>
  </si>
  <si>
    <t>SERVIÇO:</t>
  </si>
  <si>
    <t>(Unidade: Euros)</t>
  </si>
  <si>
    <t>CÓDIGOS</t>
  </si>
  <si>
    <t>EXECUÇÃO</t>
  </si>
  <si>
    <t>PREVISÃO</t>
  </si>
  <si>
    <t>ATÉ</t>
  </si>
  <si>
    <t xml:space="preserve">PARA </t>
  </si>
  <si>
    <t>04 Taxas, multas e outras penalidades</t>
  </si>
  <si>
    <t>05 Rendimentos da propriedade</t>
  </si>
  <si>
    <t>06 Transferências correntes</t>
  </si>
  <si>
    <t>07 Venda de bens e serviços correntes</t>
  </si>
  <si>
    <t>08 Outras receitas correntes</t>
  </si>
  <si>
    <t>09 Venda de bens de investimento</t>
  </si>
  <si>
    <t>10 Transferências de capital</t>
  </si>
  <si>
    <t>11 Ativos financeiros</t>
  </si>
  <si>
    <t>15 Reposições não abatidas nos pagamentos</t>
  </si>
  <si>
    <t>Valorização da actividade desportiva</t>
  </si>
  <si>
    <t>ANEXO XIII</t>
  </si>
  <si>
    <t>Código</t>
  </si>
  <si>
    <t>Al.</t>
  </si>
  <si>
    <t>Sub. Al.</t>
  </si>
  <si>
    <t>Tipo</t>
  </si>
  <si>
    <t>Fórmula</t>
  </si>
  <si>
    <t>R.06.04.02</t>
  </si>
  <si>
    <t>00</t>
  </si>
  <si>
    <t>(1) = (2) + (5)</t>
  </si>
  <si>
    <t>*1</t>
  </si>
  <si>
    <t>Funcionamento Normal</t>
  </si>
  <si>
    <t>(2) = (3) + (4)</t>
  </si>
  <si>
    <t>O0</t>
  </si>
  <si>
    <t>Funcionamento Normal - Pessoal</t>
  </si>
  <si>
    <t>(3)</t>
  </si>
  <si>
    <t>*2</t>
  </si>
  <si>
    <t>Funcionamento Normal - ODC</t>
  </si>
  <si>
    <t>(4)</t>
  </si>
  <si>
    <t>Investimentos do Plano</t>
  </si>
  <si>
    <t>(5)</t>
  </si>
  <si>
    <t>R.06.09.01</t>
  </si>
  <si>
    <t>(7)</t>
  </si>
  <si>
    <t>(8)</t>
  </si>
  <si>
    <t>R.10.04.02</t>
  </si>
  <si>
    <t>(11)</t>
  </si>
  <si>
    <t>(13)</t>
  </si>
  <si>
    <t>R.12.06.05</t>
  </si>
  <si>
    <t>Tabela n.º2 - SFA/EPR SEM EANP (Encargos Assumidos e Não Pagos)</t>
  </si>
  <si>
    <t>Exemplo de classificação Económica Receita / Despesa</t>
  </si>
  <si>
    <t>Receita - Transferências ORAM</t>
  </si>
  <si>
    <t>Económica sem Alínea</t>
  </si>
  <si>
    <t>"Receita do ano n (ODC)"</t>
  </si>
  <si>
    <t>D.02.01.01</t>
  </si>
  <si>
    <t>"Despesa do ano n"</t>
  </si>
  <si>
    <t>Tabela n.º3 - SFA/EPR COM EANP (Encargos Assumidos e Não Pagos)</t>
  </si>
  <si>
    <t xml:space="preserve">Exemplo de classificação Económica Receita / Despesa </t>
  </si>
  <si>
    <t>Matérias primas e subsidiarias</t>
  </si>
  <si>
    <t>(1) = (2) + (3) + (4)</t>
  </si>
  <si>
    <t>(2)</t>
  </si>
  <si>
    <t>T0</t>
  </si>
  <si>
    <t>"Despesa do ano 2011"</t>
  </si>
  <si>
    <t>TT</t>
  </si>
  <si>
    <t>"Despesa do 2012 … n-1"</t>
  </si>
  <si>
    <t>Económica com Alínea</t>
  </si>
  <si>
    <t>D.02.02.09</t>
  </si>
  <si>
    <t>Comunicações</t>
  </si>
  <si>
    <t>(5) = (6) + (10) + (…)</t>
  </si>
  <si>
    <t>Somatório (Al)</t>
  </si>
  <si>
    <t>(6) = (7) + (8) + (9)</t>
  </si>
  <si>
    <t>(9)</t>
  </si>
  <si>
    <t>(12)</t>
  </si>
  <si>
    <t>ODC - Outras Despesas Correntes</t>
  </si>
  <si>
    <t>*1 - Económica de agregação</t>
  </si>
  <si>
    <t>*2 - Económica com inscrição de dotação</t>
  </si>
  <si>
    <t>SIGO</t>
  </si>
  <si>
    <t>No SIGO, somente as económicas com dotação é que devem ser introduzidas ou seja as que estão assinaladas com *2</t>
  </si>
  <si>
    <t>GABINETE DO SECRETÁRIO REGIONAL DOS ASSUNTOS PARLAMENTARES E EUROPEUS</t>
  </si>
  <si>
    <t>DIREÇÃO REGIONAL DA ADMINISTRAÇÃO PÚBLICA E MODERNIZAÇÃO ADMINISTRATIVA</t>
  </si>
  <si>
    <t>DIRECAO REGIONAL DA ECONOMIA E TRANSPORTES</t>
  </si>
  <si>
    <t>DIREÇÃO REGIONAL DO ORÇAMENTO E TESOURO</t>
  </si>
  <si>
    <t>DIREÇÃO REGIONAL DO PATRIMÓNIO E DE GESTÃO DOS SERVIÇOS PARTILHADOS</t>
  </si>
  <si>
    <t>AUTORIDADE TRIBUTÁRIA E ASSUNTOS FISCAIS DA RAM</t>
  </si>
  <si>
    <t>DIREÇÃO REGIONAL DE ESTATÍSTICA DA MADEIRA</t>
  </si>
  <si>
    <t xml:space="preserve">DIREÇÃO REGIONAL DE AGRICULTURA </t>
  </si>
  <si>
    <t>GABINETE DO SECRETARIO REGIONAL DA ECONOMIA, TURISMO E CULTURA- FUNC</t>
  </si>
  <si>
    <t>DIRECAO REGIONAL DA CULTURA</t>
  </si>
  <si>
    <t>GABINETE DO SECRETARIO REGIONAL</t>
  </si>
  <si>
    <t xml:space="preserve">UNIDADE TÉCNICA </t>
  </si>
  <si>
    <t>GABINETE ESTRATÉGIA INCLUSIVO E SOCIAL</t>
  </si>
  <si>
    <t xml:space="preserve">DIREÇÃO REGIONAL DA INOVAÇÃO, VALORIZAÇÃO E EMPREENDEDORISMO </t>
  </si>
  <si>
    <t>GABINETE DO SECRETÁRIO E SERVIÇOS DE APOIO-SRS</t>
  </si>
  <si>
    <t>GABINETE DO SECRETÁRIO REGIONAL-SRAP</t>
  </si>
  <si>
    <t>Desagregar por alínea/subalínea para identificação da entidade beneficiária</t>
  </si>
  <si>
    <t>Os pagamentos relativos a encargos assumidos e não pagos de anos anteriores deverão ser diferenciados, mediante a utilização da alínea/subalínea T - Transitados 2011 e/ou TT-Transitados (encargos não incluídos no reporte de 2011).</t>
  </si>
  <si>
    <t>SECRETARIA REGIONAL DOS ASSUNTOS PARLAMENTARES E EUROPEUS</t>
  </si>
  <si>
    <t>SECRETARIA REGIONAL DAS FINANÇAS E DA ADMINISTRAÇÃO PÚBLICA</t>
  </si>
  <si>
    <t>SECRETARIA REGIONAL DA INCLUSÃO E ASSUNTOS SOCIAIS</t>
  </si>
  <si>
    <t>SECRETARIA REGIONAL DA ECONOMIA, TURISMO E CULTURA</t>
  </si>
  <si>
    <t>SECRETARIA REGIONAL DA EDUCAÇÃO</t>
  </si>
  <si>
    <t>SECRETARIA REGIONAL DO AMBIENTE E RECURSOS NATURAIS</t>
  </si>
  <si>
    <t>SECRETARIA REGIONAL DA SAÚDE</t>
  </si>
  <si>
    <t>SECRETARIA REGIONAL DA AGRICULTURA E PESCAS</t>
  </si>
  <si>
    <t>SIGLA</t>
  </si>
  <si>
    <t>SRAPE</t>
  </si>
  <si>
    <t>SRIAS</t>
  </si>
  <si>
    <t>SRETC</t>
  </si>
  <si>
    <t>SRE</t>
  </si>
  <si>
    <t>SRS</t>
  </si>
  <si>
    <t>SRAP</t>
  </si>
  <si>
    <t>SRAPE/ SRE</t>
  </si>
  <si>
    <t>SRAPE/SRE/SRIAS/SRA/SRETC/SRF/SRAP</t>
  </si>
  <si>
    <t>SRETC/ SRF/SRAPE</t>
  </si>
  <si>
    <t>SRE/SRAPE/SRIAS/SRA</t>
  </si>
  <si>
    <t>SRAPE/ SRETC/ SRE</t>
  </si>
  <si>
    <t>SRAPE/SRF/SRIAS/SRETC/SRA/SRE/SRAP</t>
  </si>
  <si>
    <t>SRIAS/SRAPE/SRF</t>
  </si>
  <si>
    <t>SRAP/SRA</t>
  </si>
  <si>
    <t>SRA/SRAPE/SRETC</t>
  </si>
  <si>
    <t>SRA/SRAPE/SRIAS/SRS</t>
  </si>
  <si>
    <t>SRF/SRAPE/SRE/SRIAS/SRS/SRETC/SRAP</t>
  </si>
  <si>
    <r>
      <t>142/842</t>
    </r>
    <r>
      <rPr>
        <sz val="10"/>
        <color indexed="63"/>
        <rFont val="Calibri"/>
        <family val="2"/>
      </rPr>
      <t xml:space="preserve"> Estruturas Agrícolas (excluindo infraestruturas hidroagrícolas - </t>
    </r>
    <r>
      <rPr>
        <sz val="10"/>
        <color indexed="8"/>
        <rFont val="Calibri"/>
        <family val="2"/>
      </rPr>
      <t>cod 237/937)</t>
    </r>
  </si>
  <si>
    <t xml:space="preserve">CÓDIGO </t>
  </si>
  <si>
    <t>SERVIÇO</t>
  </si>
  <si>
    <r>
      <t xml:space="preserve">Observações </t>
    </r>
    <r>
      <rPr>
        <b/>
        <sz val="8"/>
        <rFont val="Calibri"/>
        <family val="2"/>
      </rPr>
      <t>(a)</t>
    </r>
  </si>
  <si>
    <r>
      <t>(a)</t>
    </r>
    <r>
      <rPr>
        <sz val="9"/>
        <rFont val="Calibri"/>
        <family val="2"/>
      </rPr>
      <t xml:space="preserve"> Esta coluna indicará o número de referência das </t>
    </r>
    <r>
      <rPr>
        <b/>
        <sz val="9"/>
        <rFont val="Calibri"/>
        <family val="2"/>
      </rPr>
      <t>Observações</t>
    </r>
    <r>
      <rPr>
        <sz val="9"/>
        <rFont val="Calibri"/>
        <family val="2"/>
      </rPr>
      <t xml:space="preserve"> a fazer obrigatóriamente em relação a cada uma das receitas previstas para 20165, designadamente as</t>
    </r>
    <r>
      <rPr>
        <b/>
        <sz val="9"/>
        <rFont val="Calibri"/>
        <family val="2"/>
      </rPr>
      <t xml:space="preserve"> principais caraterísticas</t>
    </r>
    <r>
      <rPr>
        <sz val="9"/>
        <rFont val="Calibri"/>
        <family val="2"/>
      </rPr>
      <t xml:space="preserve"> da receita e respetivo </t>
    </r>
    <r>
      <rPr>
        <b/>
        <sz val="9"/>
        <rFont val="Calibri"/>
        <family val="2"/>
      </rPr>
      <t xml:space="preserve">fundamento legal e a justificação para a taxa de crescimento </t>
    </r>
    <r>
      <rPr>
        <sz val="9"/>
        <rFont val="Calibri"/>
        <family val="2"/>
      </rPr>
      <t>observada.</t>
    </r>
  </si>
  <si>
    <t>Designação Serviço:</t>
  </si>
  <si>
    <t xml:space="preserve">Código Serviço: </t>
  </si>
  <si>
    <t>(Unid: Euros)</t>
  </si>
  <si>
    <t>Designação</t>
  </si>
  <si>
    <t>Valor</t>
  </si>
  <si>
    <t>%</t>
  </si>
  <si>
    <t>(1)</t>
  </si>
  <si>
    <t>R.04</t>
  </si>
  <si>
    <t>Taxas, multas e outras penalidades</t>
  </si>
  <si>
    <t>R.05</t>
  </si>
  <si>
    <t>Rendimentos de propriedade</t>
  </si>
  <si>
    <t>R.07</t>
  </si>
  <si>
    <t>Venda de bens e serviços</t>
  </si>
  <si>
    <t>R.06 + R.10</t>
  </si>
  <si>
    <t xml:space="preserve">Transferências </t>
  </si>
  <si>
    <t>R.08 + R.09 + R.13 + R.14 + R.15</t>
  </si>
  <si>
    <t>Outras receitas</t>
  </si>
  <si>
    <t>R.11 + R.12</t>
  </si>
  <si>
    <t>Ativos/Passivos Financeiros (a)</t>
  </si>
  <si>
    <t>Total Receita (b)</t>
  </si>
  <si>
    <t>Por FF</t>
  </si>
  <si>
    <t>Transf. no âmbito das AP</t>
  </si>
  <si>
    <t>Total Receita por FF</t>
  </si>
  <si>
    <t>D.01</t>
  </si>
  <si>
    <t>D.01.01</t>
  </si>
  <si>
    <t>Remunerações certas e permanentes</t>
  </si>
  <si>
    <t>D.01.02</t>
  </si>
  <si>
    <t>Abonos Variáveis ou eventuais</t>
  </si>
  <si>
    <t>D.01.03</t>
  </si>
  <si>
    <t>Segurança Social</t>
  </si>
  <si>
    <t>D.02</t>
  </si>
  <si>
    <t xml:space="preserve">Aquisição de bens e serviços </t>
  </si>
  <si>
    <t>D.03</t>
  </si>
  <si>
    <t>D.04 + D.08</t>
  </si>
  <si>
    <t>Transferências</t>
  </si>
  <si>
    <t>D.05</t>
  </si>
  <si>
    <t>D.07</t>
  </si>
  <si>
    <t>Investimento</t>
  </si>
  <si>
    <t>D.06 + D.11</t>
  </si>
  <si>
    <t>Outras despesas</t>
  </si>
  <si>
    <t>D.09 + D.10</t>
  </si>
  <si>
    <t>Ativos/Passivos Financeiros (c)</t>
  </si>
  <si>
    <t>Total Despesa (d)</t>
  </si>
  <si>
    <t>Total Despesa por FF</t>
  </si>
  <si>
    <t>Controlo Receita</t>
  </si>
  <si>
    <t>Controlo Despesa</t>
  </si>
  <si>
    <t>Por memória</t>
  </si>
  <si>
    <t>(e) = (b) - (a)</t>
  </si>
  <si>
    <t xml:space="preserve">Receita efetiva </t>
  </si>
  <si>
    <t>(f) = (d) - (c)</t>
  </si>
  <si>
    <t xml:space="preserve">Despesa efetiva </t>
  </si>
  <si>
    <t>(g) = (e) - (f)</t>
  </si>
  <si>
    <t>Saldo Global</t>
  </si>
  <si>
    <t>▪ Capítulo 04 - Taxas, multas e outras penalidades</t>
  </si>
  <si>
    <t>▪ Capítulo 05 - Rendimentos da propriedade</t>
  </si>
  <si>
    <t>▪ Capítulo 06 - Transferências correntes</t>
  </si>
  <si>
    <t>▪ Capítulo 07 - Venda de bens e serviços correntes</t>
  </si>
  <si>
    <t>▪ Capítulo 08 - Outras receitas correntes</t>
  </si>
  <si>
    <t>▪ Capítulo 09 - Venda de bens de investimento</t>
  </si>
  <si>
    <t>▪ Capítulo 10 - Transferências de capital</t>
  </si>
  <si>
    <t>▪ Capítulo 11 - Ativos financeiros</t>
  </si>
  <si>
    <t>▪ Capítulo 12 - Passivos financeiros</t>
  </si>
  <si>
    <t>▪ Capítulo 13 - Outras receitas de capital</t>
  </si>
  <si>
    <t>▪ Capítulo 14 - Recursos próprios comunitários</t>
  </si>
  <si>
    <t>▪ Capítulo 15 - Reposições não abatidas nos pagamentos</t>
  </si>
  <si>
    <t>▪ Capítulo 17 - Operações extraorçamentais</t>
  </si>
  <si>
    <t>▪ Agrupamento 01 - Despesas com o pessoal</t>
  </si>
  <si>
    <t>▪ Agrupamento 02 - Aquisição de bens e serviços correntes</t>
  </si>
  <si>
    <t>▪ Agrupamento 03 - Juros e outros encargos</t>
  </si>
  <si>
    <t>▪ Agrupamento 04 - Transferências correntes</t>
  </si>
  <si>
    <t>▪ Agrupamento 05 - Subsídios</t>
  </si>
  <si>
    <t>▪ Agrupamento 06 - Outras despesas correntes</t>
  </si>
  <si>
    <t>▪ Agrupamento 07 - Aquisição de bens de capital</t>
  </si>
  <si>
    <t>▪ Agrupamento 08 - Transferências de capital</t>
  </si>
  <si>
    <t>▪ Agrupamento 09 - Ativos financeiros</t>
  </si>
  <si>
    <t>▪ Agrupamento 10 - Passivos financeiros</t>
  </si>
  <si>
    <t>▪ Agrupamento 11 - Outras despesas de capital</t>
  </si>
  <si>
    <t>▪ Agrupamento 12 - Operações extraorçamentais</t>
  </si>
  <si>
    <t xml:space="preserve">SECRETARIA  - </t>
  </si>
  <si>
    <t xml:space="preserve">Nas  admissões externas a serviços Adm. Regional são consideradas todas as entradas de pessoal ou trabalhadores que não pertencem aos  serviços da administração regional  ou a empresas ou entidades públicas recassificadas, nomeadamente recrutamentos na sequência de procedimento concursal, comissões de serviço de dirigentes superiores, nomeações de pessoal do gabinete e nomeações de membro do Governo.   </t>
  </si>
  <si>
    <t xml:space="preserve">         Mobilidade (de serviços da APR)</t>
  </si>
  <si>
    <t>ANEXO II -B</t>
  </si>
  <si>
    <t>D.01.00.00</t>
  </si>
  <si>
    <t>D.01.01.00</t>
  </si>
  <si>
    <t>D.01.01.01</t>
  </si>
  <si>
    <t>TITULARES DE ORGAOS DE SOBERANIA E MEMBROS DE ORGAOS AUTARQU</t>
  </si>
  <si>
    <t>D.01.01.02</t>
  </si>
  <si>
    <t>ORGAOS SOCIAIS</t>
  </si>
  <si>
    <t>D.01.01.03</t>
  </si>
  <si>
    <t>PESSOAL DOS QUADROS-REGIME DE FUNCAO PUBLICA</t>
  </si>
  <si>
    <t>D.01.01.04</t>
  </si>
  <si>
    <t>PESSOAL DOS QUADROS-REG DE CONTRATO INDIVIDUAL TRABALHO</t>
  </si>
  <si>
    <t>D.01.01.05</t>
  </si>
  <si>
    <t>PESSOAL ALEM DOS QUADROS</t>
  </si>
  <si>
    <t>D.01.01.06</t>
  </si>
  <si>
    <t>PESSOAL CONTRATADO A TERMO</t>
  </si>
  <si>
    <t>D.01.01.07</t>
  </si>
  <si>
    <t>PESSOAL EM REGIME DE TAREFA OU AVENCA</t>
  </si>
  <si>
    <t>D.01.01.08</t>
  </si>
  <si>
    <t>PESSOAL AGUARDANDO APOSENTACAO</t>
  </si>
  <si>
    <t>D.01.01.09</t>
  </si>
  <si>
    <t>PESSOAL EM QUALQUER OUTRA SITUACAO</t>
  </si>
  <si>
    <t>D.01.01.10</t>
  </si>
  <si>
    <t>GRATIFICACOES</t>
  </si>
  <si>
    <t>D.01.01.11</t>
  </si>
  <si>
    <t>REPRESENTACAO</t>
  </si>
  <si>
    <t>D.01.01.12</t>
  </si>
  <si>
    <t>SUPLEMENTOS E PREMIOS</t>
  </si>
  <si>
    <t>D.01.01.13</t>
  </si>
  <si>
    <t>SUBSIDIO DE REFEICAO</t>
  </si>
  <si>
    <t>D.01.01.14</t>
  </si>
  <si>
    <t>SUBSIDIO DE FERIAS E DE NATAL</t>
  </si>
  <si>
    <t>D.01.01.15</t>
  </si>
  <si>
    <t>REMUNERACOES POR DOENCA E MATERNIDADE/PATERNIDADE</t>
  </si>
  <si>
    <t>D.01.02.00</t>
  </si>
  <si>
    <t>D.01.02.01</t>
  </si>
  <si>
    <t>GRATIFICACOES VARIAVEIS OU EVENTUAIS</t>
  </si>
  <si>
    <t>D.01.02.02</t>
  </si>
  <si>
    <t>HORAS EXTRAORDINARIAS</t>
  </si>
  <si>
    <t>D.01.02.03</t>
  </si>
  <si>
    <t>ALIMENTACAO E ALOJAMENTO</t>
  </si>
  <si>
    <t>D.01.02.04</t>
  </si>
  <si>
    <t>AJUDAS DE CUSTO</t>
  </si>
  <si>
    <t>D.01.02.05</t>
  </si>
  <si>
    <t>ABONO P/ FALHAS</t>
  </si>
  <si>
    <t>D.01.02.06</t>
  </si>
  <si>
    <t>FORMACAO</t>
  </si>
  <si>
    <t>D.01.02.07</t>
  </si>
  <si>
    <t>COLABORACAO TECNICA E ESPECIALIZADA</t>
  </si>
  <si>
    <t>D.01.02.08</t>
  </si>
  <si>
    <t>SUBSIDIOS E ABONOS DE FIXACAO, RESIDENCIA E ALOJAMENTO</t>
  </si>
  <si>
    <t>D.01.02.09</t>
  </si>
  <si>
    <t>SUBSIDIO DE PREVENCAO</t>
  </si>
  <si>
    <t>D.01.02.10</t>
  </si>
  <si>
    <t>SUBSIDIO DE TRABALHO NOCTURNO</t>
  </si>
  <si>
    <t>D.01.02.11</t>
  </si>
  <si>
    <t>SUBSIDIO DE TURNO</t>
  </si>
  <si>
    <t>D.01.02.12</t>
  </si>
  <si>
    <t>INDEMNIZACOES POR CESSACAO DE FUNCOES</t>
  </si>
  <si>
    <t>D.01.02.13</t>
  </si>
  <si>
    <t>OUTROS SUPLEMENTOS E PREMIOS</t>
  </si>
  <si>
    <t>D.01.02.14</t>
  </si>
  <si>
    <t>D.01.03.00</t>
  </si>
  <si>
    <t>D.01.03.01</t>
  </si>
  <si>
    <t>ENCARGOS COM A SAUDE</t>
  </si>
  <si>
    <t>D.01.03.02</t>
  </si>
  <si>
    <t>OUTROS ENCARGOS COM SAUDE</t>
  </si>
  <si>
    <t>D.01.03.03</t>
  </si>
  <si>
    <t>SUBSIDIO FAMILIAR A CRIANCAS E JOVENS</t>
  </si>
  <si>
    <t>D.01.03.04</t>
  </si>
  <si>
    <t>OUTRAS PRESTACOES FAMILIARES</t>
  </si>
  <si>
    <t>D.01.03.05</t>
  </si>
  <si>
    <t>D.01.03.06</t>
  </si>
  <si>
    <t>ACIDENTES EM SERVICO E DOENCAS PROFISSIONAIS</t>
  </si>
  <si>
    <t>D.01.03.07</t>
  </si>
  <si>
    <t>PENSOES DE RESERVA</t>
  </si>
  <si>
    <t>D.01.03.08</t>
  </si>
  <si>
    <t>OUTRAS PENSOES</t>
  </si>
  <si>
    <t>D.01.03.09</t>
  </si>
  <si>
    <t>SEGUROS</t>
  </si>
  <si>
    <t>D.01.03.10</t>
  </si>
  <si>
    <t>Dotação orçamental</t>
  </si>
  <si>
    <t>Nº trabalhadores</t>
  </si>
  <si>
    <t>ANEXO V</t>
  </si>
  <si>
    <t>ANEXO X</t>
  </si>
  <si>
    <t>O Responsável</t>
  </si>
  <si>
    <t>Data</t>
  </si>
  <si>
    <t xml:space="preserve">3. Avaliação pelo organismo gestor </t>
  </si>
  <si>
    <t>Serviço/Departamento</t>
  </si>
  <si>
    <t>E-mail</t>
  </si>
  <si>
    <t>Cargo</t>
  </si>
  <si>
    <t>Tel.</t>
  </si>
  <si>
    <t>Nome</t>
  </si>
  <si>
    <t>2.4. Pessoa a contactar/Responsável pelo Projeto</t>
  </si>
  <si>
    <t>Aquisição</t>
  </si>
  <si>
    <t>Outros (especificar):</t>
  </si>
  <si>
    <t>Ampliação</t>
  </si>
  <si>
    <t>Requalificação/Adaptação</t>
  </si>
  <si>
    <t>Ações Imateriais/Estudos</t>
  </si>
  <si>
    <t>Remodelação/Conservação</t>
  </si>
  <si>
    <t>Equipamento/Material</t>
  </si>
  <si>
    <t>Construção</t>
  </si>
  <si>
    <t>Infraestruturas:</t>
  </si>
  <si>
    <t>2.3 - Natureza da Candidatura</t>
  </si>
  <si>
    <t>Não Submetida</t>
  </si>
  <si>
    <t>designação da candidatura submetida/a submeter</t>
  </si>
  <si>
    <t>Submetida</t>
  </si>
  <si>
    <t>2.2 - Candidatura a cofinanciamento</t>
  </si>
  <si>
    <t>Programa Madeira -14-20/PO SEUR/PRODERAM2020/MAR2020/MAC2020/Outro (Identificar) com a indicação do Eixo Prioritário/Prioridade de Investimento/Medida/Tipologia/Fundo/Base Legal Específica (consoante os Programas/Iniciativas)</t>
  </si>
  <si>
    <t>2. Cofinanciamento comunitário/Enquadramento da Candidatura</t>
  </si>
  <si>
    <t>DD/MM/AAAA</t>
  </si>
  <si>
    <t>Data de início efetivo</t>
  </si>
  <si>
    <t>Data de conclusão prevista</t>
  </si>
  <si>
    <t>Data de início previsto</t>
  </si>
  <si>
    <t>1.6 - Calendário de execução</t>
  </si>
  <si>
    <t>Concelho</t>
  </si>
  <si>
    <t xml:space="preserve">1.5 - Localização </t>
  </si>
  <si>
    <t>NIF</t>
  </si>
  <si>
    <t>1.4 - Entidade responsável/benefucuária pelo projeto</t>
  </si>
  <si>
    <t>1.3 - Descrição sumária e objetivos</t>
  </si>
  <si>
    <t>1.2 - Designação do projeto PIDDAR</t>
  </si>
  <si>
    <t xml:space="preserve">1.1 - Código do Projeto em PIDDAR  </t>
  </si>
  <si>
    <r>
      <t xml:space="preserve">1. Identificação </t>
    </r>
    <r>
      <rPr>
        <b/>
        <vertAlign val="superscript"/>
        <sz val="8"/>
        <rFont val="Tahoma"/>
        <family val="2"/>
      </rPr>
      <t xml:space="preserve"> </t>
    </r>
  </si>
  <si>
    <t>Ano:</t>
  </si>
  <si>
    <t>− Candidatura −</t>
  </si>
  <si>
    <t>GOVERNO REGIONAL</t>
  </si>
  <si>
    <t>ANEXO XIV</t>
  </si>
  <si>
    <t>2.1 - Programa Operacional/Iniciativa Comunitária/Eixo Prioritário/Prioridade de Investimento/Medida/Tipologia/Ação/Fundo/ /Base Legal Específica</t>
  </si>
  <si>
    <t>(Devem constar apenas os valores decorrentes da entrada de funcionários externos à APR)</t>
  </si>
  <si>
    <t>ANEXO I</t>
  </si>
  <si>
    <t>ANEXO II.A</t>
  </si>
  <si>
    <t>ANEXO II.B</t>
  </si>
  <si>
    <t>ANEXO III</t>
  </si>
  <si>
    <t>ANEXO IV</t>
  </si>
  <si>
    <t>ANEXO VI</t>
  </si>
  <si>
    <t>ANEXO VII</t>
  </si>
  <si>
    <t>ANEXO VIII</t>
  </si>
  <si>
    <t>ANEXO IX</t>
  </si>
  <si>
    <t>ANEXO XV</t>
  </si>
  <si>
    <t>ANEXO XVI</t>
  </si>
  <si>
    <t>CÓDIGO DAS ENTIDADES</t>
  </si>
  <si>
    <t xml:space="preserve">ANEXO I </t>
  </si>
  <si>
    <t>FUNDAMENTAÇÃO DO ORÇAMENTO DE DESPESA COM PESSOAL</t>
  </si>
  <si>
    <t>Ocorridos entre 01/01/2016 e 31/12/2016</t>
  </si>
  <si>
    <t xml:space="preserve">EVOLUÇÃO DOS MOVIMENTOS DE PESSOAL </t>
  </si>
  <si>
    <t>NOVAS ENTRADAS NA ADMINISTRAÇÃO PÚBLICA REGIONAL</t>
  </si>
  <si>
    <t xml:space="preserve">ANEXO III </t>
  </si>
  <si>
    <t>ALÍNEAS E SUBALÍNEAS DA CLASSIFICAÇÃO ECONÓMICA DA DESPESA PÚBLICA DE TIPIFICAÇÃO VINCULATIVA</t>
  </si>
  <si>
    <t>CÓDIGOS DE ENTIDADE A UTILIZAR NOS JUROS, TRANSFERÊNCIAS E SUBSÍDIOS DE/ PARA SERVIÇOS INTEGRADOS</t>
  </si>
  <si>
    <t>CÓDIGO DOS DEPARTAMENTOS DO GOVERNO REGIONAL</t>
  </si>
  <si>
    <t>TABELA DOS PROGRAMAS E MEDIDAS</t>
  </si>
  <si>
    <t xml:space="preserve">ANEXO VII </t>
  </si>
  <si>
    <t>TABELAS DAS ÁREAS DE ATIVIDADES</t>
  </si>
  <si>
    <t xml:space="preserve">ANEXO VIII </t>
  </si>
  <si>
    <t xml:space="preserve">ANEXO IX </t>
  </si>
  <si>
    <t>PROGRAMAS E MEDIDAS DO PIDDAR</t>
  </si>
  <si>
    <t>TABELA DE FONTES DE FINANCIAMENTO</t>
  </si>
  <si>
    <t xml:space="preserve">ANEXO XV </t>
  </si>
  <si>
    <t>PREVISÃO DAS RECEITAS DOS SERVIÇOS SIMPLES E INTEGRADOS</t>
  </si>
  <si>
    <t xml:space="preserve"> </t>
  </si>
  <si>
    <t>ÍNDICE DE ANEXOS</t>
  </si>
  <si>
    <t>ANEXO XVII</t>
  </si>
  <si>
    <t>CALENDÁRIO</t>
  </si>
  <si>
    <t>ENTIDADE</t>
  </si>
  <si>
    <t>ELEMENTOS</t>
  </si>
  <si>
    <t>FORMATO DE ENVIO</t>
  </si>
  <si>
    <t>Distribuição dos plafonds das entidades</t>
  </si>
  <si>
    <t xml:space="preserve">Carregamento dos projetos de orçamento (atividades e projetos) </t>
  </si>
  <si>
    <t xml:space="preserve">Registo informação e orçamentação sobre efetivos </t>
  </si>
  <si>
    <t xml:space="preserve">Atualização do registo dos encargos plurianuais </t>
  </si>
  <si>
    <t xml:space="preserve">SCEP (Sistema Central de Encargos Plurianuais) </t>
  </si>
  <si>
    <t>UNIDADES DE GESTÃO</t>
  </si>
  <si>
    <t>SIGORAM</t>
  </si>
  <si>
    <t>Carregamento do ficheiro orgânico (ANEXO XI)</t>
  </si>
  <si>
    <t xml:space="preserve">Email </t>
  </si>
  <si>
    <t>15 de setembro</t>
  </si>
  <si>
    <t>SD</t>
  </si>
  <si>
    <t>Subsídio social de desemprego</t>
  </si>
  <si>
    <t>DO</t>
  </si>
  <si>
    <t>Doença</t>
  </si>
  <si>
    <t>AC</t>
  </si>
  <si>
    <t>Acidentes de trabalho e doenças profissionais</t>
  </si>
  <si>
    <t>G0</t>
  </si>
  <si>
    <t>040800</t>
  </si>
  <si>
    <t>Famílias</t>
  </si>
  <si>
    <t>040802</t>
  </si>
  <si>
    <t>Outras</t>
  </si>
  <si>
    <r>
      <t xml:space="preserve">Código             </t>
    </r>
    <r>
      <rPr>
        <sz val="9"/>
        <rFont val="Calibri"/>
        <family val="2"/>
      </rPr>
      <t>EXECORC</t>
    </r>
  </si>
  <si>
    <r>
      <t xml:space="preserve">Parentalidade </t>
    </r>
    <r>
      <rPr>
        <sz val="9"/>
        <rFont val="Calibri"/>
        <family val="2"/>
      </rPr>
      <t>(eventualidades de maternidade, paternidade e adoção)</t>
    </r>
  </si>
  <si>
    <r>
      <t xml:space="preserve">Contribuições para a segurança social </t>
    </r>
    <r>
      <rPr>
        <sz val="9"/>
        <rFont val="Calibri"/>
        <family val="2"/>
      </rPr>
      <t>(na ocorrência das eventualidades referidas nas alíneas P0, SD, DO, AC)</t>
    </r>
  </si>
  <si>
    <r>
      <t>Estágios profissionais na AP -</t>
    </r>
    <r>
      <rPr>
        <sz val="9"/>
        <rFont val="Calibri"/>
        <family val="2"/>
      </rPr>
      <t xml:space="preserve"> para a Bolsa de estágio e subsidio de refeição</t>
    </r>
  </si>
  <si>
    <r>
      <t xml:space="preserve">Outras - </t>
    </r>
    <r>
      <rPr>
        <sz val="9"/>
        <rFont val="Calibri"/>
        <family val="2"/>
      </rPr>
      <t>para todas as restantes transferências para Famílias.</t>
    </r>
  </si>
  <si>
    <t>ANEXO XVIII</t>
  </si>
  <si>
    <t>DECLARAÇÃO DE CONFORMIDADE</t>
  </si>
  <si>
    <r>
      <rPr>
        <sz val="11"/>
        <color indexed="56"/>
        <rFont val="Calibri"/>
        <family val="2"/>
      </rPr>
      <t>▪</t>
    </r>
    <r>
      <rPr>
        <sz val="7"/>
        <color indexed="56"/>
        <rFont val="Calibri"/>
        <family val="2"/>
      </rPr>
      <t xml:space="preserve">  </t>
    </r>
    <r>
      <rPr>
        <sz val="11"/>
        <color theme="1"/>
        <rFont val="Calibri"/>
        <family val="2"/>
        <scheme val="minor"/>
      </rPr>
      <t>Memória Justificativa da proposta do orçamento do Serviço</t>
    </r>
  </si>
  <si>
    <r>
      <rPr>
        <sz val="11"/>
        <color indexed="56"/>
        <rFont val="Calibri"/>
        <family val="2"/>
      </rPr>
      <t>▪</t>
    </r>
    <r>
      <rPr>
        <sz val="7"/>
        <color indexed="56"/>
        <rFont val="Calibri"/>
        <family val="2"/>
      </rPr>
      <t xml:space="preserve">  </t>
    </r>
    <r>
      <rPr>
        <sz val="11"/>
        <color theme="1"/>
        <rFont val="Calibri"/>
        <family val="2"/>
        <scheme val="minor"/>
      </rPr>
      <t>Mapa de pessoal do serviço ou organismo aprovado pela Tutela</t>
    </r>
  </si>
  <si>
    <r>
      <rPr>
        <sz val="11"/>
        <color indexed="56"/>
        <rFont val="Calibri"/>
        <family val="2"/>
      </rPr>
      <t>▪</t>
    </r>
    <r>
      <rPr>
        <sz val="7"/>
        <color indexed="56"/>
        <rFont val="Calibri"/>
        <family val="2"/>
      </rPr>
      <t xml:space="preserve">  </t>
    </r>
    <r>
      <rPr>
        <sz val="11"/>
        <color theme="1"/>
        <rFont val="Calibri"/>
        <family val="2"/>
        <scheme val="minor"/>
      </rPr>
      <t>Atualização do Sistema Central de Encargos Plurianuais (SCEP)</t>
    </r>
  </si>
  <si>
    <t>Secretaria:</t>
  </si>
  <si>
    <t>▪  Anexos Relativos a Despesas com o Pessoal (Anexos II, IIA a  IIC)</t>
  </si>
  <si>
    <t xml:space="preserve">Data: </t>
  </si>
  <si>
    <r>
      <t xml:space="preserve">E-MAIL
</t>
    </r>
    <r>
      <rPr>
        <sz val="11"/>
        <rFont val="Calibri"/>
        <family val="2"/>
      </rPr>
      <t>Anexo V -  Memória justificativa e 
Anexo XVII -  Declaração de Conformidade</t>
    </r>
  </si>
  <si>
    <t xml:space="preserve">&gt; Memória justificativa
&gt; Declaração de conformidade
</t>
  </si>
  <si>
    <t>PRAZO LIMITE</t>
  </si>
  <si>
    <t>DIREÇÃO REGIONAL DO TRABALHO E AÇÃO INSPETIVA</t>
  </si>
  <si>
    <t>INSTITUTO PARA A QUALIFICAÇÃO PROFISSIONAL</t>
  </si>
  <si>
    <t>INSTITUTO DAS FLORESTAS E CONSERVAÇÃO DA NATUREZA</t>
  </si>
  <si>
    <t>UNIDADES DE GESTÃO/Entidades da Administração Pública Regional
(Incluindo Entidades Públicas Reclassificadas-EPR)</t>
  </si>
  <si>
    <t>FICHA DE NOVOS PROJETOS</t>
  </si>
  <si>
    <t xml:space="preserve">F I C H A  D E  NOVOS  P R O J E T OS </t>
  </si>
  <si>
    <t>Ficha de novos projetos</t>
  </si>
  <si>
    <t>DISTRIBUIÇÃO DOS PLAFONS DE FUNCIONAMENTO POR SERVIÇO</t>
  </si>
  <si>
    <t>PLAFOND PARA DESPESAS DE FUNCIONAMENTO ATRIBUÍDO PELA TUTELA</t>
  </si>
  <si>
    <r>
      <t xml:space="preserve">Código             </t>
    </r>
    <r>
      <rPr>
        <b/>
        <sz val="9"/>
        <rFont val="Calibri"/>
        <family val="2"/>
      </rPr>
      <t>EXECORC</t>
    </r>
  </si>
  <si>
    <t>TOTAL SECRETARIA</t>
  </si>
  <si>
    <t>Codigo Serviço</t>
  </si>
  <si>
    <t>SFA E EPR</t>
  </si>
  <si>
    <t>No caso dos SFA e EPR deve ser inidicado como plafond o valor financiado por conta de receitas gerais.</t>
  </si>
  <si>
    <t>Nota:</t>
  </si>
  <si>
    <t>SERVIÇOS SIMPLES E INTEGRADOS:</t>
  </si>
  <si>
    <t>O responsável da Unidade de Gestão:</t>
  </si>
  <si>
    <t>TOTAL DO PLAFOND ATRIBUÍDO PELA SRF</t>
  </si>
  <si>
    <t>Declaro que a informação registada no Sistema de Orçamento de Estado (SIGORAM-SOE) está conforme com a proposta do orçamento aprovada pela Tutela, respeitando o plafond distribuído ao serviço/organismo. Mais declaro que a informação foi submetida devidamente no SIGORAM acompanhada dos seguintes documentos:</t>
  </si>
  <si>
    <t>TABELAS COM CLASSIFICAÇÕES ECONÓMICAS DOS SFA/EPR</t>
  </si>
  <si>
    <t>Transferências Correntes</t>
  </si>
  <si>
    <t>(5) = (6) + (7) + (…)</t>
  </si>
  <si>
    <t>01</t>
  </si>
  <si>
    <t>Projeto (…) - Componente regional*3</t>
  </si>
  <si>
    <t>(6)</t>
  </si>
  <si>
    <t>(...)</t>
  </si>
  <si>
    <t>Transferências de Capital</t>
  </si>
  <si>
    <t>(1) = (2) + (3)</t>
  </si>
  <si>
    <t>(3) = (4) + (5) + (…)</t>
  </si>
  <si>
    <t>Componente Comunitaria - Corrente</t>
  </si>
  <si>
    <t>União Europeia</t>
  </si>
  <si>
    <t>Projeto (…) - Componente comunitaria*4</t>
  </si>
  <si>
    <t>Componente Comunitaria - Capital</t>
  </si>
  <si>
    <t>R.10.09.01</t>
  </si>
  <si>
    <t>Aumentos de Capital</t>
  </si>
  <si>
    <t>R.11.08.05</t>
  </si>
  <si>
    <t>Ativos Financeiros - Ações e outras participações - Administrações Públicas - Ad. Regional</t>
  </si>
  <si>
    <t>Emprestimos</t>
  </si>
  <si>
    <t>Passivos Financeiros - Emprestimos a médio e longo prazos - Administrações Públicas - Ad. Regional</t>
  </si>
  <si>
    <t>(10) = (11) + (12) + (13) + (…)</t>
  </si>
  <si>
    <t>Contribuições para a segurança social</t>
  </si>
  <si>
    <t xml:space="preserve">Código dos Serviços: </t>
  </si>
  <si>
    <t>Designação da Secretaria:</t>
  </si>
  <si>
    <t>CALENDÁRIO PARA ENVIO DA INFORMAÇÃO À DROT E AO IDR, IP-RAM</t>
  </si>
  <si>
    <t>020212</t>
  </si>
  <si>
    <t>020214</t>
  </si>
  <si>
    <t>020219</t>
  </si>
  <si>
    <t>Contratos de impressão</t>
  </si>
  <si>
    <t>020220</t>
  </si>
  <si>
    <t>Desenvolvimento de Software</t>
  </si>
  <si>
    <t>Estágios profissionais na AP - para o seguro profissional dos estagiários</t>
  </si>
  <si>
    <t>Outras -Seguros não relacionados com estas situações.</t>
  </si>
  <si>
    <t>OUTROS TRABALHOS ESPECIALIZADOS</t>
  </si>
  <si>
    <t>ASSISTÊNCIA TÉCNICA</t>
  </si>
  <si>
    <t>Serviços de natureza Informática</t>
  </si>
  <si>
    <t>Serviços de natureza Jurídica</t>
  </si>
  <si>
    <t>Serviços de natureza economica e financeira</t>
  </si>
  <si>
    <t>Equipamento informático (Hardware)</t>
  </si>
  <si>
    <t>Impressoras / Fotocopiadoras / Scanner</t>
  </si>
  <si>
    <t>Software Informático</t>
  </si>
  <si>
    <t>Serviços de Natureza Informática</t>
  </si>
  <si>
    <t>Patrocínio judiciário</t>
  </si>
  <si>
    <t>050101 a 050104</t>
  </si>
  <si>
    <t>050301 a 050304</t>
  </si>
  <si>
    <t>Anexo x</t>
  </si>
  <si>
    <t>Tabela de Fontes de Financiamento</t>
  </si>
  <si>
    <t xml:space="preserve"> RG não comparticipadas afetas a projetos cofinanciados</t>
  </si>
  <si>
    <t>RG afetas a projetos cofinanciados-Outros*</t>
  </si>
  <si>
    <t>RP afetas a projetos cofinanciados-Outros*</t>
  </si>
  <si>
    <t xml:space="preserve">Financiamento Nacional </t>
  </si>
  <si>
    <t>Feder - Competitividade e Internacionalização</t>
  </si>
  <si>
    <t>Feder - Norte 2020</t>
  </si>
  <si>
    <t>Feder - Centro 2020</t>
  </si>
  <si>
    <t>Feder - Lisboa 2020</t>
  </si>
  <si>
    <t>Feder - Alentejo 2020</t>
  </si>
  <si>
    <t>Feder - Cresc Algarve 2020</t>
  </si>
  <si>
    <t>Feder - QREN</t>
  </si>
  <si>
    <t>Feder - Madeira 14-20</t>
  </si>
  <si>
    <t>Feder - PO Transfonteiriço Espanha-Portugal</t>
  </si>
  <si>
    <t>Feder - PO Transnacional</t>
  </si>
  <si>
    <t>Feder - PO Interregional</t>
  </si>
  <si>
    <t>Feder - PCT MAC 2014-2020</t>
  </si>
  <si>
    <t>Fundo de Coesão - Competitividade e Internacionalização</t>
  </si>
  <si>
    <t>Fundo de Coesão - SEUR</t>
  </si>
  <si>
    <t>Fundo de Coesão - QREN</t>
  </si>
  <si>
    <t>Fundo Social Europeu - Competitividade e Internacionalização</t>
  </si>
  <si>
    <t>Fundo Social Europeu - PO Inclusão Social e Emprego</t>
  </si>
  <si>
    <t>Fundo Social Europeu - PO Capital Humano</t>
  </si>
  <si>
    <t>Fundo Social Europeu - QREN</t>
  </si>
  <si>
    <t>Fundo Social Europeu - Madeira 14-20</t>
  </si>
  <si>
    <t>FEADER - Programa de Desenvolvimento Rural Continente</t>
  </si>
  <si>
    <t>FEADER - PRODERAM 2020</t>
  </si>
  <si>
    <t>FEAMP - Mar 2020</t>
  </si>
  <si>
    <t>Outros e Saldos de FE</t>
  </si>
  <si>
    <t>Fundo Europeu de Auxílio às Pessoas Mais Carenciadas - FEAC</t>
  </si>
  <si>
    <t>Saldos de Fundos Europeus (B)</t>
  </si>
  <si>
    <t>Financiamento Europeu por conta de fundos nacionais (A)</t>
  </si>
  <si>
    <t>(A) A utilizar apenas durante a Execução Orçamental</t>
  </si>
  <si>
    <t>(B) A utilizar apenas durante a Execução Orçamental e independentemente do fundo</t>
  </si>
  <si>
    <t>(*) Inclui a contrapartida nacional ao Fundo Europeu de Auxílio às Pessoas Mais Carenciadas</t>
  </si>
  <si>
    <r>
      <rPr>
        <vertAlign val="superscript"/>
        <sz val="9"/>
        <rFont val="Calibri"/>
        <family val="2"/>
      </rPr>
      <t>(A)</t>
    </r>
    <r>
      <rPr>
        <sz val="9"/>
        <rFont val="Calibri"/>
        <family val="2"/>
      </rPr>
      <t xml:space="preserve"> As fontes de financiamento a seguir identificadas devem apenas ser utilizadas durante a execução orçamental:
</t>
    </r>
  </si>
  <si>
    <t>SI -  113, 121, 140, 158, 168, 288, 290</t>
  </si>
  <si>
    <t>SFA - 313, 330, 358, 368, 488, 490, 520, 530, 550</t>
  </si>
  <si>
    <t xml:space="preserve">ÍNDICE </t>
  </si>
  <si>
    <t>Pagamentos efetuados em junho 2017
(1)</t>
  </si>
  <si>
    <t>Estimativa de Despesa com pessoal em 31-dez-2017
(2)</t>
  </si>
  <si>
    <t>Pessoal a recrutar e previsão de saídas
(Para Estimativa de Despesa com pessoal em 2018)
(3)</t>
  </si>
  <si>
    <t>- Na coluna “Número de postos de trabalho”, deverá constar o número previsível de pessoas em cada tipo de efetivo, no dia 31-dez-2017;</t>
  </si>
  <si>
    <t>- A Despesa referente a pessoal que até 31-dez-2017 o organismo prevê deixar de suportar já não deverá constar neste bloco;</t>
  </si>
  <si>
    <t>(3) Pessoal a recrutar/previsão de saídas (para Estimativa de despesas com pessoal para 2018)</t>
  </si>
  <si>
    <t xml:space="preserve"> para obter a situação de 2018;</t>
  </si>
  <si>
    <t>(2) e (3) Estimativa de despesas com pessoal para 2017 e 2018</t>
  </si>
  <si>
    <t>Ocorridos entre 01/01/2017 e 31/12/2017</t>
  </si>
  <si>
    <t>Previstos entre 01/01/2018 e 31/12/2018</t>
  </si>
  <si>
    <t xml:space="preserve">Inclui trabalhadores em exercício de funções no organismo ou que, estando a exercer funções noutra entidade, as respetivas remunerações principais são suportadas pelo organismo.
- Para 2017 o número de trabalhadores corresponde ao indicado nas estimativas do Anexo II - Fundamentação do orçamento de despesas com pessoal, nas linhas:
          Efetivos reais em funções - Mapa Pessoal
          Efetivos em funções fora organismo - Mapa Pessoal
</t>
  </si>
  <si>
    <t>- A linha com o número de trabalhadores a 31-dez-2017 (Fim do período da coluna do ano 2017) terá de corresponder ao Total do Nº de postos de trabalho/efetivos do Bloco 2 do Anexo II;</t>
  </si>
  <si>
    <t>- Para 2018 o número de Nº de postos de trabalho/efetivos a indicar, deverá considerar entradas e saídas durante o ano, de forma a ser possível ter uma imagem com referência a 31-dez-2018.</t>
  </si>
  <si>
    <t>MEMÓRIA JUSTIFICATIVA DAS DESPESAS DE FUNCIONAMENTO DO ORAM 2018</t>
  </si>
  <si>
    <t>Proposta orçamento 2018</t>
  </si>
  <si>
    <t>MAPA DAS DESPESAS A INSCREVER NO ORÇAMENTO DE 2018 COM COMPENSAÇÃO NO ORÇAMENTO DAS RECEITAS DE 2018</t>
  </si>
  <si>
    <t>2018 Previsão</t>
  </si>
  <si>
    <t>2017 Execução Prevista</t>
  </si>
  <si>
    <t>2017 / 2018</t>
  </si>
  <si>
    <t>2017 Cobranças Previstas</t>
  </si>
  <si>
    <t>31.08.2017</t>
  </si>
  <si>
    <t>PREVISÃO PARA 2018</t>
  </si>
  <si>
    <t>2017</t>
  </si>
  <si>
    <t>DECLARAÇÃO DE CONFORMIDADE DO ORAM /2018</t>
  </si>
  <si>
    <t>Contributo para o Cap. VI - Políticas Sectoriais, do Relatório do ORAM 2018</t>
  </si>
  <si>
    <t>Receitas Gerais - Dotação com compensação em receita</t>
  </si>
  <si>
    <t>483</t>
  </si>
  <si>
    <t>FSUE - Fundo de Solidariedade da União Europeia</t>
  </si>
  <si>
    <t>283</t>
  </si>
  <si>
    <t xml:space="preserve">FSUE - Fundo de Solidariedade da União Europeia </t>
  </si>
  <si>
    <t>SERVIÇOS SIMPLES E  INTEGRADOS</t>
  </si>
  <si>
    <t>ORÇAMENTO</t>
  </si>
  <si>
    <t>EM 2017</t>
  </si>
  <si>
    <t>I - Proposta de Orçamento para 2018</t>
  </si>
  <si>
    <t>INICIATIVAS DE EFICIÊNCIA E CONTROLO ORÇAMENTAL</t>
  </si>
  <si>
    <t>Secretaria Regional:</t>
  </si>
  <si>
    <t>Áreas</t>
  </si>
  <si>
    <t>Descrição breve das Iniciativas de eficiência e controlo orçamental</t>
  </si>
  <si>
    <t>Estimativa de Impacto Orçamental</t>
  </si>
  <si>
    <t>1. Ganhos de eficiência na aquisição de bens e serviços</t>
  </si>
  <si>
    <t>1.1</t>
  </si>
  <si>
    <t>1.2</t>
  </si>
  <si>
    <t>1.3</t>
  </si>
  <si>
    <t>1.4</t>
  </si>
  <si>
    <t>1.5</t>
  </si>
  <si>
    <t>1.6</t>
  </si>
  <si>
    <t>1.7</t>
  </si>
  <si>
    <t>1.8</t>
  </si>
  <si>
    <t>1.9</t>
  </si>
  <si>
    <t>1.10</t>
  </si>
  <si>
    <t>Sub Total (1) :</t>
  </si>
  <si>
    <t>2. Otimização da gestão do património imobiliário, incluindo uso mais eficiente de espaço e eliminação de arrendamentos injustificadamente onerosos</t>
  </si>
  <si>
    <t>2.1</t>
  </si>
  <si>
    <t>2.2</t>
  </si>
  <si>
    <t>2.3</t>
  </si>
  <si>
    <t>2.4</t>
  </si>
  <si>
    <t>2.5</t>
  </si>
  <si>
    <t>2.6</t>
  </si>
  <si>
    <t>2.7</t>
  </si>
  <si>
    <t>2.8</t>
  </si>
  <si>
    <t>2.9</t>
  </si>
  <si>
    <t>2.10</t>
  </si>
  <si>
    <t>Sub Total (2) :</t>
  </si>
  <si>
    <t>3. Reforço da capacidade de serviços públicos responderem a pressões do lado da procura através de realocação interna de recursos humanos</t>
  </si>
  <si>
    <t>3.1</t>
  </si>
  <si>
    <t>3.2</t>
  </si>
  <si>
    <t>3.3</t>
  </si>
  <si>
    <t>3.4</t>
  </si>
  <si>
    <t>3.5</t>
  </si>
  <si>
    <t>3.6</t>
  </si>
  <si>
    <t>3.7</t>
  </si>
  <si>
    <t>3.8</t>
  </si>
  <si>
    <t>3.9</t>
  </si>
  <si>
    <t>3.10</t>
  </si>
  <si>
    <t>Sub Total (3) :</t>
  </si>
  <si>
    <t>4. Aumento da produtividade dos serviços, por exemplo por reconfiguração de processos e eliminação de atividades redundantes</t>
  </si>
  <si>
    <t>4.2</t>
  </si>
  <si>
    <t>4.4</t>
  </si>
  <si>
    <t>4.5</t>
  </si>
  <si>
    <t>4.6</t>
  </si>
  <si>
    <t>4.7</t>
  </si>
  <si>
    <t>4.8</t>
  </si>
  <si>
    <t>4.9</t>
  </si>
  <si>
    <t>4.10</t>
  </si>
  <si>
    <t>Sub Total (4) :</t>
  </si>
  <si>
    <t>5. Identificação de medidas geradoras de novas receitas próprias</t>
  </si>
  <si>
    <t>5.1</t>
  </si>
  <si>
    <t>5.2</t>
  </si>
  <si>
    <t>5.3</t>
  </si>
  <si>
    <t>5.4</t>
  </si>
  <si>
    <t>5.5</t>
  </si>
  <si>
    <t>5.6</t>
  </si>
  <si>
    <t>5.7</t>
  </si>
  <si>
    <t>5.8</t>
  </si>
  <si>
    <t>5.9</t>
  </si>
  <si>
    <t>5.10</t>
  </si>
  <si>
    <t>Sub Total (5) :</t>
  </si>
  <si>
    <t>6. Outras iniciativas</t>
  </si>
  <si>
    <t>Sub Total (6) :</t>
  </si>
  <si>
    <t>Total (1) + (2) + (3) + (4) + (5)+ (6):</t>
  </si>
  <si>
    <t>II – Justificação das Iniciativas de eficiência e controlo orçamental</t>
  </si>
  <si>
    <r>
      <t xml:space="preserve">III – Justificação de ausência de informação </t>
    </r>
    <r>
      <rPr>
        <b/>
        <i/>
        <sz val="12"/>
        <color indexed="56"/>
        <rFont val="Calibri"/>
        <family val="2"/>
      </rPr>
      <t>(A validar pela respetiva tutela)</t>
    </r>
  </si>
  <si>
    <t>No caso de o Serviço não discriminar pelo menos 5 iniciativas nas áreas supracitadas, ou outras que se enquadrem no objetivo de melhoria de eficiência da despesa e controlo orçamental, deverá apresentar uma justificação fundamentada e validada pela respetiva Tutela.</t>
  </si>
  <si>
    <t xml:space="preserve">Universo </t>
  </si>
  <si>
    <t xml:space="preserve"> Aplica-se aos SI, SFA e EPR. A ausência de informação constante no anexo de Medidas de eficiência Orçamental é considerado como incumprimento quanto ao encerramento da proposta de orçamento.</t>
  </si>
  <si>
    <t xml:space="preserve">I - Proposta de Orçamento  - Quadro a preencher por cada entidade </t>
  </si>
  <si>
    <t>Justificação detalhada de cada medida de eficiência Orçamental.</t>
  </si>
  <si>
    <t>III – Justificação de ausência de informação (A validar pela respetiva tutela)</t>
  </si>
  <si>
    <r>
      <rPr>
        <b/>
        <sz val="11"/>
        <rFont val="Calibri"/>
        <family val="2"/>
        <scheme val="minor"/>
      </rPr>
      <t>SIGORAM  E E-MAIL:</t>
    </r>
    <r>
      <rPr>
        <sz val="11"/>
        <rFont val="Calibri"/>
        <family val="2"/>
        <scheme val="minor"/>
      </rPr>
      <t xml:space="preserve">
</t>
    </r>
    <r>
      <rPr>
        <sz val="11"/>
        <rFont val="Calibri"/>
        <family val="2"/>
      </rPr>
      <t xml:space="preserve">ANEXO II FUNDAMENTAÇÃO DO ORÇAMENTO DE DESPESA COM PESSOAL
ANEXO II.A - EVOLUÇÃO DOS MOVIMENTOS DE PESSOAL 
ANEXO II.B - NOVAS ENTRADAS NA ADMINISTRAÇÃO PÚBLICA REGIONAL
</t>
    </r>
  </si>
  <si>
    <t>ANEXO XIX</t>
  </si>
  <si>
    <t xml:space="preserve">Restantes Despesas com Pessoal
(d)
</t>
  </si>
  <si>
    <t>Pensões Reserva e Aposentação (MAI e MDN)</t>
  </si>
  <si>
    <t>Opções:
Efetivos reais em funções - Mapa Pessoal</t>
  </si>
  <si>
    <t>O somatório da coluna «Total das despesas com pessoal» do OE 2018 deve obrigatoriamente ter correspondência com o montante inscrito no «Agrupamento 01 - Despesas com pessoal» da proposta de orçamento. O quadro engloba efetivos do mapa de pessoal e outras situações não pertencentes ao mapa de pessoal:</t>
  </si>
  <si>
    <t>2) Pensões de reserva e aposentação do MAI e MDN;</t>
  </si>
  <si>
    <t>3) Outras pensões;</t>
  </si>
  <si>
    <r>
      <rPr>
        <b/>
        <sz val="10"/>
        <rFont val="Calibri"/>
        <family val="2"/>
      </rPr>
      <t xml:space="preserve">4) Outros:
    </t>
    </r>
    <r>
      <rPr>
        <sz val="10"/>
        <rFont val="Calibri"/>
        <family val="2"/>
      </rPr>
      <t>Neste item incluem-se:</t>
    </r>
    <r>
      <rPr>
        <b/>
        <sz val="10"/>
        <rFont val="Calibri"/>
        <family val="2"/>
      </rPr>
      <t xml:space="preserve">
   - </t>
    </r>
    <r>
      <rPr>
        <sz val="10"/>
        <rFont val="Calibri"/>
        <family val="2"/>
      </rPr>
      <t>Membros dos Gabinetes (ou outras situações similares) em que os trabalhadores são pagos pelo serviço de origem não fazendo contudo parte do seu mapa de pessoal. Os suplementos que estes     trabalhadores recebem e que são pagos pelo serviço onde se encontram a prestar funções, é orçamentado pelo organismo pagador;</t>
    </r>
    <r>
      <rPr>
        <b/>
        <sz val="10"/>
        <rFont val="Calibri"/>
        <family val="2"/>
      </rPr>
      <t xml:space="preserve">
   - </t>
    </r>
    <r>
      <rPr>
        <sz val="10"/>
        <rFont val="Calibri"/>
        <family val="2"/>
      </rPr>
      <t xml:space="preserve">Trabalhadores que recebem apenas suplementos remuneratórios;
  - Pessoal em mobilidade e em cedência de interesse público a suportar pelos organismos, bem como os que exercem funções em Estruturas de Missão;
  - Outras situações (ex: Fiscal Único - Dirigente superior de 2º grau)
 </t>
    </r>
  </si>
  <si>
    <r>
      <rPr>
        <b/>
        <sz val="10"/>
        <rFont val="Calibri"/>
        <family val="2"/>
        <scheme val="minor"/>
      </rPr>
      <t>Evolução efetivos</t>
    </r>
    <r>
      <rPr>
        <sz val="10"/>
        <rFont val="Calibri"/>
        <family val="2"/>
        <scheme val="minor"/>
      </rPr>
      <t xml:space="preserve">: A evolução do n.º de efetivos considerada entre a estimativa de 2017 e o proposto para o OE 2018 deverá ser justificada no Anexo II.A. </t>
    </r>
  </si>
  <si>
    <t>(1) Pagamentos efetuados em junho de 2017:</t>
  </si>
  <si>
    <t>(2) Estimativa de despesas com pessoal para 2017:</t>
  </si>
  <si>
    <t>- Nas colunas restantes (de Despesa) deverá ser considerado o diferencial de despesa que se espera suportar em 2018 face a 31/12/2017 tendo em conta o</t>
  </si>
  <si>
    <t xml:space="preserve">“Nº de postos de trabalho” </t>
  </si>
  <si>
    <t xml:space="preserve">O somatório das Colunas “Total de Despesas com pessoal” dos Blocos (2) e (3) deve ter correspondência com o montante inscrito do OE 2018 no </t>
  </si>
  <si>
    <t>(a) Remuneração Base ilíquida:</t>
  </si>
  <si>
    <t>(b) Subsídios de férias e Natal:</t>
  </si>
  <si>
    <r>
      <t>1) Efetivos reais em funções - Mapa Pessoal:</t>
    </r>
    <r>
      <rPr>
        <sz val="10"/>
        <rFont val="Calibri"/>
        <family val="2"/>
      </rPr>
      <t xml:space="preserve"> corresponde aos trabalhadores efetivamente em funções no organismo, incluídos no mapa de pessoal aprovado.</t>
    </r>
  </si>
  <si>
    <r>
      <t xml:space="preserve">O 1º Bloco é preenchido automaticamente pelo sistema - </t>
    </r>
    <r>
      <rPr>
        <b/>
        <sz val="10"/>
        <rFont val="Calibri"/>
        <family val="2"/>
      </rPr>
      <t>para o efeito deve ser garantido o reporte mensal no SIGO.</t>
    </r>
  </si>
  <si>
    <t>Redução de Receita ou Pressão na Despesa - 2018</t>
  </si>
  <si>
    <t>Iniciativas 2018</t>
  </si>
  <si>
    <t>Aumento de Receita ou Poupança na Despesa - 2018</t>
  </si>
  <si>
    <t>(6)=+(2)+(3)+(4)+(5)</t>
  </si>
  <si>
    <t>(7)=(6)-(2)</t>
  </si>
  <si>
    <t>(8)=(6)/(2)</t>
  </si>
  <si>
    <t>(9)=(6)-(1)</t>
  </si>
  <si>
    <t>(10)=(6)/(1)</t>
  </si>
  <si>
    <t>R.01</t>
  </si>
  <si>
    <t xml:space="preserve">Impostos diretos </t>
  </si>
  <si>
    <t>R.02</t>
  </si>
  <si>
    <t>Impostos indiretos</t>
  </si>
  <si>
    <t>R.03</t>
  </si>
  <si>
    <t>Contribuições de Segurança Social</t>
  </si>
  <si>
    <t>R.16</t>
  </si>
  <si>
    <t>Saldo da gerência anterior</t>
  </si>
  <si>
    <t>R.99</t>
  </si>
  <si>
    <t>Transferencia Receitas Gerais</t>
  </si>
  <si>
    <t>Operações extraorçamentais</t>
  </si>
  <si>
    <t>R.17</t>
  </si>
  <si>
    <t>Receitas extraorçamentais</t>
  </si>
  <si>
    <t>D.12</t>
  </si>
  <si>
    <t>Despesas extraorçamentais</t>
  </si>
  <si>
    <t>II - Indicadores Recursos Humanos</t>
  </si>
  <si>
    <t>Indicadores Recursos Humanos</t>
  </si>
  <si>
    <t>Forma de cálculo</t>
  </si>
  <si>
    <t>valor</t>
  </si>
  <si>
    <t>PDP (Peso das Despesas com Pessoal)</t>
  </si>
  <si>
    <t>Total agrupamento 01/Despesa efetiva total</t>
  </si>
  <si>
    <t>Despesa com pessoal media por pessoa</t>
  </si>
  <si>
    <t>Total agrupamento 01/n.º efetivos do mapa de pessoal</t>
  </si>
  <si>
    <t>Remuneração Média</t>
  </si>
  <si>
    <t>RCP/ n.º efetivos do mapa de pessoal</t>
  </si>
  <si>
    <t>III – Justificação da Proposta do Orçamento de Receita</t>
  </si>
  <si>
    <t>▪ Capítulo 01 - Impostos Diretos</t>
  </si>
  <si>
    <t>▪ Capítulo 02 - Impostos Indiretos</t>
  </si>
  <si>
    <t>▪ Capítulo 03 - Contribuíções para a Segurança Social, Caixa Geral de Aposentações e ADSE</t>
  </si>
  <si>
    <t>▪ Capítulo 16 - Saldo da gerência anterior</t>
  </si>
  <si>
    <t>IV – Justificação da Proposta do Orçamento de Despesa</t>
  </si>
  <si>
    <t>V - Justificação do Saldo Global</t>
  </si>
  <si>
    <t>Saldo Global:</t>
  </si>
  <si>
    <t>VI - Justificação indicadores</t>
  </si>
  <si>
    <t>Indicadores:</t>
  </si>
  <si>
    <t>ORAM 2017</t>
  </si>
  <si>
    <t>ORAM 2018</t>
  </si>
  <si>
    <t>CRAM 2016</t>
  </si>
  <si>
    <t>ORAM 2017 
aprovado</t>
  </si>
  <si>
    <t>Variação ORAM 2018 face a ORAM 2017</t>
  </si>
  <si>
    <t>Variação ORAM 2018 face a CRAM 2016</t>
  </si>
  <si>
    <t xml:space="preserve"> Aplica-se aos SI, SFA e EPR. A ausência de informação constante da memória justificativa é considerado como incumprimento quanto ao encerramento da proposta de orçamento.</t>
  </si>
  <si>
    <t>RCE/Fonte de financiamento/Designação</t>
  </si>
  <si>
    <t>PO 2018</t>
  </si>
  <si>
    <t>M€</t>
  </si>
  <si>
    <t xml:space="preserve">Despesa com pessoal media </t>
  </si>
  <si>
    <t>III - Justificação da proposta de Orçamento de Receita</t>
  </si>
  <si>
    <t>IV - Justificação da proposta de Orçamento de Despesa</t>
  </si>
  <si>
    <t>V - Justificação do Saldo Global (equilíbrio)</t>
  </si>
  <si>
    <t>VI - Justificação dos Indicadores</t>
  </si>
  <si>
    <t xml:space="preserve">Considerando a informação registada no Anexo II e a orçamentada no agrupamento de despesa 01 - Despesas com pessoal, bem como a missão da entidade, fundamentar os resultados obtidos no sentido da garantia de adequada cobertura orçamental. Identificação de fatores e quantificação de riscos que podem distorcer a previsão apresentada. </t>
  </si>
  <si>
    <t>Instruções de preenchimento da memória justificativa (anexo V) da proposta de orçamento</t>
  </si>
  <si>
    <t>ANEXO XX</t>
  </si>
  <si>
    <t>Entidade</t>
  </si>
  <si>
    <t>Directa</t>
  </si>
  <si>
    <t xml:space="preserve">Indirecta </t>
  </si>
  <si>
    <t>Total</t>
  </si>
  <si>
    <t>Entidades Públicas Reclassificadas (EPR)</t>
  </si>
  <si>
    <t>APRAM - ADMINISTRAÇÃO DOS PORTOS DA REGIÃO AUTÓNOMA DA MADEIRA, SA</t>
  </si>
  <si>
    <t>EMPRESA DO JORNAL DA MADEIRA, LDA</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</si>
  <si>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</si>
  <si>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</si>
  <si>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</si>
  <si>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</si>
  <si>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</si>
  <si>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511 146 507</t>
  </si>
  <si>
    <t>SDNM - SOCIEDADE DE DESENVOLVIMENTO DO NORTE DA MADEIRA, SA</t>
  </si>
  <si>
    <t>511 200 889</t>
  </si>
  <si>
    <t>SERVIÇO DE SAÚDE DA REGIÃO AUTÓNOMA DA MADEIRA, EPE</t>
  </si>
  <si>
    <t>511 228 848</t>
  </si>
  <si>
    <t>SOCIEDADE DE DESENVOLVIMENTO DO PORTO SANTO, SA</t>
  </si>
  <si>
    <t>511 131 879</t>
  </si>
  <si>
    <t>511 201 427</t>
  </si>
  <si>
    <t>ADERAM - Agência de Desenvolvimento da Região Autónoma da Madeira</t>
  </si>
  <si>
    <t>ARDITI - Associação Regional para o Desenvolvimento da Investigação, Tecnologia e Inovação</t>
  </si>
  <si>
    <t>Empresas Públicas Regionais</t>
  </si>
  <si>
    <t>ARM - AGUAS E RESÍDUOS DA MADEIRA, SA</t>
  </si>
  <si>
    <t>CENTRO DE EMPRESAS E INOVAÇÃO DA MADEIRA, LDA</t>
  </si>
  <si>
    <t>EEM - EMPRESA DE ELECTRICIDADE DA MADEIRA, SA</t>
  </si>
  <si>
    <t>GESBA - EMPRESA DE GESTÃO DO SECTOR DA BANANA, LDA</t>
  </si>
  <si>
    <t>HORÁRIOS DO FUNCHAL - TRANSPORTES PÚBLICOS, SA</t>
  </si>
  <si>
    <t>MPE - MADEIRA PARQUES EMPRESARIAIS - SOCIEDADE GESTORA, SA</t>
  </si>
  <si>
    <t>511 201 419</t>
  </si>
  <si>
    <t>COMPANHIA DOS CARROS DE SÃO GONÇALO, SA</t>
  </si>
  <si>
    <t>EMACOM, TELECOMUNICAÇÕES DA MADEIRA, UNIPESSOAL, LDA</t>
  </si>
  <si>
    <t>ENEEREM, ENERGIAS RENOVÁVEIS, LDA</t>
  </si>
  <si>
    <t>ZARCO FINANCE, BV</t>
  </si>
  <si>
    <t>24.34.20.95</t>
  </si>
  <si>
    <t>Empresas Participadas pela RAM</t>
  </si>
  <si>
    <t>CIMENTOS MADEIRA, LDA</t>
  </si>
  <si>
    <t>CONCESSIONÁRIA DE ESTRADAS VIAEXPRESSO DA MADEIRA, SA</t>
  </si>
  <si>
    <t>INDÚSTRIA DE LACTICINIOS DA MADEIRA (ILMA), LDA</t>
  </si>
  <si>
    <t>MARÍTIMO DA MADEIRA - FUTEBOL, SAD</t>
  </si>
  <si>
    <t>511 124 724</t>
  </si>
  <si>
    <t>S.D.M. - SOCIEDADE DE DESENVOLVIMENTO DA MADEIRA, SA</t>
  </si>
  <si>
    <t>511 025 971</t>
  </si>
  <si>
    <t>SILOMAD - SILOS DA MADEIRA, SA</t>
  </si>
  <si>
    <t>511 097 360</t>
  </si>
  <si>
    <t>VIALITORAL - CONCESSÕES RODOVIÁRIAS DA MADEIRA, SA</t>
  </si>
  <si>
    <t>511 139 292</t>
  </si>
  <si>
    <t>VIAMADEIRA - CONCESSÃO VIÁRIA DA MADEIRA, SA</t>
  </si>
  <si>
    <t>511 284 675</t>
  </si>
  <si>
    <t>BETOMADEIRA - BETÕES E BRITAS DA MADEIRA, SA</t>
  </si>
  <si>
    <t>BRIMADE - SOCIEDADE DE BRITAS DA MADEIRA, SA</t>
  </si>
  <si>
    <t>INERTOGRANDE, CENTRAL DE BETÃO, LDA</t>
  </si>
  <si>
    <t>J.M.J. HENRIQUES, LDA</t>
  </si>
  <si>
    <t>MADEBRITAS - SOCIEDADE DE BRITAS DA MADEIRA, LDA</t>
  </si>
  <si>
    <t>PEDRA REGIONAL - INDÚSTRIA TRANSFORMADORA DE ROCHAS ORNAMENTAIS, SA</t>
  </si>
  <si>
    <t>PROMADEIRA - SOCIEDADE TÉCNICA DE CONSTRUÇÃO DA ILHA DA MADEIRA, LDA</t>
  </si>
  <si>
    <t>TELEFÉRICOS DA MADEIRA, SA</t>
  </si>
  <si>
    <t>EEM &amp; BFS Energy,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</si>
  <si>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</si>
  <si>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</si>
  <si>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</si>
  <si>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</si>
  <si>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</si>
  <si>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</si>
  <si>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MAPA XVII - ENTIDADES PARTICIPADAS PELA RAM</t>
  </si>
  <si>
    <t>RG - Indemnizações compensatórias</t>
  </si>
  <si>
    <t>Transferências de RG entre organismos - indemnizações compensatórias</t>
  </si>
  <si>
    <t xml:space="preserve">Entidade da Administração Central - com origem em receitas gerais  </t>
  </si>
  <si>
    <t xml:space="preserve">Entidade das Administrações Públicas - com origem em outras receitas </t>
  </si>
  <si>
    <t>Junto de outras entidades</t>
  </si>
  <si>
    <t>Dotações de Capital</t>
  </si>
  <si>
    <t>Realizadas por outras entidades</t>
  </si>
  <si>
    <t>Operações de financiamento</t>
  </si>
  <si>
    <t xml:space="preserve">    Subsídios de Férias e de Natal</t>
  </si>
  <si>
    <t>F0</t>
  </si>
  <si>
    <t>Estudos, pareceres, projetos e consultadoria</t>
  </si>
  <si>
    <t>020217</t>
  </si>
  <si>
    <t>Publicidade obrigatória</t>
  </si>
  <si>
    <t>Publicidade institucional</t>
  </si>
  <si>
    <t>Em território nacional</t>
  </si>
  <si>
    <t>Estrangeiro</t>
  </si>
  <si>
    <t xml:space="preserve">Outra </t>
  </si>
  <si>
    <t>020222</t>
  </si>
  <si>
    <t>Meios complementares de diagnóstico</t>
  </si>
  <si>
    <t>Meios complementares de terapêutica</t>
  </si>
  <si>
    <t>Rede Nacional de Cuidados Continuados</t>
  </si>
  <si>
    <t>Outros internamentos</t>
  </si>
  <si>
    <t>Total da assistência ambulatória</t>
  </si>
  <si>
    <t>Outros subcontratos PPP</t>
  </si>
  <si>
    <t>Outros subcontratos que não PPP</t>
  </si>
  <si>
    <t>H0</t>
  </si>
  <si>
    <t>Transporte doentes</t>
  </si>
  <si>
    <t>020223</t>
  </si>
  <si>
    <t>020108</t>
  </si>
  <si>
    <t xml:space="preserve">    Papel</t>
  </si>
  <si>
    <t xml:space="preserve">    Consumíveis de impressão</t>
  </si>
  <si>
    <t xml:space="preserve"> …</t>
  </si>
  <si>
    <t>Medicamentos de cedência hospitalar excluindo vacinas</t>
  </si>
  <si>
    <t>Vacinas</t>
  </si>
  <si>
    <t>Produtos vendidos em farmácias privadas</t>
  </si>
  <si>
    <t>020109</t>
  </si>
  <si>
    <t>020110</t>
  </si>
  <si>
    <t>Formação</t>
  </si>
  <si>
    <t xml:space="preserve">    Tecnologias da Informação e Comunicação (TIC)</t>
  </si>
  <si>
    <t xml:space="preserve">    Outras </t>
  </si>
  <si>
    <t>020215</t>
  </si>
  <si>
    <t>Aquisição de bens de capital</t>
  </si>
  <si>
    <t xml:space="preserve">  Investimentos</t>
  </si>
  <si>
    <t>     Aquisição</t>
  </si>
  <si>
    <t>     Expropriações</t>
  </si>
  <si>
    <t> …</t>
  </si>
  <si>
    <t xml:space="preserve">     Aquisição</t>
  </si>
  <si>
    <t xml:space="preserve">     Conservação ou reparação</t>
  </si>
  <si>
    <t xml:space="preserve">     Construção </t>
  </si>
  <si>
    <t xml:space="preserve">     Aquisição (especificação determinada pela Circular Série A n.º 1335, de 30 de Julho de 2007)</t>
  </si>
  <si>
    <t xml:space="preserve">     Conservação ou reparação (especificação determinada pela Circular Série A n.º 1335, de 30 de Julho de 2007)</t>
  </si>
  <si>
    <t>070000</t>
  </si>
  <si>
    <t>070100</t>
  </si>
  <si>
    <t>070101</t>
  </si>
  <si>
    <t>070200</t>
  </si>
  <si>
    <t>070102</t>
  </si>
  <si>
    <t>070103</t>
  </si>
  <si>
    <t>070107</t>
  </si>
  <si>
    <t xml:space="preserve">    Hardware de Comunicações (especificação determinada pela Circular Série A n.º 1322, de 18 de Agosto de 2005)</t>
  </si>
  <si>
    <t xml:space="preserve">    Impressoras / Fotocopiadoras / Scanner</t>
  </si>
  <si>
    <t xml:space="preserve">    Outros (especificação determinada pela Circular Série A n.º 1322, de 18 de Agosto de 2005)</t>
  </si>
  <si>
    <t xml:space="preserve">    Software de Comunicações</t>
  </si>
  <si>
    <t xml:space="preserve">    Outros</t>
  </si>
  <si>
    <t xml:space="preserve">    Hardware de Comunicações</t>
  </si>
  <si>
    <t>070108</t>
  </si>
  <si>
    <t>070109</t>
  </si>
  <si>
    <t>070110</t>
  </si>
  <si>
    <t>Locação financeira</t>
  </si>
  <si>
    <t xml:space="preserve">    Equipamento informático (Hardware)</t>
  </si>
  <si>
    <t xml:space="preserve">    Impressoras / Fotocopiadora / Scanner</t>
  </si>
  <si>
    <t xml:space="preserve">    Software informático</t>
  </si>
  <si>
    <t xml:space="preserve">    Outros </t>
  </si>
  <si>
    <t>070206</t>
  </si>
  <si>
    <t>SERVIÇOS DE SAÚDE</t>
  </si>
  <si>
    <t>PUBLICIDADE</t>
  </si>
  <si>
    <t>OUTROS SERVIÇOS DE SAÚDE</t>
  </si>
  <si>
    <t>ENCARGOS DAS INSTALAÇÕES</t>
  </si>
  <si>
    <t>PRODUTOS QUÍMICOS E FARMACÊUTICOS</t>
  </si>
  <si>
    <t>MATERIAL DE ESCRITÓRIO.</t>
  </si>
  <si>
    <t>PRODUTOS VENDIDOS NAS FARMÁCIAS</t>
  </si>
  <si>
    <t xml:space="preserve">TERRENOS </t>
  </si>
  <si>
    <t xml:space="preserve">    HABITAÇÕES </t>
  </si>
  <si>
    <t xml:space="preserve">    EDIFÍCIOS </t>
  </si>
  <si>
    <t xml:space="preserve">    EQUIPAMENTO DE INFORMÁTICA </t>
  </si>
  <si>
    <t xml:space="preserve">    EQUIPAMENTO ADMINISTRATIVO </t>
  </si>
  <si>
    <t xml:space="preserve">    EQUIPAMENTO BÁSICO </t>
  </si>
  <si>
    <t xml:space="preserve">    SOFTWARE INFORMÁTICO </t>
  </si>
  <si>
    <t>MATERIAL DE INFORMÁTICA - LOCAÇÃO FINANCEIRA</t>
  </si>
  <si>
    <t>Apuramento do peso da despesa com pessoal no total da despesa efetiva e evolução (reporte de efetivos no SIGO jun 2017)
Apuramento da média de despesas com pessoal por elemento do Anexo II .  
Campos de preenchimento automático não editáveis.</t>
  </si>
  <si>
    <t>Total agrupamento 01/n.º efetivos do mapa de pessoal (anexo II)</t>
  </si>
  <si>
    <t>RCP/ n.º efetivos do mapa de pessoal (anexo II)</t>
  </si>
  <si>
    <t>Justificação da evolução do saldo global e fundamentação para o proposto em 2018.</t>
  </si>
  <si>
    <t>Valor Base</t>
  </si>
  <si>
    <t>Fonte de Financiamento</t>
  </si>
  <si>
    <t>Agrupamento/ Capítulo</t>
  </si>
  <si>
    <t>Agrupamento / Capítulo</t>
  </si>
  <si>
    <t xml:space="preserve">Devem ser apresentadas de 1 a 5 iniciativas, dispersas pelas áreas indicadas à esquerda. O não cumprimento deste critério implica a apresentação de uma justificação fundamentada por parte da entidade coordenadora  e validada pela respetiva tutela (a reportar em "III – Justificação de ausência de informação") </t>
  </si>
  <si>
    <t>Valor de execução do ano anterior sobre o qual incidem as medidas</t>
  </si>
  <si>
    <t>Fonte de financiamento associada à medida</t>
  </si>
  <si>
    <t>Classificação económica da despesa (Agrupamento) ou da Receita (Capítulo) associado à medida</t>
  </si>
  <si>
    <t>5. Identificação de medidas geradoras de recuperação de receitas próprias</t>
  </si>
  <si>
    <t xml:space="preserve">No caso de o serviço não discriminar e justificar pelo menos 1 iniciativa nas áreas supracitadas, ou outras que se enquadrem no objetivo de melhoria de eficiência da despesa e controlo orçamental, deverá o serviço apresentar uma justificação fundamentada e validada pela respetiva tutela.  </t>
  </si>
  <si>
    <t>IV – Instruções genéricas:</t>
  </si>
  <si>
    <t>1 - As medidas devem evidenciar: sinal positivo quando impliquem poupanças de despesa ou acréscimos de receita; sinal negativo, quando impliquem aumentos de despesa ou quebras de receita.
2 - Uma medida que pressuponha um custo e seja identificada como geradora de poupanças, deve ter associada uma linha de despesa e uma linha de poupanças na sua quantificação. Neste caso, apenas é de considerar encargos já incorridos anteriormente ou a incluir no OE2018, sem que daí possa resultar acréscimo de despesa.
3 - A numeração das medidas deve ser efetuada. Se uma medida gerar o preenchimento de mais do que uma linha, a numeração da medida deve ser a mesma.
4 - Se uma medida tiver impactos adicionais quer na Entidade que a implementa, quer noutras Entidades das Administrações Públicas, o mesmo deve ser mencionado na justificação da iniciativa.
5 - Deve ser apresentada uma estimativa quantificada para as medidas apresentadas.</t>
  </si>
  <si>
    <t>Valor estimado ORAM 2018</t>
  </si>
  <si>
    <t>ORAM2017 
aprovado</t>
  </si>
  <si>
    <t>Orçamento aprovado 2017 (ORAM2017). Fonte de dados SORAM. Campos de preenchimento automático não editáveis.</t>
  </si>
  <si>
    <t>A entidade deve fundamentar a divergência entre o ORAM2018 (coluna 6) e o ORAM2017 ( coluna 2) imputando a variação a pressões/Iniciativas/poupanças. 
Nesta coluna devem ser colocados valores negativos na receita/Valores positivos na despesa face ao ORAM2017 da entidade.
Quantificar as medida de pressão que vão provocar aumento de despesa no ORAM2018 face ao ORAM2017: contratos anuais e plurianuais assumidos, compromissos políticos assumidos e obrigações legais em resultado de fatores exógenos à decisão de política setorial.
A redução de receita origina uma diminuição nos valores previstos a cobrar em 2018, pelo que assume valor negativo nas respetivas rubricas.</t>
  </si>
  <si>
    <t>A entidade deve fundamentar a divergência entre o ORAM2018 (coluna 6) e o ORAM2017 ( coluna 2) imputando a variação a pressões/Iniciativas/poupanças. 
Valores positivos face ao ORAM2017 da entidade.
Quantificar as iniciativas de política com impacto no aumento de despesa face ao ORAM2017 para o agregado de despesa a considerar. Consideram-se iniciativas de política novas medidas de política enquadradas, designadamente, em: projetos plurianuais, outras ações, programação para candidaturas a finaciamento comunitário.</t>
  </si>
  <si>
    <t xml:space="preserve">A entidade deve fundamentar a divergência entre o ORAM2018 (coluna 6) e o ORAM2017 ( coluna 2) imputando a variação a pressões/Iniciativas/poupanças. 
Valores positivos na receita /Valores negativos na despesa face à ORAM2017.
Considera na despesa: medidas de poupança nos agregados de despesa, reduzindo a despesa face ao ORAM2017 (exemplos: rescisões/aposentações/requalificação, medidas de política da tutela/transversais, término de contratos Pessoal, ABS ou outros). 
Considera na receita : aumento da previsão de receita baseado em critérios fundamentados, designadamente por alterações legislativas, contratuais. </t>
  </si>
  <si>
    <t>Proposta de Orçamento da entidade em resultado da soma das colunas 2 a 5.  Fonte de dados SORAM. Campos de preenchimento automático não editáveis.</t>
  </si>
  <si>
    <t>Variação ORAM2018 face a ORAM2017</t>
  </si>
  <si>
    <t>Evidencia em valor as variações da proposta de orçamento 2018 comparando com o ORAM2017 para o mesmo agregado de receita ou despesa.</t>
  </si>
  <si>
    <t>Evidencia em percentagem as variações da proposta de orçamento 2018 comparando com o ORAM2017 para o mesmo agregado de receita ou despesa.</t>
  </si>
  <si>
    <t>Execução Orçamental do ano 2016 (Conta da RAM). Fonte de dados SIGO/SCC  para os SI e SIGO/SFA para SFA. Campos de preenchimento automático não editáveis.</t>
  </si>
  <si>
    <t>Evidencia em valor as variações da proposta de orçamento 2018 comparando com a CRAM2016 para o mesmo agregado de receita ou despesa.</t>
  </si>
  <si>
    <t>Evidencia em percentagem as variações da proposta de orçamento 2018 comparando com a CRAM2016 para o mesmo agregado de receita ou despesa.</t>
  </si>
  <si>
    <t>Incluir em cada agregado as explicações para a variação verificada entre a proposta de ORAM2018 e o ORAM2017, bem como com a CRAM 2016:
Natureza dos fatores explicativo (aumentos/reduções de receita) identificando os pressupostos e metodologia de cálculo aplicado na previsão de receita e fundamento legal. Deve cumprir os limites estabelecidos de acordo com a Circular do ORAM. 
Ainda que não se verifiquem variações, a orçamentação deve ser fundamentada (justificação qualitativa).
Identificação de fatores e quantificação de riscos que podem estar a influenciar as variações apresentadas.
Justificar separadamente o montante a inscrever em atividades e em projetos.
Identificar a variação prevista para a receita geral cobrada pela entidade (valores não espelhados no Quadro1, a preencher apenas por Entidades administradoras de receita geral do Estado).</t>
  </si>
  <si>
    <t xml:space="preserve">Incluir em cada agregado as explicações para a variação verificada entre a proposta de ORAM2018 e o ORAM2017,  bem como com a CRAM 2016:
Natureza dos fatores explicativos (pressões/iniciativas e poupanças), identificando por agregados: fatores de pressão na despesa, os compromissos assumidos (despesa fixa e encargos plurianuais assumidos, despesas com pessoal), novas iniciativas de acordo com o plano de atividades, designadamente no âmbito de novas candidaturas, objetivos de poupança.
Fundamentar por natureza de receita (fonte de financiamento) a afetação à despesa.
Ainda que não se verifiquem variações, a orçamentação deve ser fundamentada (justificação qualitativa).
Identificação de fatores e quantificação de riscos que podem distorcer a previsão apresentada. </t>
  </si>
  <si>
    <t>Variação ORAM2018 face a CRAM2016</t>
  </si>
  <si>
    <t>Rubrica de classificação económica de receita /despesa de acordo com o classificador previsto no DL n.º 26/2002, de 14 de fev.
A receita com origem em transferência do orçamento da Região (Receita Geral) deve ser classificada pelos Serviços integrados (na RCE de receita R.99) considerando um montante igual ao valor de despesa financiada por Receitas Gerais.
Os SFA (incluem EPR) procedem ao preenchimento do quadro considerando a proposta de orçamento privativo.
A receita/despesa efetiva exclui a receita/despesa relativa a ativos e passivos financeiros e saldo gerência anterior. Exclui a previsão de receita geral a cobrar pelas entidades administradoras de receita no ORAM2017 e ORAM2018.
As fontes de financiamento a utilizar devem respeitar os agrupamentos indicados abaixo.
Unidade : €  -Euro / % - Percentagem</t>
  </si>
  <si>
    <t>ENTIDADES PARTICIPADAS PELA RAM</t>
  </si>
  <si>
    <t>▪ Identificação de Medidas de Eficiência (Anexo X)</t>
  </si>
  <si>
    <t>Serviço 1</t>
  </si>
  <si>
    <t>Serviço 2</t>
  </si>
  <si>
    <t>Serviço ...</t>
  </si>
  <si>
    <t>Conta da Região (CRAM) 2016</t>
  </si>
  <si>
    <t>ANEXO  XX</t>
  </si>
  <si>
    <t>Instruções de preenchimento das Iniciativas de eficiência e controlo orçamental - ORAM 2018 (anexo XIX) da proposta de orçamento</t>
  </si>
  <si>
    <t>Abertura do sistema: 7 de setembro 
Encerramento: 19 de setembro</t>
  </si>
  <si>
    <t>19 de setembro</t>
  </si>
  <si>
    <t>12 de outubro</t>
  </si>
  <si>
    <t>4 de setembro</t>
  </si>
  <si>
    <t>Subsídio de insularidade</t>
  </si>
  <si>
    <t xml:space="preserve">GABINETE DE GESTÃO FINANCEIRA                               </t>
  </si>
  <si>
    <t>DIREÇÃO REGIONAL RECURSOS HUMANOS E ADMINISTRAÇAO EDUCATIVA</t>
  </si>
  <si>
    <t xml:space="preserve">DIREÇÃO REGIONAL DE EDIFÍCIOS PÚBLICOS                      </t>
  </si>
  <si>
    <t xml:space="preserve">DIREÇÃO REGIONAL DE INFRAESTRUTURAS E EQUIPAMENTOS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</si>
</sst>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43" formatCode="_-* #,##0.00\ _€_-;\-* #,##0.00\ _€_-;_-* &quot;-&quot;??\ _€_-;_-@_-"/>
    <numFmt numFmtId="164" formatCode="0#0#0#"/>
    <numFmt numFmtId="165" formatCode="00"/>
    <numFmt numFmtId="166" formatCode="0#"/>
    <numFmt numFmtId="167" formatCode="0.0%"/>
    <numFmt numFmtId="168" formatCode="_(* #,##0.00_);_(* \(#,##0.00\);_(* &quot;-&quot;??_);_(@_)"/>
    <numFmt numFmtId="169" formatCode="_(* #,##0_);_(* \(#,##0\);_(* &quot;-&quot;_);_(@_)"/>
    <numFmt numFmtId="170" formatCode="_(&quot;$&quot;* #,##0.00_);_(&quot;$&quot;* \(#,##0.00\);_(&quot;$&quot;* &quot;-&quot;??_);_(@_)"/>
    <numFmt numFmtId="171" formatCode="_(&quot;$&quot;* #,##0_);_(&quot;$&quot;* \(#,##0\);_(&quot;$&quot;* &quot;-&quot;_);_(@_)"/>
    <numFmt numFmtId="172" formatCode="0##"/>
    <numFmt numFmtId="173" formatCode="000"/>
    <numFmt numFmtId="174" formatCode="00#"/>
    <numFmt numFmtId="175" formatCode="#,##0_ ;\-#,##0\ "/>
    <numFmt numFmtId="176" formatCode="#,##0.0\ &quot;€&quot;"/>
    <numFmt numFmtId="177" formatCode="0#\ ##\ ##\ ##"/>
    <numFmt numFmtId="178" formatCode="###,###,###,##0"/>
    <numFmt numFmtId="179" formatCode="_-* #,##0.00\ [$€]_-;\-* #,##0.00\ [$€]_-;_-* &quot;-&quot;??\ [$€]_-;_-@_-"/>
    <numFmt numFmtId="180" formatCode="_(* #,##0_);_(* \(#,##0\);_(* &quot;-&quot;??_);_(@_)"/>
    <numFmt numFmtId="181" formatCode="[$-816]d/mmm/yyyy;@"/>
    <numFmt numFmtId="182" formatCode="#,##0.0_ ;\-#,##0.0\ "/>
    <numFmt numFmtId="183" formatCode="#,##0.00_ ;\-#,##0.00\ "/>
    <numFmt numFmtId="184" formatCode="###,###,###"/>
  </numFmts>
  <fonts count="150">
    <font>
      <sz val="11"/>
      <color theme="1"/>
      <name val="Calibri"/>
      <family val="2"/>
      <scheme val="minor"/>
    </font>
    <font>
      <sz val="8"/>
      <name val="Verdana"/>
      <family val="2"/>
    </font>
    <font>
      <b/>
      <sz val="10"/>
      <color indexed="9"/>
      <name val="Calibri"/>
      <family val="2"/>
    </font>
    <font>
      <b/>
      <sz val="10"/>
      <name val="Calibri"/>
      <family val="2"/>
    </font>
    <font>
      <sz val="10"/>
      <name val="Calibri"/>
      <family val="2"/>
    </font>
    <font>
      <sz val="10"/>
      <name val="Times"/>
      <family val="1"/>
    </font>
    <font>
      <sz val="8"/>
      <name val="Calibri"/>
      <family val="2"/>
    </font>
    <font>
      <sz val="11"/>
      <color indexed="9"/>
      <name val="Calibri"/>
      <family val="2"/>
    </font>
    <font>
      <sz val="10"/>
      <name val="Arial"/>
      <family val="2"/>
    </font>
    <font>
      <sz val="10"/>
      <name val="Tahoma"/>
      <family val="2"/>
    </font>
    <font>
      <b/>
      <sz val="10"/>
      <name val="Tahoma"/>
      <family val="2"/>
    </font>
    <font>
      <sz val="10"/>
      <name val="Verdana"/>
      <family val="2"/>
    </font>
    <font>
      <sz val="9"/>
      <name val="Arial"/>
      <family val="2"/>
    </font>
    <font>
      <sz val="11"/>
      <color indexed="63"/>
      <name val="Calibri"/>
      <family val="2"/>
    </font>
    <font>
      <i/>
      <sz val="11"/>
      <color indexed="23"/>
      <name val="Calibri"/>
      <family val="2"/>
    </font>
    <font>
      <b/>
      <sz val="18"/>
      <color indexed="62"/>
      <name val="Cambria"/>
      <family val="2"/>
    </font>
    <font>
      <sz val="12"/>
      <name val="Times New Roman"/>
      <family val="1"/>
    </font>
    <font>
      <b/>
      <sz val="9"/>
      <name val="Calibri"/>
      <family val="2"/>
    </font>
    <font>
      <sz val="12"/>
      <name val="Times New Roman"/>
      <family val="1"/>
      <charset val="204"/>
    </font>
    <font>
      <b/>
      <u/>
      <sz val="10"/>
      <name val="Tahoma"/>
      <family val="2"/>
    </font>
    <font>
      <b/>
      <u/>
      <sz val="10"/>
      <name val="Calibri"/>
      <family val="2"/>
    </font>
    <font>
      <i/>
      <sz val="10"/>
      <name val="Times"/>
    </font>
    <font>
      <sz val="10"/>
      <color indexed="63"/>
      <name val="Calibri"/>
      <family val="2"/>
    </font>
    <font>
      <sz val="9"/>
      <name val="Calibri"/>
      <family val="2"/>
    </font>
    <font>
      <b/>
      <sz val="12"/>
      <color indexed="8"/>
      <name val="Calibri"/>
      <family val="2"/>
    </font>
    <font>
      <sz val="10"/>
      <color indexed="8"/>
      <name val="Calibri"/>
      <family val="2"/>
    </font>
    <font>
      <vertAlign val="superscript"/>
      <sz val="10"/>
      <name val="Calibri"/>
      <family val="2"/>
    </font>
    <font>
      <b/>
      <vertAlign val="superscript"/>
      <sz val="10"/>
      <color indexed="30"/>
      <name val="Calibri"/>
      <family val="2"/>
    </font>
    <font>
      <vertAlign val="superscript"/>
      <sz val="9"/>
      <name val="Calibri"/>
      <family val="2"/>
    </font>
    <font>
      <b/>
      <sz val="8"/>
      <name val="Arial"/>
      <family val="2"/>
    </font>
    <font>
      <sz val="8"/>
      <name val="Times"/>
    </font>
    <font>
      <b/>
      <sz val="9"/>
      <name val="Times"/>
    </font>
    <font>
      <sz val="10"/>
      <name val="Geneva"/>
    </font>
    <font>
      <sz val="11"/>
      <name val="Arial"/>
      <family val="2"/>
    </font>
    <font>
      <b/>
      <sz val="11"/>
      <name val="Calibri"/>
      <family val="2"/>
    </font>
    <font>
      <sz val="11"/>
      <name val="Tahoma"/>
      <family val="2"/>
    </font>
    <font>
      <b/>
      <sz val="11"/>
      <name val="Tahoma"/>
      <family val="2"/>
    </font>
    <font>
      <b/>
      <sz val="8"/>
      <name val="Calibri"/>
      <family val="2"/>
    </font>
    <font>
      <sz val="8"/>
      <name val="Tahoma"/>
      <family val="2"/>
    </font>
    <font>
      <b/>
      <sz val="8"/>
      <name val="Tahoma"/>
      <family val="2"/>
    </font>
    <font>
      <sz val="8"/>
      <color indexed="55"/>
      <name val="Tahoma"/>
      <family val="2"/>
    </font>
    <font>
      <b/>
      <sz val="8"/>
      <color indexed="55"/>
      <name val="Tahoma"/>
      <family val="2"/>
    </font>
    <font>
      <b/>
      <sz val="18"/>
      <color indexed="55"/>
      <name val="Tahoma"/>
      <family val="2"/>
    </font>
    <font>
      <sz val="8"/>
      <name val="Arial"/>
      <family val="2"/>
    </font>
    <font>
      <b/>
      <vertAlign val="superscript"/>
      <sz val="8"/>
      <name val="Tahoma"/>
      <family val="2"/>
    </font>
    <font>
      <b/>
      <sz val="10"/>
      <color indexed="55"/>
      <name val="Tahoma"/>
      <family val="2"/>
    </font>
    <font>
      <b/>
      <sz val="12"/>
      <name val="Tahoma"/>
      <family val="2"/>
    </font>
    <font>
      <b/>
      <sz val="14"/>
      <name val="Tahoma"/>
      <family val="2"/>
    </font>
    <font>
      <sz val="14"/>
      <name val="Arial"/>
      <family val="2"/>
    </font>
    <font>
      <b/>
      <sz val="12"/>
      <name val="Arial"/>
      <family val="2"/>
    </font>
    <font>
      <sz val="12"/>
      <name val="Arial"/>
      <family val="2"/>
    </font>
    <font>
      <sz val="14"/>
      <name val="Tahoma"/>
      <family val="2"/>
    </font>
    <font>
      <sz val="14"/>
      <color indexed="62"/>
      <name val="Tahoma"/>
      <family val="2"/>
    </font>
    <font>
      <sz val="9"/>
      <name val="Tahoma"/>
      <family val="2"/>
    </font>
    <font>
      <sz val="10"/>
      <color indexed="10"/>
      <name val="Tahoma"/>
      <family val="2"/>
    </font>
    <font>
      <b/>
      <sz val="10"/>
      <color indexed="62"/>
      <name val="Tahoma"/>
      <family val="2"/>
    </font>
    <font>
      <sz val="10"/>
      <color indexed="62"/>
      <name val="Tahoma"/>
      <family val="2"/>
    </font>
    <font>
      <sz val="10"/>
      <color indexed="8"/>
      <name val="Tahoma"/>
      <family val="2"/>
    </font>
    <font>
      <sz val="10"/>
      <color indexed="11"/>
      <name val="Tahoma"/>
      <family val="2"/>
    </font>
    <font>
      <sz val="10"/>
      <color indexed="14"/>
      <name val="Tahoma"/>
      <family val="2"/>
    </font>
    <font>
      <sz val="11"/>
      <color indexed="8"/>
      <name val="Calibri"/>
      <family val="2"/>
    </font>
    <font>
      <sz val="11"/>
      <color theme="1"/>
      <name val="Calibri"/>
      <family val="2"/>
      <scheme val="minor"/>
    </font>
    <font>
      <sz val="12"/>
      <color theme="1"/>
      <name val="Calibri"/>
      <family val="2"/>
      <scheme val="minor"/>
    </font>
    <font>
      <b/>
      <sz val="12"/>
      <color theme="1"/>
      <name val="Calibri"/>
      <family val="2"/>
      <scheme val="minor"/>
    </font>
    <font>
      <sz val="10"/>
      <name val="Calibri"/>
      <family val="2"/>
      <scheme val="minor"/>
    </font>
    <font>
      <b/>
      <sz val="10"/>
      <name val="Calibri"/>
      <family val="2"/>
      <scheme val="minor"/>
    </font>
    <font>
      <sz val="11"/>
      <name val="Calibri"/>
      <family val="2"/>
      <scheme val="minor"/>
    </font>
    <font>
      <b/>
      <sz val="11"/>
      <color theme="1"/>
      <name val="Calibri"/>
      <family val="2"/>
      <scheme val="minor"/>
    </font>
    <font>
      <sz val="10"/>
      <color theme="1"/>
      <name val="Calibri"/>
      <family val="2"/>
      <scheme val="minor"/>
    </font>
    <font>
      <b/>
      <sz val="9"/>
      <color indexed="12"/>
      <name val="Calibri"/>
      <family val="2"/>
      <scheme val="minor"/>
    </font>
    <font>
      <b/>
      <sz val="9"/>
      <name val="Calibri"/>
      <family val="2"/>
      <scheme val="minor"/>
    </font>
    <font>
      <b/>
      <sz val="9"/>
      <color rgb="FF0000FF"/>
      <name val="Calibri"/>
      <family val="2"/>
      <scheme val="minor"/>
    </font>
    <font>
      <b/>
      <u/>
      <sz val="12"/>
      <name val="Calibri"/>
      <family val="2"/>
      <scheme val="minor"/>
    </font>
    <font>
      <b/>
      <sz val="10"/>
      <color theme="1"/>
      <name val="Calibri"/>
      <family val="2"/>
      <scheme val="minor"/>
    </font>
    <font>
      <sz val="12"/>
      <name val="Calibri"/>
      <family val="2"/>
      <scheme val="minor"/>
    </font>
    <font>
      <b/>
      <u/>
      <sz val="10"/>
      <name val="Calibri"/>
      <family val="2"/>
      <scheme val="minor"/>
    </font>
    <font>
      <sz val="9"/>
      <name val="Calibri"/>
      <family val="2"/>
      <scheme val="minor"/>
    </font>
    <font>
      <b/>
      <sz val="14"/>
      <name val="Calibri"/>
      <family val="2"/>
      <scheme val="minor"/>
    </font>
    <font>
      <b/>
      <sz val="12"/>
      <color rgb="FF0066CC"/>
      <name val="Calibri"/>
      <family val="2"/>
      <scheme val="minor"/>
    </font>
    <font>
      <i/>
      <sz val="10"/>
      <name val="Calibri"/>
      <family val="2"/>
      <scheme val="minor"/>
    </font>
    <font>
      <sz val="10"/>
      <color rgb="FFFF0000"/>
      <name val="Calibri"/>
      <family val="2"/>
      <scheme val="minor"/>
    </font>
    <font>
      <b/>
      <i/>
      <sz val="11"/>
      <color rgb="FF0070C0"/>
      <name val="Calibri"/>
      <family val="2"/>
      <scheme val="minor"/>
    </font>
    <font>
      <b/>
      <sz val="11"/>
      <name val="Calibri"/>
      <family val="2"/>
      <scheme val="minor"/>
    </font>
    <font>
      <sz val="11"/>
      <color indexed="8"/>
      <name val="Calibri"/>
      <family val="2"/>
      <scheme val="minor"/>
    </font>
    <font>
      <b/>
      <sz val="10"/>
      <color theme="1" tint="0.14999847407452621"/>
      <name val="Calibri"/>
      <family val="2"/>
      <scheme val="minor"/>
    </font>
    <font>
      <sz val="10"/>
      <color theme="1" tint="0.14999847407452621"/>
      <name val="Calibri"/>
      <family val="2"/>
      <scheme val="minor"/>
    </font>
    <font>
      <b/>
      <sz val="9"/>
      <color theme="1" tint="0.14999847407452621"/>
      <name val="Calibri"/>
      <family val="2"/>
      <scheme val="minor"/>
    </font>
    <font>
      <sz val="9"/>
      <color theme="1" tint="0.14999847407452621"/>
      <name val="Calibri"/>
      <family val="2"/>
      <scheme val="minor"/>
    </font>
    <font>
      <sz val="9"/>
      <color theme="1"/>
      <name val="Calibri"/>
      <family val="2"/>
      <scheme val="minor"/>
    </font>
    <font>
      <b/>
      <sz val="10"/>
      <color rgb="FF0066CC"/>
      <name val="Calibri"/>
      <family val="2"/>
      <scheme val="minor"/>
    </font>
    <font>
      <b/>
      <sz val="9"/>
      <color theme="1"/>
      <name val="Calibri"/>
      <family val="2"/>
      <scheme val="minor"/>
    </font>
    <font>
      <b/>
      <sz val="8"/>
      <color theme="1"/>
      <name val="Calibri"/>
      <family val="2"/>
      <scheme val="minor"/>
    </font>
    <font>
      <sz val="8"/>
      <color theme="1"/>
      <name val="Calibri"/>
      <family val="2"/>
      <scheme val="minor"/>
    </font>
    <font>
      <b/>
      <sz val="11"/>
      <color theme="0"/>
      <name val="Calibri"/>
      <family val="2"/>
      <scheme val="minor"/>
    </font>
    <font>
      <b/>
      <sz val="10"/>
      <color theme="0"/>
      <name val="Calibri"/>
      <family val="2"/>
      <scheme val="minor"/>
    </font>
    <font>
      <b/>
      <sz val="10"/>
      <color indexed="9"/>
      <name val="Calibri"/>
      <family val="2"/>
      <scheme val="minor"/>
    </font>
    <font>
      <b/>
      <sz val="10"/>
      <color rgb="FF00B050"/>
      <name val="Calibri"/>
      <family val="2"/>
      <scheme val="minor"/>
    </font>
    <font>
      <sz val="10"/>
      <color rgb="FF00B050"/>
      <name val="Calibri"/>
      <family val="2"/>
      <scheme val="minor"/>
    </font>
    <font>
      <sz val="8"/>
      <name val="Calibri"/>
      <family val="2"/>
      <scheme val="minor"/>
    </font>
    <font>
      <i/>
      <sz val="11"/>
      <color theme="4" tint="-0.499984740745262"/>
      <name val="Calibri"/>
      <family val="2"/>
      <scheme val="minor"/>
    </font>
    <font>
      <i/>
      <sz val="10"/>
      <color theme="4" tint="-0.499984740745262"/>
      <name val="Arial"/>
      <family val="2"/>
    </font>
    <font>
      <u/>
      <sz val="9"/>
      <name val="Calibri"/>
      <family val="2"/>
      <scheme val="minor"/>
    </font>
    <font>
      <b/>
      <sz val="14"/>
      <color theme="1" tint="0.14999847407452621"/>
      <name val="Calibri"/>
      <family val="2"/>
      <scheme val="minor"/>
    </font>
    <font>
      <b/>
      <sz val="12"/>
      <name val="Calibri"/>
      <family val="2"/>
      <scheme val="minor"/>
    </font>
    <font>
      <b/>
      <sz val="11"/>
      <color rgb="FF0066CC"/>
      <name val="Calibri"/>
      <family val="2"/>
      <scheme val="minor"/>
    </font>
    <font>
      <b/>
      <u/>
      <sz val="10"/>
      <color theme="1"/>
      <name val="Calibri"/>
      <family val="2"/>
      <scheme val="minor"/>
    </font>
    <font>
      <b/>
      <sz val="8"/>
      <color rgb="FF969696"/>
      <name val="Tahoma"/>
      <family val="2"/>
    </font>
    <font>
      <sz val="10"/>
      <color indexed="9"/>
      <name val="Arial"/>
      <family val="2"/>
    </font>
    <font>
      <sz val="10"/>
      <color indexed="8"/>
      <name val="Arial"/>
      <family val="2"/>
    </font>
    <font>
      <sz val="10"/>
      <color indexed="16"/>
      <name val="Arial"/>
      <family val="2"/>
    </font>
    <font>
      <b/>
      <sz val="10"/>
      <color indexed="53"/>
      <name val="Arial"/>
      <family val="2"/>
    </font>
    <font>
      <b/>
      <sz val="10"/>
      <color indexed="9"/>
      <name val="Arial"/>
      <family val="2"/>
    </font>
    <font>
      <b/>
      <sz val="10"/>
      <color indexed="8"/>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3"/>
      <name val="Arial"/>
      <family val="2"/>
    </font>
    <font>
      <sz val="10"/>
      <color indexed="60"/>
      <name val="Arial"/>
      <family val="2"/>
    </font>
    <font>
      <sz val="10"/>
      <name val="Times New Roman"/>
      <family val="1"/>
    </font>
    <font>
      <b/>
      <sz val="10"/>
      <color indexed="63"/>
      <name val="Arial"/>
      <family val="2"/>
    </font>
    <font>
      <sz val="10"/>
      <color indexed="10"/>
      <name val="Arial"/>
      <family val="2"/>
    </font>
    <font>
      <u/>
      <sz val="11"/>
      <color theme="10"/>
      <name val="Calibri"/>
      <family val="2"/>
    </font>
    <font>
      <sz val="11"/>
      <color rgb="FF000000"/>
      <name val="Calibri"/>
      <family val="2"/>
      <scheme val="minor"/>
    </font>
    <font>
      <sz val="11"/>
      <name val="Calibri"/>
      <family val="2"/>
    </font>
    <font>
      <sz val="11"/>
      <color indexed="18"/>
      <name val="Calibri"/>
      <family val="2"/>
      <scheme val="minor"/>
    </font>
    <font>
      <b/>
      <sz val="11"/>
      <color rgb="FF002060"/>
      <name val="Calibri"/>
      <family val="2"/>
      <scheme val="minor"/>
    </font>
    <font>
      <sz val="11"/>
      <color indexed="56"/>
      <name val="Calibri"/>
      <family val="2"/>
    </font>
    <font>
      <sz val="7"/>
      <color indexed="56"/>
      <name val="Calibri"/>
      <family val="2"/>
    </font>
    <font>
      <b/>
      <sz val="14"/>
      <color rgb="FF002060"/>
      <name val="Calibri"/>
      <family val="2"/>
      <scheme val="minor"/>
    </font>
    <font>
      <sz val="28"/>
      <color rgb="FF002060"/>
      <name val="Wingdings"/>
      <charset val="2"/>
    </font>
    <font>
      <b/>
      <sz val="12"/>
      <color theme="0"/>
      <name val="Calibri"/>
      <family val="2"/>
      <scheme val="minor"/>
    </font>
    <font>
      <b/>
      <sz val="12"/>
      <color rgb="FF002060"/>
      <name val="Calibri"/>
      <family val="2"/>
      <scheme val="minor"/>
    </font>
    <font>
      <b/>
      <i/>
      <sz val="8"/>
      <color theme="1"/>
      <name val="Calibri"/>
      <family val="2"/>
      <scheme val="minor"/>
    </font>
    <font>
      <b/>
      <sz val="11"/>
      <color rgb="FF002060"/>
      <name val="Calibri"/>
      <family val="2"/>
    </font>
    <font>
      <b/>
      <i/>
      <sz val="12"/>
      <color indexed="56"/>
      <name val="Calibri"/>
      <family val="2"/>
    </font>
    <font>
      <b/>
      <u/>
      <sz val="13"/>
      <color theme="1"/>
      <name val="Calibri"/>
      <family val="2"/>
      <scheme val="minor"/>
    </font>
    <font>
      <b/>
      <u/>
      <sz val="11"/>
      <color theme="1"/>
      <name val="Calibri"/>
      <family val="2"/>
      <scheme val="minor"/>
    </font>
    <font>
      <b/>
      <u/>
      <sz val="13"/>
      <name val="Calibri"/>
      <family val="2"/>
      <scheme val="minor"/>
    </font>
    <font>
      <b/>
      <sz val="10"/>
      <color rgb="FF0070C0"/>
      <name val="Calibri"/>
      <family val="2"/>
      <scheme val="minor"/>
    </font>
    <font>
      <i/>
      <sz val="10"/>
      <color theme="1"/>
      <name val="Calibri"/>
      <family val="2"/>
      <scheme val="minor"/>
    </font>
    <font>
      <b/>
      <i/>
      <sz val="10"/>
      <color rgb="FF0070C0"/>
      <name val="Calibri"/>
      <family val="2"/>
      <scheme val="minor"/>
    </font>
    <font>
      <i/>
      <sz val="8"/>
      <color theme="1"/>
      <name val="Calibri"/>
      <family val="2"/>
      <scheme val="minor"/>
    </font>
    <font>
      <i/>
      <sz val="9"/>
      <color theme="1"/>
      <name val="Calibri"/>
      <family val="2"/>
      <scheme val="minor"/>
    </font>
    <font>
      <i/>
      <sz val="6"/>
      <color theme="0" tint="-0.499984740745262"/>
      <name val="Calibri"/>
      <family val="2"/>
      <scheme val="minor"/>
    </font>
    <font>
      <b/>
      <sz val="8"/>
      <color rgb="FF0070C0"/>
      <name val="Calibri"/>
      <family val="2"/>
      <scheme val="minor"/>
    </font>
    <font>
      <sz val="9"/>
      <name val="Geneva"/>
    </font>
    <font>
      <sz val="14"/>
      <color rgb="FF808080"/>
      <name val="Arial"/>
      <family val="2"/>
    </font>
    <font>
      <sz val="14"/>
      <color theme="1"/>
      <name val="Calibri"/>
      <family val="2"/>
      <scheme val="minor"/>
    </font>
  </fonts>
  <fills count="46">
    <fill>
      <patternFill patternType="none"/>
    </fill>
    <fill>
      <patternFill patternType="gray125"/>
    </fill>
    <fill>
      <patternFill patternType="solid">
        <fgColor indexed="4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gradientFill degree="90">
        <stop position="0">
          <color theme="0"/>
        </stop>
        <stop position="0.5">
          <color rgb="FFD2DFEE"/>
        </stop>
        <stop position="1">
          <color theme="0"/>
        </stop>
      </gradientFill>
    </fill>
    <fill>
      <patternFill patternType="solid">
        <fgColor theme="3"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0.499984740745262"/>
        <bgColor indexed="64"/>
      </patternFill>
    </fill>
    <fill>
      <patternFill patternType="solid">
        <fgColor indexed="12"/>
        <bgColor indexed="64"/>
      </patternFill>
    </fill>
    <fill>
      <patternFill patternType="solid">
        <fgColor theme="7" tint="0.79998168889431442"/>
        <bgColor indexed="64"/>
      </patternFill>
    </fill>
    <fill>
      <patternFill patternType="solid">
        <fgColor indexed="44"/>
        <bgColor indexed="64"/>
      </patternFill>
    </fill>
    <fill>
      <patternFill patternType="solid">
        <fgColor theme="6" tint="0.79998168889431442"/>
        <bgColor indexed="64"/>
      </patternFill>
    </fill>
  </fills>
  <borders count="147">
    <border>
      <left/>
      <right/>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theme="1" tint="0.24994659260841701"/>
      </right>
      <top style="medium">
        <color indexed="64"/>
      </top>
      <bottom style="medium">
        <color indexed="64"/>
      </bottom>
      <diagonal/>
    </border>
    <border>
      <left style="thin">
        <color theme="1" tint="0.24994659260841701"/>
      </left>
      <right style="thin">
        <color theme="1" tint="0.24994659260841701"/>
      </right>
      <top style="medium">
        <color indexed="64"/>
      </top>
      <bottom style="medium">
        <color indexed="64"/>
      </bottom>
      <diagonal/>
    </border>
    <border>
      <left style="thin">
        <color theme="1" tint="0.24994659260841701"/>
      </left>
      <right/>
      <top style="medium">
        <color indexed="64"/>
      </top>
      <bottom style="medium">
        <color indexed="64"/>
      </bottom>
      <diagonal/>
    </border>
    <border>
      <left style="medium">
        <color theme="4" tint="0.79998168889431442"/>
      </left>
      <right style="medium">
        <color theme="4" tint="0.79998168889431442"/>
      </right>
      <top style="medium">
        <color theme="4" tint="0.79998168889431442"/>
      </top>
      <bottom style="double">
        <color indexed="64"/>
      </bottom>
      <diagonal/>
    </border>
    <border>
      <left/>
      <right/>
      <top style="thin">
        <color indexed="64"/>
      </top>
      <bottom style="medium">
        <color theme="0"/>
      </bottom>
      <diagonal/>
    </border>
    <border>
      <left/>
      <right/>
      <top/>
      <bottom style="medium">
        <color theme="0"/>
      </bottom>
      <diagonal/>
    </border>
    <border>
      <left/>
      <right style="medium">
        <color theme="4" tint="0.79998168889431442"/>
      </right>
      <top/>
      <bottom style="double">
        <color indexed="64"/>
      </bottom>
      <diagonal/>
    </border>
    <border>
      <left/>
      <right/>
      <top style="thin">
        <color rgb="FF002060"/>
      </top>
      <bottom/>
      <diagonal/>
    </border>
    <border>
      <left style="thin">
        <color theme="3" tint="-0.24994659260841701"/>
      </left>
      <right/>
      <top style="thin">
        <color theme="3" tint="-0.24994659260841701"/>
      </top>
      <bottom style="thin">
        <color theme="3" tint="-0.24994659260841701"/>
      </bottom>
      <diagonal/>
    </border>
    <border>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right/>
      <top/>
      <bottom style="thick">
        <color indexed="54"/>
      </bottom>
      <diagonal/>
    </border>
    <border>
      <left/>
      <right/>
      <top/>
      <bottom style="medium">
        <color indexed="44"/>
      </bottom>
      <diagonal/>
    </border>
    <border>
      <left style="thin">
        <color theme="1" tint="0.24994659260841701"/>
      </left>
      <right style="thin">
        <color theme="1" tint="0.24994659260841701"/>
      </right>
      <top style="hair">
        <color theme="1" tint="0.24994659260841701"/>
      </top>
      <bottom style="hair">
        <color theme="1" tint="0.24994659260841701"/>
      </bottom>
      <diagonal/>
    </border>
    <border>
      <left style="thin">
        <color theme="1" tint="0.24994659260841701"/>
      </left>
      <right style="thin">
        <color theme="1" tint="0.24994659260841701"/>
      </right>
      <top style="hair">
        <color theme="1" tint="0.24994659260841701"/>
      </top>
      <bottom style="thin">
        <color indexed="64"/>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indexed="64"/>
      </left>
      <right style="thin">
        <color indexed="64"/>
      </right>
      <top style="thin">
        <color indexed="64"/>
      </top>
      <bottom style="dotted">
        <color theme="0" tint="-0.34998626667073579"/>
      </bottom>
      <diagonal/>
    </border>
    <border>
      <left style="thin">
        <color indexed="64"/>
      </left>
      <right/>
      <top style="thin">
        <color indexed="64"/>
      </top>
      <bottom style="dotted">
        <color theme="0" tint="-0.34998626667073579"/>
      </bottom>
      <diagonal/>
    </border>
    <border>
      <left/>
      <right/>
      <top style="thin">
        <color indexed="64"/>
      </top>
      <bottom style="dotted">
        <color theme="0" tint="-0.34998626667073579"/>
      </bottom>
      <diagonal/>
    </border>
    <border>
      <left/>
      <right style="thin">
        <color indexed="64"/>
      </right>
      <top style="thin">
        <color indexed="64"/>
      </top>
      <bottom style="dotted">
        <color theme="0" tint="-0.34998626667073579"/>
      </bottom>
      <diagonal/>
    </border>
    <border>
      <left style="thin">
        <color indexed="64"/>
      </left>
      <right style="thin">
        <color indexed="64"/>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thin">
        <color indexed="64"/>
      </right>
      <top style="dotted">
        <color theme="0" tint="-0.34998626667073579"/>
      </top>
      <bottom style="dotted">
        <color theme="0" tint="-0.34998626667073579"/>
      </bottom>
      <diagonal/>
    </border>
    <border>
      <left style="thin">
        <color indexed="64"/>
      </left>
      <right style="thin">
        <color indexed="64"/>
      </right>
      <top style="dotted">
        <color theme="0" tint="-0.34998626667073579"/>
      </top>
      <bottom style="thin">
        <color indexed="64"/>
      </bottom>
      <diagonal/>
    </border>
    <border>
      <left/>
      <right/>
      <top style="dotted">
        <color theme="0" tint="-0.34998626667073579"/>
      </top>
      <bottom style="thin">
        <color indexed="64"/>
      </bottom>
      <diagonal/>
    </border>
    <border>
      <left/>
      <right style="thin">
        <color indexed="64"/>
      </right>
      <top style="dotted">
        <color theme="0" tint="-0.34998626667073579"/>
      </top>
      <bottom style="thin">
        <color indexed="64"/>
      </bottom>
      <diagonal/>
    </border>
    <border>
      <left style="thin">
        <color indexed="64"/>
      </left>
      <right/>
      <top style="dotted">
        <color theme="0" tint="-0.34998626667073579"/>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12"/>
      </right>
      <top style="hair">
        <color indexed="12"/>
      </top>
      <bottom style="hair">
        <color indexed="12"/>
      </bottom>
      <diagonal/>
    </border>
    <border>
      <left style="thin">
        <color indexed="12"/>
      </left>
      <right style="thin">
        <color indexed="12"/>
      </right>
      <top style="hair">
        <color indexed="12"/>
      </top>
      <bottom style="hair">
        <color indexed="12"/>
      </bottom>
      <diagonal/>
    </border>
    <border>
      <left/>
      <right style="thin">
        <color indexed="12"/>
      </right>
      <top style="hair">
        <color indexed="12"/>
      </top>
      <bottom/>
      <diagonal/>
    </border>
    <border>
      <left style="thin">
        <color indexed="12"/>
      </left>
      <right style="thin">
        <color indexed="12"/>
      </right>
      <top style="hair">
        <color indexed="12"/>
      </top>
      <bottom/>
      <diagonal/>
    </border>
    <border>
      <left/>
      <right style="thin">
        <color indexed="12"/>
      </right>
      <top style="hair">
        <color indexed="64"/>
      </top>
      <bottom style="hair">
        <color indexed="64"/>
      </bottom>
      <diagonal/>
    </border>
    <border>
      <left style="thin">
        <color indexed="12"/>
      </left>
      <right style="thin">
        <color indexed="12"/>
      </right>
      <top style="hair">
        <color indexed="64"/>
      </top>
      <bottom style="hair">
        <color indexed="64"/>
      </bottom>
      <diagonal/>
    </border>
    <border>
      <left/>
      <right style="thin">
        <color indexed="12"/>
      </right>
      <top style="hair">
        <color indexed="64"/>
      </top>
      <bottom/>
      <diagonal/>
    </border>
    <border>
      <left/>
      <right style="thin">
        <color indexed="12"/>
      </right>
      <top style="hair">
        <color indexed="64"/>
      </top>
      <bottom style="thin">
        <color indexed="12"/>
      </bottom>
      <diagonal/>
    </border>
    <border>
      <left style="thin">
        <color indexed="12"/>
      </left>
      <right style="thin">
        <color indexed="12"/>
      </right>
      <top style="hair">
        <color indexed="64"/>
      </top>
      <bottom style="thin">
        <color indexed="12"/>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18">
    <xf numFmtId="0" fontId="0"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2"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169" fontId="8" fillId="0" borderId="0" applyFont="0" applyFill="0" applyBorder="0" applyAlignment="0" applyProtection="0"/>
    <xf numFmtId="168" fontId="8" fillId="0" borderId="0" applyFont="0" applyFill="0" applyBorder="0" applyAlignment="0" applyProtection="0"/>
    <xf numFmtId="171" fontId="8" fillId="0" borderId="0" applyFont="0" applyFill="0" applyBorder="0" applyAlignment="0" applyProtection="0"/>
    <xf numFmtId="170" fontId="8" fillId="0" borderId="0" applyFont="0" applyFill="0" applyBorder="0" applyAlignment="0" applyProtection="0"/>
    <xf numFmtId="0" fontId="14" fillId="0" borderId="0" applyNumberFormat="0" applyFill="0" applyBorder="0" applyAlignment="0" applyProtection="0"/>
    <xf numFmtId="0" fontId="8" fillId="0" borderId="0"/>
    <xf numFmtId="0" fontId="8" fillId="0" borderId="0"/>
    <xf numFmtId="0" fontId="8" fillId="0" borderId="0"/>
    <xf numFmtId="0" fontId="11" fillId="0" borderId="0"/>
    <xf numFmtId="0" fontId="62" fillId="0" borderId="0"/>
    <xf numFmtId="0" fontId="32" fillId="0" borderId="0"/>
    <xf numFmtId="0" fontId="8" fillId="0" borderId="0"/>
    <xf numFmtId="0" fontId="5" fillId="0" borderId="0"/>
    <xf numFmtId="0" fontId="16" fillId="0" borderId="0"/>
    <xf numFmtId="0" fontId="18" fillId="0" borderId="0"/>
    <xf numFmtId="0" fontId="32" fillId="0" borderId="0"/>
    <xf numFmtId="9" fontId="61" fillId="0" borderId="0" applyFont="0" applyFill="0" applyBorder="0" applyAlignment="0" applyProtection="0"/>
    <xf numFmtId="0" fontId="15" fillId="0" borderId="0" applyNumberFormat="0" applyFill="0" applyBorder="0" applyAlignment="0" applyProtection="0"/>
    <xf numFmtId="43" fontId="61" fillId="0" borderId="0" applyFont="0" applyFill="0" applyBorder="0" applyAlignment="0" applyProtection="0"/>
    <xf numFmtId="0" fontId="107" fillId="23" borderId="0" applyNumberFormat="0" applyBorder="0" applyAlignment="0" applyProtection="0"/>
    <xf numFmtId="0" fontId="108" fillId="24" borderId="0" applyNumberFormat="0" applyBorder="0" applyAlignment="0" applyProtection="0"/>
    <xf numFmtId="0" fontId="108" fillId="24" borderId="0" applyNumberFormat="0" applyBorder="0" applyAlignment="0" applyProtection="0"/>
    <xf numFmtId="0" fontId="107" fillId="25" borderId="0" applyNumberFormat="0" applyBorder="0" applyAlignment="0" applyProtection="0"/>
    <xf numFmtId="0" fontId="107" fillId="26" borderId="0" applyNumberFormat="0" applyBorder="0" applyAlignment="0" applyProtection="0"/>
    <xf numFmtId="0" fontId="108" fillId="27" borderId="0" applyNumberFormat="0" applyBorder="0" applyAlignment="0" applyProtection="0"/>
    <xf numFmtId="0" fontId="108" fillId="28" borderId="0" applyNumberFormat="0" applyBorder="0" applyAlignment="0" applyProtection="0"/>
    <xf numFmtId="0" fontId="107" fillId="29" borderId="0" applyNumberFormat="0" applyBorder="0" applyAlignment="0" applyProtection="0"/>
    <xf numFmtId="0" fontId="107" fillId="29" borderId="0" applyNumberFormat="0" applyBorder="0" applyAlignment="0" applyProtection="0"/>
    <xf numFmtId="0" fontId="108" fillId="27" borderId="0" applyNumberFormat="0" applyBorder="0" applyAlignment="0" applyProtection="0"/>
    <xf numFmtId="0" fontId="108" fillId="30" borderId="0" applyNumberFormat="0" applyBorder="0" applyAlignment="0" applyProtection="0"/>
    <xf numFmtId="0" fontId="107" fillId="28" borderId="0" applyNumberFormat="0" applyBorder="0" applyAlignment="0" applyProtection="0"/>
    <xf numFmtId="0" fontId="107" fillId="23" borderId="0" applyNumberFormat="0" applyBorder="0" applyAlignment="0" applyProtection="0"/>
    <xf numFmtId="0" fontId="108" fillId="24" borderId="0" applyNumberFormat="0" applyBorder="0" applyAlignment="0" applyProtection="0"/>
    <xf numFmtId="0" fontId="108" fillId="28" borderId="0" applyNumberFormat="0" applyBorder="0" applyAlignment="0" applyProtection="0"/>
    <xf numFmtId="0" fontId="107" fillId="28" borderId="0" applyNumberFormat="0" applyBorder="0" applyAlignment="0" applyProtection="0"/>
    <xf numFmtId="0" fontId="107" fillId="31" borderId="0" applyNumberFormat="0" applyBorder="0" applyAlignment="0" applyProtection="0"/>
    <xf numFmtId="0" fontId="108" fillId="32" borderId="0" applyNumberFormat="0" applyBorder="0" applyAlignment="0" applyProtection="0"/>
    <xf numFmtId="0" fontId="108" fillId="24" borderId="0" applyNumberFormat="0" applyBorder="0" applyAlignment="0" applyProtection="0"/>
    <xf numFmtId="0" fontId="107" fillId="25" borderId="0" applyNumberFormat="0" applyBorder="0" applyAlignment="0" applyProtection="0"/>
    <xf numFmtId="0" fontId="107" fillId="33" borderId="0" applyNumberFormat="0" applyBorder="0" applyAlignment="0" applyProtection="0"/>
    <xf numFmtId="0" fontId="108" fillId="27" borderId="0" applyNumberFormat="0" applyBorder="0" applyAlignment="0" applyProtection="0"/>
    <xf numFmtId="0" fontId="108" fillId="34" borderId="0" applyNumberFormat="0" applyBorder="0" applyAlignment="0" applyProtection="0"/>
    <xf numFmtId="0" fontId="107" fillId="34" borderId="0" applyNumberFormat="0" applyBorder="0" applyAlignment="0" applyProtection="0"/>
    <xf numFmtId="0" fontId="109" fillId="35" borderId="0" applyNumberFormat="0" applyBorder="0" applyAlignment="0" applyProtection="0"/>
    <xf numFmtId="0" fontId="110" fillId="36" borderId="2" applyNumberFormat="0" applyAlignment="0" applyProtection="0"/>
    <xf numFmtId="0" fontId="111" fillId="29" borderId="4" applyNumberFormat="0" applyAlignment="0" applyProtection="0"/>
    <xf numFmtId="0" fontId="112" fillId="37" borderId="0" applyNumberFormat="0" applyBorder="0" applyAlignment="0" applyProtection="0"/>
    <xf numFmtId="0" fontId="112" fillId="38" borderId="0" applyNumberFormat="0" applyBorder="0" applyAlignment="0" applyProtection="0"/>
    <xf numFmtId="0" fontId="112" fillId="39" borderId="0" applyNumberFormat="0" applyBorder="0" applyAlignment="0" applyProtection="0"/>
    <xf numFmtId="179" fontId="8" fillId="0" borderId="0" applyFont="0" applyFill="0" applyBorder="0" applyAlignment="0" applyProtection="0"/>
    <xf numFmtId="0" fontId="113" fillId="30" borderId="0" applyNumberFormat="0" applyBorder="0" applyAlignment="0" applyProtection="0"/>
    <xf numFmtId="0" fontId="114" fillId="0" borderId="102" applyNumberFormat="0" applyFill="0" applyAlignment="0" applyProtection="0"/>
    <xf numFmtId="0" fontId="115" fillId="0" borderId="1" applyNumberFormat="0" applyFill="0" applyAlignment="0" applyProtection="0"/>
    <xf numFmtId="0" fontId="116" fillId="0" borderId="103" applyNumberFormat="0" applyFill="0" applyAlignment="0" applyProtection="0"/>
    <xf numFmtId="0" fontId="116" fillId="0" borderId="0" applyNumberFormat="0" applyFill="0" applyBorder="0" applyAlignment="0" applyProtection="0"/>
    <xf numFmtId="0" fontId="123" fillId="0" borderId="0" applyNumberFormat="0" applyFill="0" applyBorder="0" applyAlignment="0" applyProtection="0">
      <alignment vertical="top"/>
      <protection locked="0"/>
    </xf>
    <xf numFmtId="0" fontId="117" fillId="34" borderId="2" applyNumberFormat="0" applyAlignment="0" applyProtection="0"/>
    <xf numFmtId="0" fontId="118" fillId="0" borderId="3" applyNumberFormat="0" applyFill="0" applyAlignment="0" applyProtection="0"/>
    <xf numFmtId="0" fontId="119" fillId="40" borderId="0" applyNumberFormat="0" applyBorder="0" applyAlignment="0" applyProtection="0"/>
    <xf numFmtId="0" fontId="8" fillId="0" borderId="0"/>
    <xf numFmtId="0" fontId="8" fillId="0" borderId="0"/>
    <xf numFmtId="0" fontId="61" fillId="0" borderId="0"/>
    <xf numFmtId="0" fontId="60" fillId="0" borderId="0"/>
    <xf numFmtId="0" fontId="8" fillId="0" borderId="0"/>
    <xf numFmtId="0" fontId="61" fillId="0" borderId="0"/>
    <xf numFmtId="0" fontId="8" fillId="0" borderId="0"/>
    <xf numFmtId="0" fontId="60" fillId="0" borderId="0"/>
    <xf numFmtId="0" fontId="61" fillId="0" borderId="0"/>
    <xf numFmtId="0" fontId="61" fillId="0" borderId="0"/>
    <xf numFmtId="0" fontId="61" fillId="0" borderId="0"/>
    <xf numFmtId="0" fontId="61" fillId="0" borderId="0"/>
    <xf numFmtId="0" fontId="61" fillId="0" borderId="0"/>
    <xf numFmtId="0" fontId="16" fillId="0" borderId="0"/>
    <xf numFmtId="0" fontId="61" fillId="0" borderId="0"/>
    <xf numFmtId="0" fontId="61" fillId="0" borderId="0"/>
    <xf numFmtId="0" fontId="61" fillId="0" borderId="0"/>
    <xf numFmtId="0" fontId="61" fillId="0" borderId="0"/>
    <xf numFmtId="0" fontId="61" fillId="0" borderId="0"/>
    <xf numFmtId="0" fontId="108" fillId="0" borderId="0"/>
    <xf numFmtId="0" fontId="8" fillId="27" borderId="5" applyNumberFormat="0" applyFont="0" applyAlignment="0" applyProtection="0"/>
    <xf numFmtId="0" fontId="121" fillId="36" borderId="6" applyNumberFormat="0" applyAlignment="0" applyProtection="0"/>
    <xf numFmtId="9" fontId="120" fillId="0" borderId="0" applyFont="0" applyFill="0" applyBorder="0" applyAlignment="0" applyProtection="0"/>
    <xf numFmtId="9" fontId="9" fillId="0" borderId="0" applyFont="0" applyFill="0" applyBorder="0" applyAlignment="0" applyProtection="0"/>
    <xf numFmtId="9" fontId="60" fillId="0" borderId="0" applyFont="0" applyFill="0" applyBorder="0" applyAlignment="0" applyProtection="0"/>
    <xf numFmtId="0" fontId="15" fillId="0" borderId="0" applyNumberFormat="0" applyFill="0" applyBorder="0" applyAlignment="0" applyProtection="0"/>
    <xf numFmtId="43" fontId="61" fillId="0" borderId="0" applyFont="0" applyFill="0" applyBorder="0" applyAlignment="0" applyProtection="0"/>
    <xf numFmtId="0" fontId="8" fillId="0" borderId="0" applyFont="0" applyFill="0" applyBorder="0" applyAlignment="0" applyProtection="0"/>
    <xf numFmtId="180" fontId="9" fillId="0" borderId="0" applyFont="0" applyFill="0" applyBorder="0" applyAlignment="0" applyProtection="0"/>
    <xf numFmtId="43" fontId="61" fillId="0" borderId="0" applyFont="0" applyFill="0" applyBorder="0" applyAlignment="0" applyProtection="0"/>
    <xf numFmtId="0" fontId="122" fillId="0" borderId="0" applyNumberFormat="0" applyFill="0" applyBorder="0" applyAlignment="0" applyProtection="0"/>
    <xf numFmtId="0" fontId="123" fillId="0" borderId="0" applyNumberFormat="0" applyFill="0" applyBorder="0" applyAlignment="0" applyProtection="0">
      <alignment vertical="top"/>
      <protection locked="0"/>
    </xf>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4" fontId="61" fillId="0" borderId="0" applyFont="0" applyFill="0" applyBorder="0" applyAlignment="0" applyProtection="0"/>
    <xf numFmtId="9" fontId="61" fillId="0" borderId="0" applyFont="0" applyFill="0" applyBorder="0" applyAlignment="0" applyProtection="0"/>
    <xf numFmtId="0" fontId="147" fillId="0" borderId="0"/>
    <xf numFmtId="9" fontId="147" fillId="0" borderId="0" applyFont="0" applyFill="0" applyBorder="0" applyAlignment="0" applyProtection="0"/>
  </cellStyleXfs>
  <cellXfs count="1398">
    <xf numFmtId="0" fontId="0" fillId="0" borderId="0" xfId="0"/>
    <xf numFmtId="166" fontId="3" fillId="0" borderId="7" xfId="0" applyNumberFormat="1" applyFont="1" applyFill="1" applyBorder="1" applyAlignment="1" applyProtection="1">
      <alignment horizontal="left"/>
    </xf>
    <xf numFmtId="0" fontId="3" fillId="0" borderId="7" xfId="0" applyFont="1" applyFill="1" applyBorder="1" applyProtection="1"/>
    <xf numFmtId="166" fontId="4" fillId="0" borderId="7" xfId="0" applyNumberFormat="1" applyFont="1" applyFill="1" applyBorder="1" applyAlignment="1" applyProtection="1">
      <alignment horizontal="left"/>
    </xf>
    <xf numFmtId="0" fontId="4" fillId="0" borderId="7" xfId="0" applyFont="1" applyFill="1" applyBorder="1" applyProtection="1"/>
    <xf numFmtId="166" fontId="4" fillId="0" borderId="0" xfId="0" applyNumberFormat="1" applyFont="1" applyFill="1" applyBorder="1" applyAlignment="1" applyProtection="1">
      <alignment horizontal="left"/>
    </xf>
    <xf numFmtId="0" fontId="4" fillId="0" borderId="0" xfId="0" applyFont="1" applyFill="1" applyBorder="1" applyProtection="1"/>
    <xf numFmtId="0" fontId="8" fillId="0" borderId="0" xfId="27" applyFont="1"/>
    <xf numFmtId="0" fontId="12" fillId="0" borderId="0" xfId="27" applyFont="1"/>
    <xf numFmtId="0" fontId="66" fillId="0" borderId="0" xfId="0" applyFont="1"/>
    <xf numFmtId="0" fontId="3" fillId="0" borderId="0" xfId="0" applyFont="1"/>
    <xf numFmtId="0" fontId="67" fillId="0" borderId="0" xfId="0" applyFont="1"/>
    <xf numFmtId="0" fontId="68" fillId="0" borderId="0" xfId="0" applyFont="1" applyFill="1" applyBorder="1"/>
    <xf numFmtId="0" fontId="0" fillId="0" borderId="0" xfId="0" applyFill="1"/>
    <xf numFmtId="0" fontId="65" fillId="0" borderId="0" xfId="30" applyFont="1" applyBorder="1"/>
    <xf numFmtId="0" fontId="65" fillId="0" borderId="0" xfId="25" applyFont="1" applyAlignment="1">
      <alignment horizontal="center"/>
    </xf>
    <xf numFmtId="0" fontId="64" fillId="0" borderId="0" xfId="30" applyFont="1"/>
    <xf numFmtId="0" fontId="64" fillId="0" borderId="0" xfId="32" applyFont="1"/>
    <xf numFmtId="0" fontId="68" fillId="0" borderId="0" xfId="0" applyFont="1" applyBorder="1"/>
    <xf numFmtId="172" fontId="69" fillId="0" borderId="8" xfId="26" applyNumberFormat="1" applyFont="1" applyFill="1" applyBorder="1" applyAlignment="1">
      <alignment horizontal="center" vertical="center" wrapText="1"/>
    </xf>
    <xf numFmtId="172" fontId="69" fillId="0" borderId="91" xfId="26" quotePrefix="1" applyNumberFormat="1" applyFont="1" applyFill="1" applyBorder="1" applyAlignment="1">
      <alignment horizontal="center" vertical="center" wrapText="1"/>
    </xf>
    <xf numFmtId="172" fontId="69" fillId="0" borderId="92" xfId="26" applyNumberFormat="1" applyFont="1" applyFill="1" applyBorder="1" applyAlignment="1">
      <alignment horizontal="center" vertical="center" wrapText="1"/>
    </xf>
    <xf numFmtId="49" fontId="69" fillId="0" borderId="93" xfId="26" applyNumberFormat="1" applyFont="1" applyFill="1" applyBorder="1" applyAlignment="1">
      <alignment horizontal="center" vertical="center" wrapText="1"/>
    </xf>
    <xf numFmtId="0" fontId="70" fillId="0" borderId="8" xfId="26" applyFont="1" applyFill="1" applyBorder="1" applyAlignment="1">
      <alignment horizontal="center" vertical="center" wrapText="1"/>
    </xf>
    <xf numFmtId="172" fontId="71" fillId="0" borderId="9" xfId="26" applyNumberFormat="1" applyFont="1" applyFill="1" applyBorder="1" applyAlignment="1">
      <alignment horizontal="center" vertical="center" wrapText="1"/>
    </xf>
    <xf numFmtId="172" fontId="69" fillId="0" borderId="10" xfId="26" quotePrefix="1" applyNumberFormat="1" applyFont="1" applyFill="1" applyBorder="1" applyAlignment="1">
      <alignment horizontal="right" vertical="center" wrapText="1" indent="1"/>
    </xf>
    <xf numFmtId="172" fontId="69" fillId="0" borderId="11" xfId="26" applyNumberFormat="1" applyFont="1" applyFill="1" applyBorder="1" applyAlignment="1">
      <alignment horizontal="center" vertical="center" wrapText="1"/>
    </xf>
    <xf numFmtId="49" fontId="69" fillId="0" borderId="12" xfId="26" applyNumberFormat="1" applyFont="1" applyFill="1" applyBorder="1" applyAlignment="1">
      <alignment horizontal="center" vertical="center" wrapText="1"/>
    </xf>
    <xf numFmtId="0" fontId="69" fillId="0" borderId="9" xfId="26" applyFont="1" applyFill="1" applyBorder="1" applyAlignment="1">
      <alignment horizontal="center" vertical="center" wrapText="1"/>
    </xf>
    <xf numFmtId="172" fontId="71" fillId="0" borderId="13" xfId="26" applyNumberFormat="1" applyFont="1" applyFill="1" applyBorder="1" applyAlignment="1">
      <alignment vertical="center" wrapText="1"/>
    </xf>
    <xf numFmtId="172" fontId="69" fillId="0" borderId="14" xfId="26" applyNumberFormat="1" applyFont="1" applyFill="1" applyBorder="1" applyAlignment="1">
      <alignment horizontal="left" vertical="center" wrapText="1"/>
    </xf>
    <xf numFmtId="172" fontId="69" fillId="0" borderId="15" xfId="26" applyNumberFormat="1" applyFont="1" applyFill="1" applyBorder="1" applyAlignment="1">
      <alignment horizontal="left" vertical="center" wrapText="1"/>
    </xf>
    <xf numFmtId="172" fontId="0" fillId="0" borderId="16" xfId="0" applyNumberFormat="1" applyBorder="1"/>
    <xf numFmtId="172" fontId="69" fillId="0" borderId="17" xfId="26" quotePrefix="1" applyNumberFormat="1" applyFont="1" applyFill="1" applyBorder="1" applyAlignment="1">
      <alignment horizontal="left" vertical="center" wrapText="1" indent="1"/>
    </xf>
    <xf numFmtId="172" fontId="69" fillId="0" borderId="18" xfId="26" applyNumberFormat="1" applyFont="1" applyFill="1" applyBorder="1" applyAlignment="1">
      <alignment horizontal="center" vertical="center" wrapText="1"/>
    </xf>
    <xf numFmtId="49" fontId="69" fillId="0" borderId="19" xfId="26" applyNumberFormat="1" applyFont="1" applyFill="1" applyBorder="1" applyAlignment="1">
      <alignment horizontal="center" vertical="center" wrapText="1"/>
    </xf>
    <xf numFmtId="172" fontId="69" fillId="0" borderId="20" xfId="26" quotePrefix="1" applyNumberFormat="1" applyFont="1" applyFill="1" applyBorder="1" applyAlignment="1">
      <alignment horizontal="left" vertical="center" wrapText="1" indent="1"/>
    </xf>
    <xf numFmtId="49" fontId="69" fillId="0" borderId="0" xfId="26" applyNumberFormat="1" applyFont="1" applyFill="1" applyBorder="1" applyAlignment="1">
      <alignment horizontal="center" vertical="center" wrapText="1"/>
    </xf>
    <xf numFmtId="0" fontId="69" fillId="0" borderId="21" xfId="26" applyFont="1" applyFill="1" applyBorder="1" applyAlignment="1">
      <alignment horizontal="center" vertical="center" wrapText="1"/>
    </xf>
    <xf numFmtId="49" fontId="69" fillId="0" borderId="22" xfId="26" applyNumberFormat="1" applyFont="1" applyFill="1" applyBorder="1" applyAlignment="1">
      <alignment horizontal="center" vertical="center" wrapText="1"/>
    </xf>
    <xf numFmtId="172" fontId="69" fillId="0" borderId="23" xfId="26" quotePrefix="1" applyNumberFormat="1" applyFont="1" applyFill="1" applyBorder="1" applyAlignment="1">
      <alignment horizontal="left" vertical="center" wrapText="1" indent="1"/>
    </xf>
    <xf numFmtId="172" fontId="69" fillId="16" borderId="13" xfId="26" applyNumberFormat="1" applyFont="1" applyFill="1" applyBorder="1" applyAlignment="1">
      <alignment horizontal="center" vertical="center" wrapText="1"/>
    </xf>
    <xf numFmtId="172" fontId="69" fillId="0" borderId="24" xfId="26" applyNumberFormat="1" applyFont="1" applyFill="1" applyBorder="1" applyAlignment="1">
      <alignment horizontal="left" vertical="center" wrapText="1"/>
    </xf>
    <xf numFmtId="0" fontId="0" fillId="0" borderId="16" xfId="0" applyBorder="1"/>
    <xf numFmtId="172" fontId="69" fillId="0" borderId="16" xfId="26" applyNumberFormat="1" applyFont="1" applyFill="1" applyBorder="1" applyAlignment="1">
      <alignment horizontal="center" vertical="center" wrapText="1"/>
    </xf>
    <xf numFmtId="49" fontId="69" fillId="0" borderId="24" xfId="26" applyNumberFormat="1" applyFont="1" applyFill="1" applyBorder="1" applyAlignment="1">
      <alignment horizontal="center" vertical="center" wrapText="1"/>
    </xf>
    <xf numFmtId="0" fontId="69" fillId="0" borderId="8" xfId="26" applyFont="1" applyFill="1" applyBorder="1" applyAlignment="1">
      <alignment horizontal="center" vertical="center" wrapText="1"/>
    </xf>
    <xf numFmtId="0" fontId="69" fillId="0" borderId="0" xfId="26" applyFont="1" applyFill="1" applyBorder="1" applyAlignment="1">
      <alignment horizontal="center" wrapText="1"/>
    </xf>
    <xf numFmtId="0" fontId="0" fillId="0" borderId="0" xfId="0" applyBorder="1"/>
    <xf numFmtId="172" fontId="69" fillId="0" borderId="0" xfId="26" applyNumberFormat="1" applyFont="1" applyFill="1" applyBorder="1" applyAlignment="1">
      <alignment horizontal="center" vertical="center" wrapText="1"/>
    </xf>
    <xf numFmtId="0" fontId="69" fillId="0" borderId="0" xfId="26" applyFont="1" applyFill="1" applyBorder="1" applyAlignment="1">
      <alignment horizontal="center" vertical="center" wrapText="1"/>
    </xf>
    <xf numFmtId="0" fontId="0" fillId="0" borderId="0" xfId="0" applyAlignment="1">
      <alignment horizontal="left" vertical="top"/>
    </xf>
    <xf numFmtId="0" fontId="63" fillId="0" borderId="0" xfId="0" applyFont="1" applyAlignment="1">
      <alignment horizontal="right"/>
    </xf>
    <xf numFmtId="0" fontId="72" fillId="0" borderId="0" xfId="26" applyFont="1" applyFill="1" applyAlignment="1">
      <alignment horizontal="left"/>
    </xf>
    <xf numFmtId="0" fontId="62" fillId="0" borderId="0" xfId="0" applyFont="1"/>
    <xf numFmtId="0" fontId="62" fillId="0" borderId="0" xfId="0" applyFont="1" applyFill="1"/>
    <xf numFmtId="0" fontId="73" fillId="0" borderId="0" xfId="0" applyFont="1" applyAlignment="1">
      <alignment horizontal="right" vertical="top"/>
    </xf>
    <xf numFmtId="0" fontId="64" fillId="0" borderId="0" xfId="26" applyFont="1" applyFill="1" applyAlignment="1">
      <alignment horizontal="left" vertical="top" wrapText="1" indent="6"/>
    </xf>
    <xf numFmtId="0" fontId="73" fillId="0" borderId="0" xfId="0" applyFont="1" applyAlignment="1">
      <alignment horizontal="right"/>
    </xf>
    <xf numFmtId="0" fontId="65" fillId="0" borderId="0" xfId="26" applyFont="1" applyFill="1" applyAlignment="1">
      <alignment horizontal="left"/>
    </xf>
    <xf numFmtId="0" fontId="65" fillId="0" borderId="0" xfId="26" quotePrefix="1" applyFont="1" applyFill="1" applyAlignment="1">
      <alignment horizontal="left"/>
    </xf>
    <xf numFmtId="0" fontId="64" fillId="0" borderId="0" xfId="26" applyFont="1" applyFill="1" applyAlignment="1">
      <alignment horizontal="left" vertical="top" indent="2"/>
    </xf>
    <xf numFmtId="0" fontId="64" fillId="0" borderId="0" xfId="26" applyFont="1" applyFill="1" applyAlignment="1">
      <alignment vertical="top"/>
    </xf>
    <xf numFmtId="0" fontId="64" fillId="0" borderId="0" xfId="26" quotePrefix="1" applyFont="1" applyFill="1" applyAlignment="1">
      <alignment horizontal="left" vertical="center" indent="2"/>
    </xf>
    <xf numFmtId="0" fontId="74" fillId="0" borderId="0" xfId="26" applyFont="1" applyFill="1" applyAlignment="1">
      <alignment horizontal="left" vertical="top" wrapText="1"/>
    </xf>
    <xf numFmtId="0" fontId="75" fillId="0" borderId="0" xfId="26" applyFont="1" applyFill="1" applyAlignment="1">
      <alignment horizontal="left"/>
    </xf>
    <xf numFmtId="0" fontId="64" fillId="0" borderId="0" xfId="26" applyFont="1" applyFill="1" applyAlignment="1">
      <alignment vertical="top" wrapText="1"/>
    </xf>
    <xf numFmtId="0" fontId="76" fillId="0" borderId="0" xfId="26" quotePrefix="1" applyFont="1" applyFill="1" applyAlignment="1">
      <alignment horizontal="left" vertical="top" indent="3"/>
    </xf>
    <xf numFmtId="0" fontId="65" fillId="0" borderId="0" xfId="26" applyFont="1" applyFill="1" applyAlignment="1">
      <alignment vertical="top"/>
    </xf>
    <xf numFmtId="0" fontId="64" fillId="0" borderId="0" xfId="26" quotePrefix="1" applyFont="1" applyFill="1" applyAlignment="1">
      <alignment horizontal="left" indent="2"/>
    </xf>
    <xf numFmtId="0" fontId="9" fillId="0" borderId="0" xfId="33" applyFont="1"/>
    <xf numFmtId="0" fontId="77" fillId="0" borderId="0" xfId="26" applyFont="1" applyFill="1" applyAlignment="1">
      <alignment vertical="center"/>
    </xf>
    <xf numFmtId="0" fontId="9" fillId="0" borderId="0" xfId="30" applyFont="1"/>
    <xf numFmtId="0" fontId="10" fillId="0" borderId="0" xfId="30" applyFont="1" applyBorder="1"/>
    <xf numFmtId="0" fontId="78" fillId="0" borderId="0" xfId="0" applyFont="1" applyFill="1" applyBorder="1" applyAlignment="1">
      <alignment vertical="center"/>
    </xf>
    <xf numFmtId="0" fontId="19" fillId="0" borderId="0" xfId="33" applyFont="1" applyAlignment="1">
      <alignment horizontal="center"/>
    </xf>
    <xf numFmtId="0" fontId="64" fillId="0" borderId="0" xfId="33" applyFont="1"/>
    <xf numFmtId="0" fontId="65" fillId="12" borderId="7" xfId="33" applyFont="1" applyFill="1" applyBorder="1" applyAlignment="1">
      <alignment horizontal="center" vertical="center"/>
    </xf>
    <xf numFmtId="0" fontId="65" fillId="12" borderId="7" xfId="33" applyFont="1" applyFill="1" applyBorder="1" applyAlignment="1">
      <alignment horizontal="center" vertical="center" wrapText="1"/>
    </xf>
    <xf numFmtId="0" fontId="0" fillId="0" borderId="0" xfId="0" applyFont="1"/>
    <xf numFmtId="0" fontId="64" fillId="0" borderId="11" xfId="33" applyFont="1" applyBorder="1"/>
    <xf numFmtId="0" fontId="79" fillId="0" borderId="11" xfId="33" applyFont="1" applyBorder="1" applyAlignment="1">
      <alignment horizontal="center"/>
    </xf>
    <xf numFmtId="0" fontId="65" fillId="0" borderId="0" xfId="33" applyFont="1" applyAlignment="1">
      <alignment horizontal="right"/>
    </xf>
    <xf numFmtId="0" fontId="64" fillId="0" borderId="7" xfId="33" quotePrefix="1" applyFont="1" applyBorder="1" applyAlignment="1">
      <alignment horizontal="right"/>
    </xf>
    <xf numFmtId="1" fontId="65" fillId="16" borderId="7" xfId="37" applyNumberFormat="1" applyFont="1" applyFill="1" applyBorder="1"/>
    <xf numFmtId="1" fontId="65" fillId="0" borderId="0" xfId="37" applyNumberFormat="1" applyFont="1"/>
    <xf numFmtId="1" fontId="67" fillId="0" borderId="0" xfId="37" applyNumberFormat="1" applyFont="1"/>
    <xf numFmtId="0" fontId="65" fillId="0" borderId="11" xfId="33" applyFont="1" applyBorder="1"/>
    <xf numFmtId="0" fontId="64" fillId="0" borderId="11" xfId="33" applyFont="1" applyBorder="1" applyAlignment="1">
      <alignment horizontal="left" indent="3"/>
    </xf>
    <xf numFmtId="0" fontId="64" fillId="0" borderId="25" xfId="33" applyFont="1" applyBorder="1"/>
    <xf numFmtId="0" fontId="79" fillId="0" borderId="25" xfId="33" applyFont="1" applyBorder="1" applyAlignment="1">
      <alignment horizontal="center"/>
    </xf>
    <xf numFmtId="0" fontId="64" fillId="0" borderId="7" xfId="33" applyFont="1" applyBorder="1" applyAlignment="1">
      <alignment horizontal="right"/>
    </xf>
    <xf numFmtId="1" fontId="65" fillId="0" borderId="0" xfId="33" applyNumberFormat="1" applyFont="1"/>
    <xf numFmtId="1" fontId="67" fillId="0" borderId="0" xfId="0" applyNumberFormat="1" applyFont="1"/>
    <xf numFmtId="0" fontId="64" fillId="0" borderId="26" xfId="33" applyFont="1" applyBorder="1" applyAlignment="1">
      <alignment horizontal="center"/>
    </xf>
    <xf numFmtId="0" fontId="64" fillId="0" borderId="26" xfId="33" applyFont="1" applyBorder="1"/>
    <xf numFmtId="0" fontId="64" fillId="0" borderId="0" xfId="33" applyFont="1" applyBorder="1"/>
    <xf numFmtId="0" fontId="79" fillId="0" borderId="0" xfId="33" applyFont="1" applyFill="1" applyBorder="1"/>
    <xf numFmtId="0" fontId="65" fillId="0" borderId="7" xfId="33" applyFont="1" applyBorder="1" applyAlignment="1">
      <alignment horizontal="right"/>
    </xf>
    <xf numFmtId="1" fontId="64" fillId="0" borderId="7" xfId="37" applyNumberFormat="1" applyFont="1" applyBorder="1"/>
    <xf numFmtId="1" fontId="64" fillId="0" borderId="0" xfId="33" applyNumberFormat="1" applyFont="1" applyAlignment="1">
      <alignment horizontal="right"/>
    </xf>
    <xf numFmtId="1" fontId="0" fillId="0" borderId="0" xfId="0" applyNumberFormat="1" applyFont="1" applyAlignment="1">
      <alignment horizontal="right"/>
    </xf>
    <xf numFmtId="0" fontId="80" fillId="14" borderId="7" xfId="33" applyFont="1" applyFill="1" applyBorder="1" applyAlignment="1">
      <alignment horizontal="right"/>
    </xf>
    <xf numFmtId="0" fontId="80" fillId="14" borderId="0" xfId="33" applyFont="1" applyFill="1" applyAlignment="1">
      <alignment horizontal="right"/>
    </xf>
    <xf numFmtId="0" fontId="81" fillId="0" borderId="7" xfId="33" applyFont="1" applyBorder="1" applyAlignment="1">
      <alignment horizontal="right" vertical="top" wrapText="1"/>
    </xf>
    <xf numFmtId="0" fontId="64" fillId="0" borderId="7" xfId="33" applyFont="1" applyBorder="1" applyAlignment="1">
      <alignment horizontal="center"/>
    </xf>
    <xf numFmtId="0" fontId="65" fillId="0" borderId="0" xfId="33" quotePrefix="1" applyFont="1" applyAlignment="1">
      <alignment horizontal="right" vertical="top"/>
    </xf>
    <xf numFmtId="0" fontId="64" fillId="0" borderId="27" xfId="33" applyFont="1" applyBorder="1"/>
    <xf numFmtId="0" fontId="66" fillId="0" borderId="0" xfId="0" applyFont="1" applyFill="1" applyAlignment="1">
      <alignment horizontal="left" indent="1"/>
    </xf>
    <xf numFmtId="0" fontId="66" fillId="0" borderId="0" xfId="0" applyFont="1" applyProtection="1"/>
    <xf numFmtId="0" fontId="82" fillId="0" borderId="0" xfId="0" applyFont="1" applyProtection="1"/>
    <xf numFmtId="0" fontId="66" fillId="17" borderId="7" xfId="0" applyFont="1" applyFill="1" applyBorder="1" applyAlignment="1" applyProtection="1">
      <alignment vertical="top" wrapText="1"/>
    </xf>
    <xf numFmtId="0" fontId="4" fillId="17" borderId="7" xfId="0" applyFont="1" applyFill="1" applyBorder="1" applyAlignment="1" applyProtection="1">
      <alignment horizontal="center" vertical="top" wrapText="1"/>
    </xf>
    <xf numFmtId="0" fontId="66" fillId="17" borderId="7" xfId="0" applyFont="1" applyFill="1" applyBorder="1" applyProtection="1"/>
    <xf numFmtId="0" fontId="66" fillId="14" borderId="0" xfId="0" applyFont="1" applyFill="1" applyProtection="1"/>
    <xf numFmtId="166" fontId="5" fillId="0" borderId="11" xfId="31" applyNumberFormat="1" applyFont="1" applyBorder="1" applyAlignment="1">
      <alignment horizontal="center"/>
    </xf>
    <xf numFmtId="0" fontId="5" fillId="0" borderId="11" xfId="31" applyFont="1" applyBorder="1"/>
    <xf numFmtId="166" fontId="5" fillId="0" borderId="25" xfId="31" applyNumberFormat="1" applyFont="1" applyBorder="1" applyAlignment="1">
      <alignment horizontal="center"/>
    </xf>
    <xf numFmtId="0" fontId="21" fillId="0" borderId="25" xfId="31" applyFont="1" applyBorder="1"/>
    <xf numFmtId="0" fontId="66" fillId="0" borderId="0" xfId="0" applyFont="1" applyBorder="1" applyProtection="1"/>
    <xf numFmtId="0" fontId="82" fillId="17" borderId="7" xfId="0" applyFont="1" applyFill="1" applyBorder="1" applyAlignment="1" applyProtection="1">
      <alignment vertical="top" wrapText="1"/>
    </xf>
    <xf numFmtId="0" fontId="3" fillId="17" borderId="7" xfId="0" applyFont="1" applyFill="1" applyBorder="1" applyAlignment="1" applyProtection="1">
      <alignment horizontal="center" vertical="top" wrapText="1"/>
    </xf>
    <xf numFmtId="0" fontId="82" fillId="17" borderId="7" xfId="0" applyFont="1" applyFill="1" applyBorder="1" applyProtection="1"/>
    <xf numFmtId="0" fontId="24" fillId="0" borderId="0" xfId="28" applyFont="1"/>
    <xf numFmtId="0" fontId="62" fillId="0" borderId="0" xfId="28"/>
    <xf numFmtId="0" fontId="62" fillId="0" borderId="0" xfId="28" applyBorder="1"/>
    <xf numFmtId="0" fontId="62" fillId="0" borderId="28" xfId="28" applyBorder="1"/>
    <xf numFmtId="173" fontId="62" fillId="0" borderId="0" xfId="28" applyNumberFormat="1" applyAlignment="1">
      <alignment horizontal="left"/>
    </xf>
    <xf numFmtId="0" fontId="62" fillId="0" borderId="0" xfId="28" applyFill="1"/>
    <xf numFmtId="0" fontId="9" fillId="0" borderId="0" xfId="28" applyFont="1" applyFill="1"/>
    <xf numFmtId="0" fontId="9" fillId="0" borderId="0" xfId="28" applyFont="1"/>
    <xf numFmtId="174" fontId="65" fillId="0" borderId="0" xfId="28" applyNumberFormat="1" applyFont="1" applyFill="1" applyAlignment="1">
      <alignment horizontal="center"/>
    </xf>
    <xf numFmtId="0" fontId="65" fillId="0" borderId="0" xfId="28" applyFont="1" applyAlignment="1">
      <alignment horizontal="center"/>
    </xf>
    <xf numFmtId="0" fontId="65" fillId="0" borderId="0" xfId="28" applyFont="1" applyFill="1" applyAlignment="1">
      <alignment horizontal="left"/>
    </xf>
    <xf numFmtId="0" fontId="64" fillId="0" borderId="0" xfId="28" applyFont="1"/>
    <xf numFmtId="0" fontId="64" fillId="0" borderId="0" xfId="28" applyFont="1" applyFill="1" applyAlignment="1">
      <alignment horizontal="center"/>
    </xf>
    <xf numFmtId="174" fontId="64" fillId="0" borderId="0" xfId="28" applyNumberFormat="1" applyFont="1" applyAlignment="1">
      <alignment horizontal="center" wrapText="1"/>
    </xf>
    <xf numFmtId="0" fontId="64" fillId="0" borderId="0" xfId="28" applyFont="1" applyAlignment="1">
      <alignment horizontal="left" wrapText="1"/>
    </xf>
    <xf numFmtId="0" fontId="65" fillId="0" borderId="0" xfId="28" applyFont="1" applyFill="1" applyBorder="1" applyAlignment="1">
      <alignment vertical="center" wrapText="1"/>
    </xf>
    <xf numFmtId="174" fontId="64" fillId="0" borderId="0" xfId="28" applyNumberFormat="1" applyFont="1" applyFill="1" applyAlignment="1">
      <alignment horizontal="center" wrapText="1"/>
    </xf>
    <xf numFmtId="0" fontId="64" fillId="0" borderId="0" xfId="28" applyFont="1" applyFill="1" applyBorder="1" applyAlignment="1">
      <alignment vertical="center" wrapText="1"/>
    </xf>
    <xf numFmtId="0" fontId="64" fillId="0" borderId="0" xfId="28" applyFont="1" applyFill="1"/>
    <xf numFmtId="0" fontId="65" fillId="0" borderId="0" xfId="28" applyFont="1" applyFill="1" applyAlignment="1">
      <alignment horizontal="center" wrapText="1"/>
    </xf>
    <xf numFmtId="0" fontId="64" fillId="0" borderId="0" xfId="28" applyFont="1" applyFill="1" applyBorder="1" applyAlignment="1">
      <alignment horizontal="left" vertical="center" wrapText="1"/>
    </xf>
    <xf numFmtId="0" fontId="64" fillId="0" borderId="0" xfId="28" applyFont="1" applyFill="1" applyAlignment="1">
      <alignment wrapText="1"/>
    </xf>
    <xf numFmtId="0" fontId="64" fillId="0" borderId="0" xfId="28" applyFont="1" applyFill="1" applyAlignment="1">
      <alignment horizontal="left" wrapText="1"/>
    </xf>
    <xf numFmtId="0" fontId="83" fillId="0" borderId="0" xfId="28" applyFont="1" applyFill="1" applyAlignment="1">
      <alignment horizontal="center"/>
    </xf>
    <xf numFmtId="0" fontId="9" fillId="18" borderId="0" xfId="28" applyFont="1" applyFill="1"/>
    <xf numFmtId="174" fontId="64" fillId="0" borderId="0" xfId="28" applyNumberFormat="1" applyFont="1" applyFill="1" applyBorder="1" applyAlignment="1">
      <alignment horizontal="center" wrapText="1"/>
    </xf>
    <xf numFmtId="0" fontId="64" fillId="0" borderId="0" xfId="28" applyFont="1" applyFill="1" applyBorder="1" applyAlignment="1">
      <alignment horizontal="justify" vertical="center" wrapText="1"/>
    </xf>
    <xf numFmtId="0" fontId="66" fillId="0" borderId="0" xfId="28" applyFont="1" applyFill="1" applyBorder="1" applyAlignment="1">
      <alignment horizontal="center"/>
    </xf>
    <xf numFmtId="0" fontId="65" fillId="0" borderId="0" xfId="28" applyFont="1" applyFill="1" applyBorder="1" applyAlignment="1">
      <alignment horizontal="center" wrapText="1"/>
    </xf>
    <xf numFmtId="0" fontId="64" fillId="0" borderId="0" xfId="28" applyFont="1" applyFill="1" applyBorder="1" applyAlignment="1">
      <alignment wrapText="1"/>
    </xf>
    <xf numFmtId="0" fontId="65" fillId="0" borderId="0" xfId="28" applyFont="1" applyFill="1" applyBorder="1" applyAlignment="1">
      <alignment wrapText="1"/>
    </xf>
    <xf numFmtId="0" fontId="68" fillId="0" borderId="0" xfId="28" applyFont="1" applyFill="1" applyBorder="1" applyAlignment="1">
      <alignment horizontal="justify" vertical="center" wrapText="1"/>
    </xf>
    <xf numFmtId="0" fontId="65" fillId="0" borderId="0" xfId="28" applyFont="1" applyFill="1" applyAlignment="1">
      <alignment horizontal="center"/>
    </xf>
    <xf numFmtId="0" fontId="65" fillId="0" borderId="0" xfId="28" applyFont="1" applyFill="1" applyBorder="1" applyAlignment="1">
      <alignment horizontal="center"/>
    </xf>
    <xf numFmtId="0" fontId="62" fillId="0" borderId="0" xfId="28" applyFont="1" applyFill="1"/>
    <xf numFmtId="174" fontId="10" fillId="12" borderId="0" xfId="28" applyNumberFormat="1" applyFont="1" applyFill="1" applyAlignment="1">
      <alignment horizontal="center"/>
    </xf>
    <xf numFmtId="174" fontId="9" fillId="12" borderId="0" xfId="28" applyNumberFormat="1" applyFont="1" applyFill="1" applyAlignment="1">
      <alignment horizontal="center"/>
    </xf>
    <xf numFmtId="0" fontId="9" fillId="12" borderId="0" xfId="28" applyFont="1" applyFill="1"/>
    <xf numFmtId="0" fontId="84" fillId="0" borderId="0" xfId="28" applyFont="1" applyBorder="1" applyAlignment="1">
      <alignment horizontal="left" indent="7"/>
    </xf>
    <xf numFmtId="0" fontId="84" fillId="0" borderId="0" xfId="28" applyFont="1" applyFill="1" applyBorder="1" applyAlignment="1">
      <alignment horizontal="left" indent="7"/>
    </xf>
    <xf numFmtId="0" fontId="84" fillId="0" borderId="0" xfId="28" applyFont="1" applyBorder="1" applyAlignment="1">
      <alignment horizontal="left" wrapText="1" indent="7"/>
    </xf>
    <xf numFmtId="0" fontId="68" fillId="0" borderId="0" xfId="28" applyFont="1"/>
    <xf numFmtId="0" fontId="9" fillId="0" borderId="29" xfId="28" applyFont="1" applyBorder="1"/>
    <xf numFmtId="0" fontId="9" fillId="0" borderId="29" xfId="28" applyFont="1" applyBorder="1" applyAlignment="1">
      <alignment horizontal="center"/>
    </xf>
    <xf numFmtId="0" fontId="65" fillId="0" borderId="30" xfId="28" applyFont="1" applyFill="1" applyBorder="1" applyAlignment="1">
      <alignment horizontal="center"/>
    </xf>
    <xf numFmtId="0" fontId="65" fillId="0" borderId="31" xfId="28" applyFont="1" applyFill="1" applyBorder="1" applyAlignment="1">
      <alignment horizontal="center"/>
    </xf>
    <xf numFmtId="0" fontId="65" fillId="0" borderId="25" xfId="28" applyFont="1" applyFill="1" applyBorder="1" applyAlignment="1">
      <alignment horizontal="center"/>
    </xf>
    <xf numFmtId="0" fontId="65" fillId="0" borderId="32" xfId="28" applyFont="1" applyFill="1" applyBorder="1"/>
    <xf numFmtId="0" fontId="9" fillId="0" borderId="0" xfId="28" applyFont="1" applyFill="1" applyBorder="1" applyAlignment="1">
      <alignment vertical="center" wrapText="1"/>
    </xf>
    <xf numFmtId="0" fontId="10" fillId="0" borderId="0" xfId="28" applyFont="1"/>
    <xf numFmtId="0" fontId="68" fillId="0" borderId="94" xfId="28" applyFont="1" applyFill="1" applyBorder="1" applyAlignment="1">
      <alignment horizontal="justify" vertical="center" wrapText="1"/>
    </xf>
    <xf numFmtId="0" fontId="9" fillId="0" borderId="0" xfId="28" applyFont="1" applyAlignment="1">
      <alignment horizontal="center"/>
    </xf>
    <xf numFmtId="0" fontId="85" fillId="14" borderId="0" xfId="26" applyFont="1" applyFill="1"/>
    <xf numFmtId="0" fontId="85" fillId="14" borderId="0" xfId="26" applyFont="1" applyFill="1" applyAlignment="1">
      <alignment vertical="center"/>
    </xf>
    <xf numFmtId="0" fontId="86" fillId="0" borderId="0" xfId="26" applyFont="1" applyFill="1" applyBorder="1" applyAlignment="1">
      <alignment horizontal="center" vertical="center"/>
    </xf>
    <xf numFmtId="0" fontId="86" fillId="0" borderId="0" xfId="26" applyFont="1" applyFill="1" applyBorder="1" applyAlignment="1"/>
    <xf numFmtId="0" fontId="70" fillId="0" borderId="0" xfId="26" applyFont="1" applyFill="1" applyBorder="1" applyAlignment="1"/>
    <xf numFmtId="0" fontId="76" fillId="0" borderId="0" xfId="26" applyFont="1" applyFill="1" applyBorder="1" applyAlignment="1"/>
    <xf numFmtId="0" fontId="87" fillId="0" borderId="0" xfId="26" applyFont="1" applyFill="1" applyBorder="1" applyAlignment="1"/>
    <xf numFmtId="0" fontId="76" fillId="0" borderId="0" xfId="26" applyFont="1" applyFill="1" applyBorder="1" applyAlignment="1">
      <alignment horizontal="left"/>
    </xf>
    <xf numFmtId="0" fontId="76" fillId="0" borderId="0" xfId="26" applyFont="1" applyFill="1" applyBorder="1" applyAlignment="1">
      <alignment vertical="center"/>
    </xf>
    <xf numFmtId="3" fontId="76" fillId="0" borderId="0" xfId="26" applyNumberFormat="1" applyFont="1" applyFill="1" applyBorder="1" applyAlignment="1"/>
    <xf numFmtId="0" fontId="88" fillId="0" borderId="0" xfId="0" applyFont="1" applyFill="1"/>
    <xf numFmtId="0" fontId="85" fillId="0" borderId="0" xfId="26" applyFont="1" applyFill="1" applyAlignment="1"/>
    <xf numFmtId="0" fontId="85" fillId="0" borderId="0" xfId="26" applyFont="1" applyFill="1" applyAlignment="1">
      <alignment vertical="center"/>
    </xf>
    <xf numFmtId="0" fontId="64" fillId="0" borderId="0" xfId="24" applyFont="1"/>
    <xf numFmtId="0" fontId="77" fillId="0" borderId="0" xfId="24" applyFont="1"/>
    <xf numFmtId="0" fontId="65" fillId="0" borderId="0" xfId="24" applyFont="1" applyAlignment="1">
      <alignment horizontal="left" wrapText="1"/>
    </xf>
    <xf numFmtId="0" fontId="65" fillId="0" borderId="33" xfId="24" applyFont="1" applyBorder="1" applyAlignment="1">
      <alignment horizontal="center" vertical="center" wrapText="1"/>
    </xf>
    <xf numFmtId="0" fontId="65" fillId="0" borderId="0" xfId="24" applyFont="1" applyBorder="1" applyAlignment="1">
      <alignment vertical="center"/>
    </xf>
    <xf numFmtId="0" fontId="65" fillId="0" borderId="0" xfId="24" applyFont="1" applyBorder="1" applyAlignment="1">
      <alignment horizontal="center" vertical="center" wrapText="1"/>
    </xf>
    <xf numFmtId="0" fontId="64" fillId="0" borderId="34" xfId="24" applyFont="1" applyBorder="1" applyAlignment="1">
      <alignment vertical="center" wrapText="1"/>
    </xf>
    <xf numFmtId="0" fontId="64" fillId="0" borderId="0" xfId="24" applyFont="1" applyBorder="1" applyAlignment="1">
      <alignment vertical="center"/>
    </xf>
    <xf numFmtId="0" fontId="64" fillId="0" borderId="34" xfId="24" applyFont="1" applyBorder="1" applyAlignment="1">
      <alignment horizontal="center" vertical="center" wrapText="1"/>
    </xf>
    <xf numFmtId="0" fontId="64" fillId="0" borderId="0" xfId="24" applyFont="1" applyBorder="1" applyAlignment="1">
      <alignment horizontal="center" vertical="center" wrapText="1"/>
    </xf>
    <xf numFmtId="0" fontId="64" fillId="0" borderId="0" xfId="24" applyFont="1" applyBorder="1" applyAlignment="1">
      <alignment horizontal="center"/>
    </xf>
    <xf numFmtId="0" fontId="64" fillId="0" borderId="35" xfId="24" applyFont="1" applyBorder="1" applyAlignment="1">
      <alignment vertical="center" wrapText="1"/>
    </xf>
    <xf numFmtId="0" fontId="64" fillId="0" borderId="35" xfId="24" applyFont="1" applyBorder="1" applyAlignment="1">
      <alignment horizontal="center" vertical="center" wrapText="1"/>
    </xf>
    <xf numFmtId="0" fontId="64" fillId="0" borderId="35" xfId="24" applyFont="1" applyBorder="1" applyAlignment="1">
      <alignment horizontal="center" vertical="center"/>
    </xf>
    <xf numFmtId="0" fontId="64" fillId="0" borderId="0" xfId="24" applyFont="1" applyAlignment="1">
      <alignment horizontal="center"/>
    </xf>
    <xf numFmtId="0" fontId="89" fillId="0" borderId="0" xfId="24" applyFont="1"/>
    <xf numFmtId="0" fontId="65" fillId="0" borderId="0" xfId="24" applyFont="1"/>
    <xf numFmtId="0" fontId="8" fillId="0" borderId="0" xfId="24"/>
    <xf numFmtId="0" fontId="64" fillId="0" borderId="0" xfId="24" applyFont="1" applyAlignment="1">
      <alignment horizontal="center" vertical="center" wrapText="1"/>
    </xf>
    <xf numFmtId="0" fontId="65" fillId="0" borderId="36" xfId="24" applyFont="1" applyBorder="1" applyAlignment="1">
      <alignment vertical="center"/>
    </xf>
    <xf numFmtId="0" fontId="64" fillId="0" borderId="36" xfId="24" applyFont="1" applyBorder="1" applyAlignment="1">
      <alignment horizontal="center" vertical="center" wrapText="1"/>
    </xf>
    <xf numFmtId="0" fontId="64" fillId="0" borderId="0" xfId="24" applyFont="1" applyAlignment="1">
      <alignment vertical="center"/>
    </xf>
    <xf numFmtId="0" fontId="64" fillId="0" borderId="34" xfId="24" applyFont="1" applyBorder="1" applyAlignment="1">
      <alignment horizontal="center" vertical="center"/>
    </xf>
    <xf numFmtId="0" fontId="64" fillId="0" borderId="0" xfId="24" applyFont="1" applyBorder="1" applyAlignment="1">
      <alignment horizontal="center" vertical="center"/>
    </xf>
    <xf numFmtId="0" fontId="64" fillId="0" borderId="37" xfId="24" applyFont="1" applyBorder="1" applyAlignment="1">
      <alignment horizontal="center" vertical="center"/>
    </xf>
    <xf numFmtId="0" fontId="8" fillId="0" borderId="0" xfId="24" applyAlignment="1">
      <alignment vertical="center"/>
    </xf>
    <xf numFmtId="0" fontId="64" fillId="0" borderId="33" xfId="24" applyFont="1" applyBorder="1" applyAlignment="1">
      <alignment vertical="center"/>
    </xf>
    <xf numFmtId="0" fontId="64" fillId="0" borderId="38" xfId="24" applyFont="1" applyBorder="1" applyAlignment="1">
      <alignment horizontal="center" vertical="center"/>
    </xf>
    <xf numFmtId="0" fontId="64" fillId="0" borderId="33" xfId="24" applyFont="1" applyBorder="1" applyAlignment="1">
      <alignment horizontal="center" vertical="center"/>
    </xf>
    <xf numFmtId="0" fontId="64" fillId="0" borderId="0" xfId="24" applyFont="1" applyBorder="1" applyAlignment="1">
      <alignment vertical="center" wrapText="1"/>
    </xf>
    <xf numFmtId="0" fontId="64" fillId="0" borderId="36" xfId="24" applyFont="1" applyBorder="1" applyAlignment="1">
      <alignment vertical="center"/>
    </xf>
    <xf numFmtId="0" fontId="64" fillId="0" borderId="39" xfId="24" applyFont="1" applyBorder="1" applyAlignment="1">
      <alignment horizontal="left" vertical="center" wrapText="1"/>
    </xf>
    <xf numFmtId="0" fontId="64" fillId="0" borderId="39" xfId="24" applyFont="1" applyBorder="1" applyAlignment="1">
      <alignment horizontal="center" vertical="center"/>
    </xf>
    <xf numFmtId="0" fontId="64" fillId="0" borderId="37" xfId="24" applyFont="1" applyBorder="1" applyAlignment="1">
      <alignment horizontal="left" vertical="center" wrapText="1"/>
    </xf>
    <xf numFmtId="0" fontId="64" fillId="0" borderId="0" xfId="24" applyFont="1" applyBorder="1" applyAlignment="1">
      <alignment horizontal="left" vertical="center" wrapText="1"/>
    </xf>
    <xf numFmtId="0" fontId="76" fillId="0" borderId="0" xfId="24" applyFont="1" applyBorder="1" applyAlignment="1">
      <alignment horizontal="left" indent="3"/>
    </xf>
    <xf numFmtId="0" fontId="64" fillId="0" borderId="0" xfId="24" applyFont="1" applyBorder="1"/>
    <xf numFmtId="0" fontId="11" fillId="0" borderId="0" xfId="27"/>
    <xf numFmtId="0" fontId="29" fillId="0" borderId="0" xfId="27" applyFont="1" applyBorder="1" applyAlignment="1">
      <alignment horizontal="right"/>
    </xf>
    <xf numFmtId="0" fontId="30" fillId="0" borderId="40" xfId="27" applyFont="1" applyBorder="1"/>
    <xf numFmtId="0" fontId="30" fillId="0" borderId="41" xfId="27" applyFont="1" applyBorder="1"/>
    <xf numFmtId="0" fontId="30" fillId="0" borderId="42" xfId="27" applyFont="1" applyBorder="1"/>
    <xf numFmtId="0" fontId="11" fillId="0" borderId="43" xfId="27" applyBorder="1"/>
    <xf numFmtId="0" fontId="11" fillId="0" borderId="44" xfId="27" applyBorder="1"/>
    <xf numFmtId="0" fontId="11" fillId="0" borderId="45" xfId="27" applyBorder="1"/>
    <xf numFmtId="0" fontId="11" fillId="0" borderId="19" xfId="27" applyBorder="1"/>
    <xf numFmtId="0" fontId="11" fillId="0" borderId="9" xfId="27" applyBorder="1"/>
    <xf numFmtId="0" fontId="11" fillId="0" borderId="46" xfId="27" applyBorder="1"/>
    <xf numFmtId="0" fontId="11" fillId="0" borderId="47" xfId="27" applyBorder="1"/>
    <xf numFmtId="0" fontId="11" fillId="0" borderId="48" xfId="27" applyBorder="1"/>
    <xf numFmtId="0" fontId="11" fillId="0" borderId="37" xfId="27" applyBorder="1"/>
    <xf numFmtId="0" fontId="11" fillId="0" borderId="49" xfId="27" applyBorder="1"/>
    <xf numFmtId="0" fontId="11" fillId="0" borderId="50" xfId="27" applyBorder="1"/>
    <xf numFmtId="0" fontId="11" fillId="0" borderId="51" xfId="27" applyBorder="1"/>
    <xf numFmtId="0" fontId="11" fillId="0" borderId="52" xfId="27" applyBorder="1"/>
    <xf numFmtId="0" fontId="11" fillId="0" borderId="28" xfId="27" applyBorder="1"/>
    <xf numFmtId="0" fontId="11" fillId="0" borderId="13" xfId="27" applyBorder="1"/>
    <xf numFmtId="0" fontId="33" fillId="0" borderId="0" xfId="29" applyFont="1"/>
    <xf numFmtId="0" fontId="8" fillId="0" borderId="0" xfId="29" applyFont="1"/>
    <xf numFmtId="0" fontId="0" fillId="0" borderId="0" xfId="0" applyFill="1" applyBorder="1"/>
    <xf numFmtId="0" fontId="67" fillId="0" borderId="53" xfId="0" applyFont="1" applyBorder="1" applyAlignment="1">
      <alignment horizontal="center"/>
    </xf>
    <xf numFmtId="0" fontId="67" fillId="0" borderId="0" xfId="0" quotePrefix="1" applyFont="1" applyFill="1" applyBorder="1" applyAlignment="1">
      <alignment horizontal="left"/>
    </xf>
    <xf numFmtId="0" fontId="67" fillId="0" borderId="0" xfId="0" applyFont="1" applyFill="1" applyBorder="1" applyAlignment="1">
      <alignment horizontal="left"/>
    </xf>
    <xf numFmtId="0" fontId="0" fillId="0" borderId="0" xfId="0" quotePrefix="1" applyFill="1" applyBorder="1" applyAlignment="1">
      <alignment horizontal="left"/>
    </xf>
    <xf numFmtId="0" fontId="0" fillId="0" borderId="0" xfId="0" applyFill="1" applyBorder="1" applyAlignment="1">
      <alignment horizontal="left"/>
    </xf>
    <xf numFmtId="0" fontId="73" fillId="0" borderId="20" xfId="0" quotePrefix="1" applyFont="1" applyFill="1" applyBorder="1" applyAlignment="1">
      <alignment horizontal="center" vertical="center"/>
    </xf>
    <xf numFmtId="0" fontId="68" fillId="0" borderId="0" xfId="0" applyFont="1" applyFill="1" applyBorder="1" applyAlignment="1">
      <alignment horizontal="left"/>
    </xf>
    <xf numFmtId="0" fontId="68" fillId="0" borderId="0" xfId="0" quotePrefix="1" applyFont="1" applyFill="1" applyBorder="1" applyAlignment="1">
      <alignment horizontal="left"/>
    </xf>
    <xf numFmtId="0" fontId="73" fillId="0" borderId="0" xfId="0" applyFont="1" applyFill="1" applyBorder="1" applyAlignment="1">
      <alignment horizontal="left"/>
    </xf>
    <xf numFmtId="0" fontId="73" fillId="0" borderId="0" xfId="0" quotePrefix="1" applyFont="1" applyFill="1" applyBorder="1" applyAlignment="1">
      <alignment horizontal="left"/>
    </xf>
    <xf numFmtId="0" fontId="73" fillId="0" borderId="22" xfId="0" quotePrefix="1" applyFont="1" applyFill="1" applyBorder="1" applyAlignment="1">
      <alignment horizontal="left"/>
    </xf>
    <xf numFmtId="0" fontId="73" fillId="0" borderId="23" xfId="0" quotePrefix="1" applyFont="1" applyFill="1" applyBorder="1" applyAlignment="1">
      <alignment horizontal="center" vertical="center"/>
    </xf>
    <xf numFmtId="0" fontId="68" fillId="0" borderId="28" xfId="0" applyFont="1" applyFill="1" applyBorder="1" applyAlignment="1">
      <alignment horizontal="left"/>
    </xf>
    <xf numFmtId="0" fontId="68" fillId="0" borderId="28" xfId="0" quotePrefix="1" applyFont="1" applyFill="1" applyBorder="1" applyAlignment="1">
      <alignment horizontal="left"/>
    </xf>
    <xf numFmtId="0" fontId="73" fillId="0" borderId="28" xfId="0" applyFont="1" applyFill="1" applyBorder="1" applyAlignment="1">
      <alignment horizontal="left"/>
    </xf>
    <xf numFmtId="0" fontId="73" fillId="0" borderId="52" xfId="0" quotePrefix="1" applyFont="1" applyFill="1" applyBorder="1" applyAlignment="1">
      <alignment horizontal="left"/>
    </xf>
    <xf numFmtId="0" fontId="73" fillId="0" borderId="0" xfId="0" quotePrefix="1" applyFont="1" applyFill="1" applyBorder="1" applyAlignment="1">
      <alignment horizontal="center" vertical="center"/>
    </xf>
    <xf numFmtId="0" fontId="73" fillId="0" borderId="0" xfId="0" quotePrefix="1" applyFont="1" applyFill="1" applyBorder="1" applyAlignment="1">
      <alignment vertical="center"/>
    </xf>
    <xf numFmtId="0" fontId="68" fillId="0" borderId="0" xfId="0" quotePrefix="1" applyFont="1" applyBorder="1" applyAlignment="1">
      <alignment vertical="center"/>
    </xf>
    <xf numFmtId="0" fontId="68" fillId="0" borderId="20" xfId="0" applyFont="1" applyBorder="1"/>
    <xf numFmtId="0" fontId="68" fillId="0" borderId="22" xfId="0" applyFont="1" applyBorder="1" applyAlignment="1">
      <alignment horizontal="center"/>
    </xf>
    <xf numFmtId="0" fontId="73" fillId="0" borderId="55" xfId="0" quotePrefix="1" applyFont="1" applyBorder="1" applyAlignment="1">
      <alignment vertical="center"/>
    </xf>
    <xf numFmtId="0" fontId="73" fillId="0" borderId="7" xfId="0" quotePrefix="1" applyFont="1" applyBorder="1" applyAlignment="1">
      <alignment vertical="center"/>
    </xf>
    <xf numFmtId="0" fontId="73" fillId="0" borderId="23" xfId="0" quotePrefix="1" applyFont="1" applyFill="1" applyBorder="1" applyAlignment="1">
      <alignment vertical="center"/>
    </xf>
    <xf numFmtId="0" fontId="68" fillId="0" borderId="28" xfId="0" quotePrefix="1" applyFont="1" applyFill="1" applyBorder="1"/>
    <xf numFmtId="0" fontId="68" fillId="0" borderId="28" xfId="0" applyFont="1" applyFill="1" applyBorder="1"/>
    <xf numFmtId="0" fontId="73" fillId="0" borderId="28" xfId="0" quotePrefix="1" applyFont="1" applyFill="1" applyBorder="1" applyAlignment="1">
      <alignment vertical="center"/>
    </xf>
    <xf numFmtId="0" fontId="68" fillId="0" borderId="52" xfId="0" quotePrefix="1" applyFont="1" applyFill="1" applyBorder="1"/>
    <xf numFmtId="0" fontId="68" fillId="0" borderId="0" xfId="0" quotePrefix="1" applyFont="1" applyFill="1" applyBorder="1"/>
    <xf numFmtId="0" fontId="73" fillId="0" borderId="20" xfId="0" applyFont="1" applyBorder="1" applyAlignment="1"/>
    <xf numFmtId="0" fontId="73" fillId="0" borderId="0" xfId="0" applyFont="1" applyBorder="1" applyAlignment="1"/>
    <xf numFmtId="0" fontId="73" fillId="0" borderId="20" xfId="0" applyFont="1" applyFill="1" applyBorder="1" applyAlignment="1"/>
    <xf numFmtId="0" fontId="73" fillId="0" borderId="0" xfId="0" applyFont="1" applyFill="1" applyBorder="1" applyAlignment="1"/>
    <xf numFmtId="0" fontId="73" fillId="0" borderId="20" xfId="0" quotePrefix="1" applyFont="1" applyFill="1" applyBorder="1" applyAlignment="1">
      <alignment vertical="center"/>
    </xf>
    <xf numFmtId="0" fontId="73" fillId="0" borderId="0" xfId="0" applyFont="1" applyFill="1" applyBorder="1"/>
    <xf numFmtId="0" fontId="73" fillId="0" borderId="0" xfId="0" quotePrefix="1" applyFont="1" applyFill="1" applyBorder="1"/>
    <xf numFmtId="0" fontId="73" fillId="0" borderId="7" xfId="0" applyFont="1" applyBorder="1"/>
    <xf numFmtId="0" fontId="68" fillId="0" borderId="7" xfId="0" applyFont="1" applyBorder="1"/>
    <xf numFmtId="0" fontId="68" fillId="0" borderId="7" xfId="0" quotePrefix="1" applyFont="1" applyBorder="1"/>
    <xf numFmtId="0" fontId="68" fillId="0" borderId="56" xfId="0" quotePrefix="1" applyFont="1" applyBorder="1"/>
    <xf numFmtId="0" fontId="0" fillId="0" borderId="23" xfId="0" applyBorder="1"/>
    <xf numFmtId="0" fontId="0" fillId="0" borderId="28" xfId="0" applyBorder="1"/>
    <xf numFmtId="0" fontId="0" fillId="0" borderId="52" xfId="0" applyBorder="1"/>
    <xf numFmtId="0" fontId="91" fillId="0" borderId="33" xfId="0" applyFont="1" applyBorder="1"/>
    <xf numFmtId="0" fontId="92" fillId="0" borderId="0" xfId="0" applyFont="1" applyBorder="1"/>
    <xf numFmtId="0" fontId="92" fillId="0" borderId="0" xfId="0" applyFont="1" applyFill="1" applyBorder="1"/>
    <xf numFmtId="0" fontId="91" fillId="0" borderId="33" xfId="0" applyFont="1" applyFill="1" applyBorder="1"/>
    <xf numFmtId="0" fontId="92" fillId="0" borderId="0" xfId="0" applyFont="1" applyFill="1" applyBorder="1" applyAlignment="1">
      <alignment wrapText="1"/>
    </xf>
    <xf numFmtId="0" fontId="2" fillId="16" borderId="0" xfId="0" applyFont="1" applyFill="1" applyBorder="1" applyAlignment="1" applyProtection="1">
      <alignment horizontal="center" vertical="top" wrapText="1"/>
    </xf>
    <xf numFmtId="0" fontId="88" fillId="0" borderId="0" xfId="0" applyFont="1"/>
    <xf numFmtId="0" fontId="88" fillId="0" borderId="0" xfId="0" applyFont="1" applyAlignment="1">
      <alignment horizontal="center"/>
    </xf>
    <xf numFmtId="0" fontId="88" fillId="0" borderId="0" xfId="0" applyFont="1" applyFill="1" applyAlignment="1">
      <alignment horizontal="center"/>
    </xf>
    <xf numFmtId="0" fontId="93" fillId="16" borderId="0" xfId="0" applyFont="1" applyFill="1" applyBorder="1" applyAlignment="1" applyProtection="1">
      <alignment horizontal="center" vertical="top" wrapText="1"/>
    </xf>
    <xf numFmtId="0" fontId="0" fillId="0" borderId="0" xfId="0" applyFill="1" applyAlignment="1">
      <alignment horizontal="center"/>
    </xf>
    <xf numFmtId="0" fontId="0" fillId="0" borderId="0" xfId="0" applyAlignment="1">
      <alignment horizontal="center"/>
    </xf>
    <xf numFmtId="0" fontId="94" fillId="17" borderId="0" xfId="0" applyFont="1" applyFill="1" applyBorder="1" applyAlignment="1" applyProtection="1">
      <alignment horizontal="center" vertical="top" wrapText="1"/>
    </xf>
    <xf numFmtId="0" fontId="2" fillId="17" borderId="0" xfId="0" applyFont="1" applyFill="1" applyBorder="1" applyAlignment="1" applyProtection="1">
      <alignment horizontal="center" vertical="center" wrapText="1"/>
    </xf>
    <xf numFmtId="0" fontId="62" fillId="0" borderId="19" xfId="28" applyBorder="1"/>
    <xf numFmtId="0" fontId="68" fillId="0" borderId="0" xfId="28" applyFont="1" applyBorder="1" applyAlignment="1">
      <alignment horizontal="center"/>
    </xf>
    <xf numFmtId="0" fontId="68" fillId="0" borderId="0" xfId="28" applyFont="1" applyBorder="1"/>
    <xf numFmtId="0" fontId="35" fillId="0" borderId="0" xfId="30" applyFont="1"/>
    <xf numFmtId="0" fontId="36" fillId="0" borderId="0" xfId="30" applyFont="1" applyBorder="1"/>
    <xf numFmtId="0" fontId="76" fillId="0" borderId="0" xfId="27" applyFont="1"/>
    <xf numFmtId="0" fontId="64" fillId="0" borderId="0" xfId="27" applyFont="1"/>
    <xf numFmtId="0" fontId="62" fillId="0" borderId="28" xfId="28" applyBorder="1" applyAlignment="1">
      <alignment horizontal="center"/>
    </xf>
    <xf numFmtId="0" fontId="64" fillId="12" borderId="0" xfId="28" applyFont="1" applyFill="1" applyBorder="1"/>
    <xf numFmtId="0" fontId="84" fillId="19" borderId="0" xfId="28" applyFont="1" applyFill="1" applyBorder="1" applyAlignment="1">
      <alignment horizontal="left"/>
    </xf>
    <xf numFmtId="0" fontId="84" fillId="19" borderId="0" xfId="28" applyFont="1" applyFill="1" applyBorder="1" applyAlignment="1">
      <alignment horizontal="left" wrapText="1"/>
    </xf>
    <xf numFmtId="0" fontId="95" fillId="13" borderId="95" xfId="28" applyFont="1" applyFill="1" applyBorder="1" applyAlignment="1">
      <alignment horizontal="center"/>
    </xf>
    <xf numFmtId="0" fontId="65" fillId="13" borderId="95" xfId="28" applyFont="1" applyFill="1" applyBorder="1"/>
    <xf numFmtId="0" fontId="65" fillId="13" borderId="95" xfId="28" applyFont="1" applyFill="1" applyBorder="1" applyAlignment="1">
      <alignment horizontal="center"/>
    </xf>
    <xf numFmtId="0" fontId="95" fillId="13" borderId="95" xfId="28" applyFont="1" applyFill="1" applyBorder="1" applyAlignment="1">
      <alignment vertical="center" wrapText="1"/>
    </xf>
    <xf numFmtId="0" fontId="95" fillId="20" borderId="0" xfId="28" applyFont="1" applyFill="1" applyAlignment="1">
      <alignment horizontal="center"/>
    </xf>
    <xf numFmtId="0" fontId="65" fillId="20" borderId="0" xfId="28" applyFont="1" applyFill="1" applyAlignment="1">
      <alignment horizontal="center"/>
    </xf>
    <xf numFmtId="0" fontId="95" fillId="20" borderId="0" xfId="28" applyFont="1" applyFill="1" applyBorder="1" applyAlignment="1">
      <alignment vertical="center" wrapText="1"/>
    </xf>
    <xf numFmtId="0" fontId="64" fillId="0" borderId="0" xfId="28" applyFont="1" applyFill="1" applyAlignment="1">
      <alignment horizontal="left"/>
    </xf>
    <xf numFmtId="0" fontId="64" fillId="0" borderId="0" xfId="28" applyFont="1" applyFill="1" applyBorder="1"/>
    <xf numFmtId="0" fontId="64" fillId="0" borderId="0" xfId="28" applyFont="1" applyFill="1" applyAlignment="1">
      <alignment horizontal="center" vertical="center"/>
    </xf>
    <xf numFmtId="0" fontId="95" fillId="13" borderId="0" xfId="28" applyFont="1" applyFill="1" applyBorder="1" applyAlignment="1">
      <alignment vertical="center" wrapText="1"/>
    </xf>
    <xf numFmtId="0" fontId="96" fillId="0" borderId="0" xfId="28" applyFont="1" applyFill="1" applyAlignment="1">
      <alignment horizontal="center"/>
    </xf>
    <xf numFmtId="0" fontId="65" fillId="0" borderId="0" xfId="28" applyFont="1" applyFill="1" applyBorder="1"/>
    <xf numFmtId="0" fontId="97" fillId="0" borderId="0" xfId="28" applyFont="1" applyFill="1" applyAlignment="1">
      <alignment horizontal="center"/>
    </xf>
    <xf numFmtId="0" fontId="95" fillId="13" borderId="96" xfId="28" applyFont="1" applyFill="1" applyBorder="1" applyAlignment="1">
      <alignment vertical="center" wrapText="1"/>
    </xf>
    <xf numFmtId="0" fontId="65" fillId="0" borderId="0" xfId="28" applyFont="1" applyFill="1"/>
    <xf numFmtId="0" fontId="64" fillId="0" borderId="0" xfId="28" applyFont="1" applyFill="1" applyBorder="1" applyAlignment="1">
      <alignment horizontal="center"/>
    </xf>
    <xf numFmtId="0" fontId="65" fillId="13" borderId="96" xfId="28" applyFont="1" applyFill="1" applyBorder="1" applyAlignment="1">
      <alignment horizontal="center"/>
    </xf>
    <xf numFmtId="0" fontId="65" fillId="0" borderId="29" xfId="28" applyFont="1" applyFill="1" applyBorder="1"/>
    <xf numFmtId="0" fontId="64" fillId="0" borderId="29" xfId="28" applyFont="1" applyFill="1" applyBorder="1" applyAlignment="1">
      <alignment horizontal="center"/>
    </xf>
    <xf numFmtId="0" fontId="65" fillId="0" borderId="29" xfId="28" applyFont="1" applyFill="1" applyBorder="1" applyAlignment="1">
      <alignment horizontal="center"/>
    </xf>
    <xf numFmtId="0" fontId="64" fillId="0" borderId="97" xfId="28" applyFont="1" applyFill="1" applyBorder="1" applyAlignment="1">
      <alignment horizontal="center"/>
    </xf>
    <xf numFmtId="0" fontId="64" fillId="0" borderId="9" xfId="27" applyFont="1" applyBorder="1" applyAlignment="1">
      <alignment horizontal="center"/>
    </xf>
    <xf numFmtId="0" fontId="64" fillId="0" borderId="50" xfId="27" applyFont="1" applyBorder="1" applyAlignment="1">
      <alignment horizontal="center" vertical="top"/>
    </xf>
    <xf numFmtId="0" fontId="82" fillId="0" borderId="0" xfId="29" applyFont="1" applyAlignment="1">
      <alignment horizontal="left"/>
    </xf>
    <xf numFmtId="0" fontId="66" fillId="0" borderId="0" xfId="29" applyFont="1" applyAlignment="1">
      <alignment horizontal="centerContinuous"/>
    </xf>
    <xf numFmtId="0" fontId="66" fillId="0" borderId="0" xfId="29" applyFont="1"/>
    <xf numFmtId="0" fontId="64" fillId="0" borderId="0" xfId="29" applyFont="1"/>
    <xf numFmtId="0" fontId="98" fillId="0" borderId="0" xfId="29" applyFont="1" applyAlignment="1">
      <alignment horizontal="right"/>
    </xf>
    <xf numFmtId="0" fontId="76" fillId="0" borderId="18" xfId="29" applyFont="1" applyBorder="1"/>
    <xf numFmtId="0" fontId="76" fillId="0" borderId="11" xfId="29" applyFont="1" applyBorder="1" applyAlignment="1">
      <alignment horizontal="center"/>
    </xf>
    <xf numFmtId="14" fontId="76" fillId="0" borderId="11" xfId="29" applyNumberFormat="1" applyFont="1" applyBorder="1" applyAlignment="1">
      <alignment horizontal="center"/>
    </xf>
    <xf numFmtId="49" fontId="76" fillId="0" borderId="11" xfId="29" applyNumberFormat="1" applyFont="1" applyBorder="1" applyAlignment="1">
      <alignment horizontal="center"/>
    </xf>
    <xf numFmtId="0" fontId="76" fillId="0" borderId="25" xfId="29" applyFont="1" applyBorder="1" applyAlignment="1">
      <alignment horizontal="center"/>
    </xf>
    <xf numFmtId="0" fontId="64" fillId="0" borderId="57" xfId="29" applyFont="1" applyBorder="1"/>
    <xf numFmtId="0" fontId="64" fillId="0" borderId="10" xfId="29" applyFont="1" applyBorder="1"/>
    <xf numFmtId="0" fontId="64" fillId="0" borderId="50" xfId="29" applyFont="1" applyBorder="1"/>
    <xf numFmtId="0" fontId="64" fillId="0" borderId="62" xfId="29" applyFont="1" applyBorder="1"/>
    <xf numFmtId="0" fontId="64" fillId="0" borderId="63" xfId="29" applyFont="1" applyBorder="1"/>
    <xf numFmtId="0" fontId="64" fillId="0" borderId="64" xfId="29" applyFont="1" applyBorder="1"/>
    <xf numFmtId="0" fontId="66" fillId="0" borderId="0" xfId="29" applyFont="1" applyAlignment="1">
      <alignment horizontal="right"/>
    </xf>
    <xf numFmtId="0" fontId="70" fillId="0" borderId="0" xfId="27" applyFont="1" applyAlignment="1">
      <alignment horizontal="right"/>
    </xf>
    <xf numFmtId="0" fontId="70" fillId="0" borderId="0" xfId="27" applyFont="1" applyBorder="1" applyAlignment="1">
      <alignment horizontal="center"/>
    </xf>
    <xf numFmtId="0" fontId="76" fillId="0" borderId="10" xfId="27" applyFont="1" applyBorder="1" applyAlignment="1">
      <alignment horizontal="center"/>
    </xf>
    <xf numFmtId="0" fontId="76" fillId="0" borderId="27" xfId="27" applyFont="1" applyBorder="1" applyAlignment="1">
      <alignment horizontal="center"/>
    </xf>
    <xf numFmtId="0" fontId="76" fillId="0" borderId="65" xfId="27" applyFont="1" applyBorder="1" applyAlignment="1">
      <alignment horizontal="center" vertical="center" wrapText="1"/>
    </xf>
    <xf numFmtId="0" fontId="76" fillId="0" borderId="50" xfId="27" applyFont="1" applyBorder="1" applyAlignment="1">
      <alignment horizontal="center"/>
    </xf>
    <xf numFmtId="0" fontId="76" fillId="0" borderId="51" xfId="27" applyFont="1" applyBorder="1" applyAlignment="1">
      <alignment horizontal="center"/>
    </xf>
    <xf numFmtId="0" fontId="76" fillId="0" borderId="40" xfId="27" applyFont="1" applyBorder="1" applyAlignment="1">
      <alignment horizontal="center"/>
    </xf>
    <xf numFmtId="0" fontId="76" fillId="0" borderId="66" xfId="27" applyFont="1" applyBorder="1" applyAlignment="1">
      <alignment horizontal="center"/>
    </xf>
    <xf numFmtId="0" fontId="98" fillId="0" borderId="0" xfId="27" applyFont="1"/>
    <xf numFmtId="0" fontId="98" fillId="0" borderId="67" xfId="27" quotePrefix="1" applyFont="1" applyBorder="1" applyAlignment="1">
      <alignment horizontal="center"/>
    </xf>
    <xf numFmtId="0" fontId="98" fillId="0" borderId="68" xfId="27" quotePrefix="1" applyFont="1" applyBorder="1" applyAlignment="1">
      <alignment horizontal="center"/>
    </xf>
    <xf numFmtId="0" fontId="98" fillId="0" borderId="69" xfId="27" quotePrefix="1" applyFont="1" applyBorder="1" applyAlignment="1">
      <alignment horizontal="center"/>
    </xf>
    <xf numFmtId="0" fontId="98" fillId="0" borderId="67" xfId="27" applyFont="1" applyBorder="1" applyAlignment="1">
      <alignment horizontal="center"/>
    </xf>
    <xf numFmtId="0" fontId="98" fillId="0" borderId="68" xfId="27" applyFont="1" applyBorder="1" applyAlignment="1">
      <alignment horizontal="center"/>
    </xf>
    <xf numFmtId="0" fontId="98" fillId="0" borderId="70" xfId="27" applyFont="1" applyBorder="1" applyAlignment="1">
      <alignment horizontal="center"/>
    </xf>
    <xf numFmtId="0" fontId="76" fillId="0" borderId="69" xfId="27" applyFont="1" applyBorder="1" applyAlignment="1">
      <alignment horizontal="center"/>
    </xf>
    <xf numFmtId="0" fontId="76" fillId="0" borderId="46" xfId="27" applyFont="1" applyBorder="1" applyAlignment="1">
      <alignment horizontal="center"/>
    </xf>
    <xf numFmtId="0" fontId="76" fillId="0" borderId="47" xfId="27" applyFont="1" applyBorder="1" applyAlignment="1">
      <alignment horizontal="center"/>
    </xf>
    <xf numFmtId="3" fontId="76" fillId="0" borderId="71" xfId="27" applyNumberFormat="1" applyFont="1" applyBorder="1" applyAlignment="1">
      <alignment horizontal="right"/>
    </xf>
    <xf numFmtId="167" fontId="76" fillId="0" borderId="48" xfId="27" applyNumberFormat="1" applyFont="1" applyBorder="1" applyAlignment="1">
      <alignment horizontal="right"/>
    </xf>
    <xf numFmtId="0" fontId="76" fillId="0" borderId="71" xfId="27" applyFont="1" applyBorder="1" applyAlignment="1">
      <alignment horizontal="center"/>
    </xf>
    <xf numFmtId="0" fontId="76" fillId="0" borderId="48" xfId="27" applyFont="1" applyBorder="1" applyAlignment="1">
      <alignment horizontal="center"/>
    </xf>
    <xf numFmtId="0" fontId="70" fillId="0" borderId="72" xfId="27" applyFont="1" applyBorder="1"/>
    <xf numFmtId="0" fontId="70" fillId="0" borderId="73" xfId="27" applyFont="1" applyBorder="1"/>
    <xf numFmtId="3" fontId="70" fillId="0" borderId="74" xfId="27" applyNumberFormat="1" applyFont="1" applyBorder="1" applyAlignment="1">
      <alignment horizontal="right"/>
    </xf>
    <xf numFmtId="167" fontId="70" fillId="0" borderId="75" xfId="27" applyNumberFormat="1" applyFont="1" applyBorder="1" applyAlignment="1">
      <alignment horizontal="right"/>
    </xf>
    <xf numFmtId="0" fontId="76" fillId="0" borderId="72" xfId="27" applyFont="1" applyBorder="1" applyAlignment="1">
      <alignment horizontal="center"/>
    </xf>
    <xf numFmtId="0" fontId="76" fillId="0" borderId="74" xfId="27" applyFont="1" applyBorder="1" applyAlignment="1">
      <alignment horizontal="center"/>
    </xf>
    <xf numFmtId="0" fontId="76" fillId="0" borderId="73" xfId="27" applyFont="1" applyBorder="1" applyAlignment="1">
      <alignment horizontal="center"/>
    </xf>
    <xf numFmtId="0" fontId="76" fillId="0" borderId="75" xfId="27" applyFont="1" applyBorder="1" applyAlignment="1">
      <alignment horizontal="center"/>
    </xf>
    <xf numFmtId="0" fontId="70" fillId="0" borderId="46" xfId="27" applyFont="1" applyBorder="1"/>
    <xf numFmtId="0" fontId="70" fillId="0" borderId="47" xfId="27" applyFont="1" applyBorder="1"/>
    <xf numFmtId="3" fontId="70" fillId="0" borderId="71" xfId="27" applyNumberFormat="1" applyFont="1" applyBorder="1" applyAlignment="1">
      <alignment horizontal="right"/>
    </xf>
    <xf numFmtId="167" fontId="70" fillId="0" borderId="48" xfId="27" applyNumberFormat="1" applyFont="1" applyBorder="1" applyAlignment="1">
      <alignment horizontal="right"/>
    </xf>
    <xf numFmtId="0" fontId="76" fillId="0" borderId="46" xfId="27" applyFont="1" applyBorder="1"/>
    <xf numFmtId="0" fontId="76" fillId="0" borderId="71" xfId="27" applyFont="1" applyBorder="1"/>
    <xf numFmtId="0" fontId="76" fillId="0" borderId="47" xfId="27" applyFont="1" applyBorder="1"/>
    <xf numFmtId="0" fontId="76" fillId="0" borderId="48" xfId="27" applyFont="1" applyBorder="1"/>
    <xf numFmtId="0" fontId="70" fillId="0" borderId="76" xfId="27" applyFont="1" applyBorder="1"/>
    <xf numFmtId="0" fontId="70" fillId="0" borderId="41" xfId="27" applyFont="1" applyBorder="1"/>
    <xf numFmtId="3" fontId="70" fillId="0" borderId="66" xfId="27" applyNumberFormat="1" applyFont="1" applyBorder="1"/>
    <xf numFmtId="167" fontId="70" fillId="0" borderId="42" xfId="27" applyNumberFormat="1" applyFont="1" applyBorder="1" applyAlignment="1">
      <alignment horizontal="right"/>
    </xf>
    <xf numFmtId="0" fontId="70" fillId="0" borderId="77" xfId="27" applyFont="1" applyBorder="1"/>
    <xf numFmtId="0" fontId="70" fillId="0" borderId="78" xfId="27" applyFont="1" applyBorder="1"/>
    <xf numFmtId="0" fontId="70" fillId="12" borderId="79" xfId="27" applyFont="1" applyFill="1" applyBorder="1"/>
    <xf numFmtId="0" fontId="70" fillId="0" borderId="0" xfId="27" applyFont="1"/>
    <xf numFmtId="0" fontId="76" fillId="0" borderId="0" xfId="27" applyFont="1" applyAlignment="1">
      <alignment vertical="center" wrapText="1"/>
    </xf>
    <xf numFmtId="0" fontId="76" fillId="0" borderId="0" xfId="27" applyFont="1" applyAlignment="1">
      <alignment horizontal="left" vertical="center" wrapText="1"/>
    </xf>
    <xf numFmtId="0" fontId="70" fillId="0" borderId="17" xfId="27" applyFont="1" applyFill="1" applyBorder="1"/>
    <xf numFmtId="0" fontId="76" fillId="0" borderId="19" xfId="27" applyFont="1" applyBorder="1"/>
    <xf numFmtId="0" fontId="76" fillId="0" borderId="45" xfId="27" applyFont="1" applyBorder="1"/>
    <xf numFmtId="0" fontId="76" fillId="0" borderId="0" xfId="27" applyFont="1" applyBorder="1"/>
    <xf numFmtId="0" fontId="70" fillId="0" borderId="20" xfId="27" quotePrefix="1" applyFont="1" applyBorder="1" applyAlignment="1">
      <alignment horizontal="left"/>
    </xf>
    <xf numFmtId="0" fontId="76" fillId="0" borderId="22" xfId="27" applyFont="1" applyBorder="1"/>
    <xf numFmtId="0" fontId="76" fillId="0" borderId="20" xfId="27" applyFont="1" applyBorder="1" applyAlignment="1">
      <alignment horizontal="center"/>
    </xf>
    <xf numFmtId="0" fontId="70" fillId="0" borderId="20" xfId="27" quotePrefix="1" applyFont="1" applyBorder="1"/>
    <xf numFmtId="0" fontId="70" fillId="0" borderId="20" xfId="27" applyFont="1" applyBorder="1"/>
    <xf numFmtId="0" fontId="76" fillId="0" borderId="20" xfId="27" applyFont="1" applyBorder="1"/>
    <xf numFmtId="0" fontId="76" fillId="0" borderId="23" xfId="27" applyFont="1" applyBorder="1"/>
    <xf numFmtId="0" fontId="76" fillId="0" borderId="28" xfId="27" applyFont="1" applyBorder="1"/>
    <xf numFmtId="0" fontId="76" fillId="0" borderId="52" xfId="27" applyFont="1" applyBorder="1"/>
    <xf numFmtId="0" fontId="76" fillId="0" borderId="0" xfId="27" applyFont="1" applyBorder="1" applyAlignment="1">
      <alignment horizontal="left"/>
    </xf>
    <xf numFmtId="0" fontId="64" fillId="0" borderId="0" xfId="0" applyFont="1"/>
    <xf numFmtId="0" fontId="64" fillId="0" borderId="0" xfId="0" applyFont="1" applyBorder="1"/>
    <xf numFmtId="0" fontId="65" fillId="0" borderId="0" xfId="0" applyFont="1" applyBorder="1" applyAlignment="1">
      <alignment vertical="center"/>
    </xf>
    <xf numFmtId="0" fontId="65" fillId="0" borderId="59" xfId="0" applyFont="1" applyBorder="1"/>
    <xf numFmtId="0" fontId="65" fillId="0" borderId="26" xfId="0" applyFont="1" applyBorder="1"/>
    <xf numFmtId="0" fontId="64" fillId="0" borderId="26" xfId="0" applyFont="1" applyBorder="1"/>
    <xf numFmtId="0" fontId="65" fillId="0" borderId="59" xfId="0" applyFont="1" applyBorder="1" applyAlignment="1">
      <alignment vertical="center"/>
    </xf>
    <xf numFmtId="0" fontId="65" fillId="0" borderId="12" xfId="0" applyFont="1" applyBorder="1"/>
    <xf numFmtId="0" fontId="64" fillId="0" borderId="33" xfId="0" applyFont="1" applyBorder="1"/>
    <xf numFmtId="0" fontId="64" fillId="0" borderId="83" xfId="0" applyFont="1" applyBorder="1"/>
    <xf numFmtId="0" fontId="65" fillId="0" borderId="26" xfId="0" applyFont="1" applyBorder="1" applyAlignment="1">
      <alignment vertical="center"/>
    </xf>
    <xf numFmtId="0" fontId="64" fillId="0" borderId="27" xfId="0" applyFont="1" applyBorder="1"/>
    <xf numFmtId="0" fontId="65" fillId="0" borderId="12" xfId="0" applyFont="1" applyBorder="1" applyAlignment="1">
      <alignment vertical="center"/>
    </xf>
    <xf numFmtId="0" fontId="65" fillId="0" borderId="32" xfId="0" applyFont="1" applyBorder="1" applyAlignment="1">
      <alignment vertical="center"/>
    </xf>
    <xf numFmtId="0" fontId="65" fillId="0" borderId="33" xfId="0" applyFont="1" applyBorder="1" applyAlignment="1">
      <alignment vertical="center"/>
    </xf>
    <xf numFmtId="0" fontId="64" fillId="0" borderId="82" xfId="0" applyFont="1" applyBorder="1"/>
    <xf numFmtId="0" fontId="68" fillId="0" borderId="7" xfId="0" quotePrefix="1" applyFont="1" applyFill="1" applyBorder="1" applyAlignment="1">
      <alignment horizontal="left"/>
    </xf>
    <xf numFmtId="0" fontId="68" fillId="0" borderId="7" xfId="0" applyFont="1" applyFill="1" applyBorder="1" applyAlignment="1">
      <alignment horizontal="left"/>
    </xf>
    <xf numFmtId="0" fontId="68" fillId="0" borderId="56" xfId="0" quotePrefix="1" applyFont="1" applyFill="1" applyBorder="1" applyAlignment="1">
      <alignment horizontal="left"/>
    </xf>
    <xf numFmtId="0" fontId="73" fillId="0" borderId="7" xfId="0" applyFont="1" applyFill="1" applyBorder="1" applyAlignment="1">
      <alignment horizontal="left"/>
    </xf>
    <xf numFmtId="0" fontId="73" fillId="0" borderId="56" xfId="0" quotePrefix="1" applyFont="1" applyFill="1" applyBorder="1" applyAlignment="1">
      <alignment horizontal="left"/>
    </xf>
    <xf numFmtId="0" fontId="88" fillId="0" borderId="7" xfId="0" quotePrefix="1" applyFont="1" applyFill="1" applyBorder="1" applyAlignment="1">
      <alignment horizontal="left"/>
    </xf>
    <xf numFmtId="0" fontId="68" fillId="0" borderId="7" xfId="0" applyFont="1" applyFill="1" applyBorder="1"/>
    <xf numFmtId="0" fontId="88" fillId="0" borderId="7" xfId="0" quotePrefix="1" applyFont="1" applyFill="1" applyBorder="1"/>
    <xf numFmtId="0" fontId="68" fillId="0" borderId="56" xfId="0" quotePrefix="1" applyFont="1" applyFill="1" applyBorder="1"/>
    <xf numFmtId="176" fontId="67" fillId="15" borderId="7" xfId="0" applyNumberFormat="1" applyFont="1" applyFill="1" applyBorder="1" applyProtection="1"/>
    <xf numFmtId="176" fontId="99" fillId="15" borderId="7" xfId="0" applyNumberFormat="1" applyFont="1" applyFill="1" applyBorder="1" applyProtection="1"/>
    <xf numFmtId="176" fontId="100" fillId="0" borderId="7" xfId="0" applyNumberFormat="1" applyFont="1" applyBorder="1" applyProtection="1">
      <protection locked="0"/>
    </xf>
    <xf numFmtId="0" fontId="98" fillId="0" borderId="33" xfId="0" applyFont="1" applyBorder="1" applyAlignment="1">
      <alignment horizontal="right" vertical="center"/>
    </xf>
    <xf numFmtId="0" fontId="73" fillId="0" borderId="0" xfId="0" applyFont="1" applyAlignment="1">
      <alignment horizontal="center"/>
    </xf>
    <xf numFmtId="0" fontId="73" fillId="0" borderId="0" xfId="0" applyFont="1" applyAlignment="1">
      <alignment horizontal="center" wrapText="1"/>
    </xf>
    <xf numFmtId="0" fontId="70" fillId="15" borderId="7" xfId="0" applyFont="1" applyFill="1" applyBorder="1" applyProtection="1"/>
    <xf numFmtId="0" fontId="76" fillId="15" borderId="7" xfId="0" applyFont="1" applyFill="1" applyBorder="1" applyProtection="1"/>
    <xf numFmtId="0" fontId="101" fillId="15" borderId="7" xfId="0" applyFont="1" applyFill="1" applyBorder="1" applyProtection="1"/>
    <xf numFmtId="0" fontId="76" fillId="0" borderId="7" xfId="0" applyFont="1" applyBorder="1" applyProtection="1"/>
    <xf numFmtId="0" fontId="8" fillId="0" borderId="28" xfId="24" applyBorder="1"/>
    <xf numFmtId="0" fontId="8" fillId="0" borderId="0" xfId="24" applyBorder="1"/>
    <xf numFmtId="0" fontId="9" fillId="0" borderId="0" xfId="24" applyFont="1" applyBorder="1" applyAlignment="1">
      <alignment vertical="center"/>
    </xf>
    <xf numFmtId="0" fontId="38" fillId="0" borderId="0" xfId="24" applyFont="1" applyBorder="1" applyAlignment="1">
      <alignment vertical="center"/>
    </xf>
    <xf numFmtId="3" fontId="38" fillId="0" borderId="0" xfId="24" applyNumberFormat="1" applyFont="1" applyBorder="1" applyAlignment="1">
      <alignment horizontal="right" vertical="center" wrapText="1"/>
    </xf>
    <xf numFmtId="0" fontId="38" fillId="0" borderId="0" xfId="24" applyFont="1" applyBorder="1" applyAlignment="1">
      <alignment horizontal="left" vertical="center"/>
    </xf>
    <xf numFmtId="0" fontId="9" fillId="0" borderId="52" xfId="24" applyFont="1" applyBorder="1" applyAlignment="1">
      <alignment vertical="center"/>
    </xf>
    <xf numFmtId="0" fontId="38" fillId="0" borderId="28" xfId="24" applyFont="1" applyBorder="1" applyAlignment="1">
      <alignment vertical="center"/>
    </xf>
    <xf numFmtId="0" fontId="38" fillId="0" borderId="23" xfId="24" applyFont="1" applyBorder="1" applyAlignment="1">
      <alignment vertical="center"/>
    </xf>
    <xf numFmtId="0" fontId="9" fillId="0" borderId="22" xfId="24" applyFont="1" applyBorder="1" applyAlignment="1">
      <alignment vertical="center"/>
    </xf>
    <xf numFmtId="0" fontId="38" fillId="0" borderId="20" xfId="24" applyFont="1" applyBorder="1" applyAlignment="1">
      <alignment vertical="center"/>
    </xf>
    <xf numFmtId="0" fontId="38" fillId="0" borderId="0" xfId="24" applyFont="1" applyFill="1" applyBorder="1" applyAlignment="1">
      <alignment horizontal="left" vertical="center" wrapText="1"/>
    </xf>
    <xf numFmtId="0" fontId="39" fillId="0" borderId="20" xfId="24" applyFont="1" applyFill="1" applyBorder="1" applyAlignment="1">
      <alignment vertical="center"/>
    </xf>
    <xf numFmtId="0" fontId="8" fillId="0" borderId="0" xfId="24" applyFill="1" applyAlignment="1">
      <alignment vertical="center"/>
    </xf>
    <xf numFmtId="0" fontId="9" fillId="0" borderId="22" xfId="24" applyFont="1" applyFill="1" applyBorder="1" applyAlignment="1">
      <alignment vertical="center"/>
    </xf>
    <xf numFmtId="0" fontId="39" fillId="0" borderId="0" xfId="24" applyFont="1" applyFill="1" applyBorder="1" applyAlignment="1">
      <alignment horizontal="center" vertical="center" wrapText="1"/>
    </xf>
    <xf numFmtId="0" fontId="38" fillId="0" borderId="0" xfId="24" applyFont="1" applyFill="1" applyBorder="1" applyAlignment="1">
      <alignment horizontal="left" vertical="center"/>
    </xf>
    <xf numFmtId="0" fontId="38" fillId="0" borderId="0" xfId="24" applyFont="1" applyFill="1" applyBorder="1" applyAlignment="1">
      <alignment vertical="center" wrapText="1"/>
    </xf>
    <xf numFmtId="0" fontId="38" fillId="0" borderId="20" xfId="24" applyFont="1" applyFill="1" applyBorder="1" applyAlignment="1">
      <alignment vertical="center"/>
    </xf>
    <xf numFmtId="0" fontId="40" fillId="0" borderId="0" xfId="24" applyFont="1" applyFill="1" applyBorder="1" applyAlignment="1">
      <alignment horizontal="left" vertical="center" wrapText="1"/>
    </xf>
    <xf numFmtId="0" fontId="38" fillId="0" borderId="0" xfId="24" applyFont="1" applyFill="1" applyBorder="1" applyAlignment="1">
      <alignment vertical="center"/>
    </xf>
    <xf numFmtId="0" fontId="38" fillId="0" borderId="8" xfId="24" applyFont="1" applyFill="1" applyBorder="1" applyAlignment="1">
      <alignment vertical="center"/>
    </xf>
    <xf numFmtId="0" fontId="40" fillId="0" borderId="8" xfId="24" applyFont="1" applyFill="1" applyBorder="1" applyAlignment="1">
      <alignment horizontal="left" vertical="center" wrapText="1"/>
    </xf>
    <xf numFmtId="0" fontId="38" fillId="0" borderId="8" xfId="24" applyFont="1" applyBorder="1" applyAlignment="1">
      <alignment vertical="center"/>
    </xf>
    <xf numFmtId="0" fontId="38" fillId="0" borderId="0" xfId="24" applyFont="1" applyBorder="1" applyAlignment="1">
      <alignment vertical="center" wrapText="1"/>
    </xf>
    <xf numFmtId="0" fontId="39" fillId="0" borderId="20" xfId="24" applyFont="1" applyBorder="1" applyAlignment="1">
      <alignment vertical="center"/>
    </xf>
    <xf numFmtId="0" fontId="8" fillId="0" borderId="0" xfId="24" applyBorder="1" applyAlignment="1">
      <alignment vertical="center"/>
    </xf>
    <xf numFmtId="0" fontId="39" fillId="0" borderId="0" xfId="24" applyFont="1" applyBorder="1" applyAlignment="1">
      <alignment horizontal="center" vertical="center" wrapText="1"/>
    </xf>
    <xf numFmtId="0" fontId="41" fillId="0" borderId="0" xfId="24" applyFont="1" applyBorder="1" applyAlignment="1">
      <alignment horizontal="center" vertical="center" wrapText="1"/>
    </xf>
    <xf numFmtId="0" fontId="41" fillId="0" borderId="0" xfId="24" applyFont="1" applyBorder="1" applyAlignment="1">
      <alignment vertical="center" wrapText="1"/>
    </xf>
    <xf numFmtId="0" fontId="42" fillId="0" borderId="0" xfId="24" applyFont="1" applyBorder="1" applyAlignment="1">
      <alignment vertical="center" wrapText="1"/>
    </xf>
    <xf numFmtId="0" fontId="39" fillId="0" borderId="0" xfId="24" applyFont="1" applyBorder="1" applyAlignment="1">
      <alignment vertical="center"/>
    </xf>
    <xf numFmtId="0" fontId="39" fillId="0" borderId="0" xfId="24" applyFont="1" applyBorder="1" applyAlignment="1">
      <alignment horizontal="left" vertical="center"/>
    </xf>
    <xf numFmtId="0" fontId="41" fillId="0" borderId="0" xfId="24" applyFont="1" applyBorder="1" applyAlignment="1">
      <alignment horizontal="left" vertical="center" wrapText="1"/>
    </xf>
    <xf numFmtId="0" fontId="43" fillId="0" borderId="0" xfId="24" applyFont="1" applyAlignment="1">
      <alignment vertical="center"/>
    </xf>
    <xf numFmtId="0" fontId="38" fillId="0" borderId="22" xfId="24" applyFont="1" applyBorder="1" applyAlignment="1">
      <alignment vertical="center"/>
    </xf>
    <xf numFmtId="0" fontId="38" fillId="0" borderId="19" xfId="24" applyFont="1" applyBorder="1" applyAlignment="1">
      <alignment vertical="center"/>
    </xf>
    <xf numFmtId="0" fontId="38" fillId="0" borderId="24" xfId="24" applyFont="1" applyBorder="1" applyAlignment="1">
      <alignment vertical="center"/>
    </xf>
    <xf numFmtId="0" fontId="38" fillId="0" borderId="84" xfId="24" applyFont="1" applyBorder="1" applyAlignment="1">
      <alignment vertical="center"/>
    </xf>
    <xf numFmtId="0" fontId="38" fillId="0" borderId="16" xfId="24" applyFont="1" applyBorder="1" applyAlignment="1">
      <alignment vertical="center"/>
    </xf>
    <xf numFmtId="0" fontId="38" fillId="0" borderId="85" xfId="24" applyFont="1" applyBorder="1" applyAlignment="1">
      <alignment vertical="center"/>
    </xf>
    <xf numFmtId="0" fontId="38" fillId="0" borderId="22" xfId="24" applyFont="1" applyFill="1" applyBorder="1" applyAlignment="1">
      <alignment vertical="center"/>
    </xf>
    <xf numFmtId="0" fontId="38" fillId="0" borderId="12" xfId="24" applyFont="1" applyBorder="1" applyAlignment="1">
      <alignment vertical="center"/>
    </xf>
    <xf numFmtId="0" fontId="39" fillId="0" borderId="20" xfId="24" applyFont="1" applyBorder="1" applyAlignment="1"/>
    <xf numFmtId="0" fontId="9" fillId="0" borderId="22" xfId="24" applyFont="1" applyBorder="1"/>
    <xf numFmtId="0" fontId="10" fillId="0" borderId="0" xfId="24" applyFont="1" applyFill="1" applyBorder="1" applyAlignment="1"/>
    <xf numFmtId="0" fontId="45" fillId="0" borderId="0" xfId="24" applyFont="1" applyFill="1" applyBorder="1" applyAlignment="1">
      <alignment horizontal="center"/>
    </xf>
    <xf numFmtId="0" fontId="9" fillId="0" borderId="0" xfId="24" applyFont="1" applyBorder="1"/>
    <xf numFmtId="0" fontId="9" fillId="0" borderId="20" xfId="24" applyFont="1" applyBorder="1"/>
    <xf numFmtId="0" fontId="45" fillId="0" borderId="7" xfId="24" applyFont="1" applyFill="1" applyBorder="1" applyAlignment="1">
      <alignment horizontal="center"/>
    </xf>
    <xf numFmtId="0" fontId="9" fillId="0" borderId="0" xfId="34" applyFont="1"/>
    <xf numFmtId="0" fontId="48" fillId="0" borderId="0" xfId="34" applyFont="1" applyAlignment="1">
      <alignment horizontal="center" vertical="center" wrapText="1"/>
    </xf>
    <xf numFmtId="0" fontId="51" fillId="0" borderId="0" xfId="34" applyFont="1"/>
    <xf numFmtId="0" fontId="52" fillId="0" borderId="0" xfId="34" applyFont="1"/>
    <xf numFmtId="177" fontId="53" fillId="0" borderId="0" xfId="34" applyNumberFormat="1" applyFont="1"/>
    <xf numFmtId="0" fontId="53" fillId="0" borderId="0" xfId="34" applyFont="1"/>
    <xf numFmtId="0" fontId="54" fillId="0" borderId="0" xfId="34" applyFont="1"/>
    <xf numFmtId="0" fontId="55" fillId="0" borderId="0" xfId="34" applyFont="1"/>
    <xf numFmtId="0" fontId="56" fillId="0" borderId="0" xfId="34" applyFont="1"/>
    <xf numFmtId="0" fontId="57" fillId="0" borderId="0" xfId="34" applyFont="1" applyAlignment="1">
      <alignment horizontal="center"/>
    </xf>
    <xf numFmtId="0" fontId="57" fillId="0" borderId="0" xfId="34" applyFont="1" applyAlignment="1">
      <alignment horizontal="left"/>
    </xf>
    <xf numFmtId="0" fontId="58" fillId="0" borderId="0" xfId="34" applyFont="1"/>
    <xf numFmtId="0" fontId="59" fillId="0" borderId="0" xfId="34" applyFont="1" applyAlignment="1">
      <alignment horizontal="left"/>
    </xf>
    <xf numFmtId="178" fontId="54" fillId="0" borderId="0" xfId="34" applyNumberFormat="1" applyFont="1"/>
    <xf numFmtId="0" fontId="73" fillId="22" borderId="7" xfId="0" quotePrefix="1" applyFont="1" applyFill="1" applyBorder="1" applyAlignment="1">
      <alignment horizontal="left"/>
    </xf>
    <xf numFmtId="0" fontId="73" fillId="22" borderId="7" xfId="0" applyFont="1" applyFill="1" applyBorder="1" applyAlignment="1">
      <alignment horizontal="left"/>
    </xf>
    <xf numFmtId="0" fontId="73" fillId="22" borderId="56" xfId="0" quotePrefix="1" applyFont="1" applyFill="1" applyBorder="1" applyAlignment="1">
      <alignment horizontal="left"/>
    </xf>
    <xf numFmtId="0" fontId="73" fillId="21" borderId="7" xfId="0" applyFont="1" applyFill="1" applyBorder="1" applyAlignment="1">
      <alignment horizontal="left"/>
    </xf>
    <xf numFmtId="0" fontId="73" fillId="21" borderId="56" xfId="0" quotePrefix="1" applyFont="1" applyFill="1" applyBorder="1" applyAlignment="1">
      <alignment horizontal="left"/>
    </xf>
    <xf numFmtId="0" fontId="68" fillId="21" borderId="7" xfId="0" quotePrefix="1" applyFont="1" applyFill="1" applyBorder="1" applyAlignment="1">
      <alignment horizontal="left"/>
    </xf>
    <xf numFmtId="0" fontId="68" fillId="22" borderId="7" xfId="0" quotePrefix="1" applyFont="1" applyFill="1" applyBorder="1" applyAlignment="1">
      <alignment horizontal="left"/>
    </xf>
    <xf numFmtId="0" fontId="68" fillId="22" borderId="7" xfId="0" quotePrefix="1" applyFont="1" applyFill="1" applyBorder="1"/>
    <xf numFmtId="0" fontId="68" fillId="22" borderId="7" xfId="0" applyFont="1" applyFill="1" applyBorder="1" applyAlignment="1">
      <alignment horizontal="center"/>
    </xf>
    <xf numFmtId="0" fontId="68" fillId="22" borderId="56" xfId="0" applyFont="1" applyFill="1" applyBorder="1" applyAlignment="1">
      <alignment horizontal="center"/>
    </xf>
    <xf numFmtId="0" fontId="90" fillId="22" borderId="7" xfId="0" quotePrefix="1" applyFont="1" applyFill="1" applyBorder="1" applyAlignment="1">
      <alignment horizontal="left"/>
    </xf>
    <xf numFmtId="0" fontId="90" fillId="21" borderId="7" xfId="0" quotePrefix="1" applyFont="1" applyFill="1" applyBorder="1" applyAlignment="1">
      <alignment horizontal="left"/>
    </xf>
    <xf numFmtId="0" fontId="98" fillId="0" borderId="0" xfId="0" applyFont="1" applyBorder="1" applyAlignment="1">
      <alignment horizontal="right" vertical="center"/>
    </xf>
    <xf numFmtId="0" fontId="39" fillId="0" borderId="28" xfId="24" applyFont="1" applyBorder="1" applyAlignment="1">
      <alignment vertical="center"/>
    </xf>
    <xf numFmtId="0" fontId="42" fillId="0" borderId="28" xfId="24" applyFont="1" applyBorder="1" applyAlignment="1">
      <alignment vertical="center" wrapText="1"/>
    </xf>
    <xf numFmtId="0" fontId="41" fillId="0" borderId="28" xfId="24" applyFont="1" applyBorder="1" applyAlignment="1">
      <alignment horizontal="center" vertical="center" wrapText="1"/>
    </xf>
    <xf numFmtId="0" fontId="41" fillId="0" borderId="28" xfId="24" applyFont="1" applyBorder="1" applyAlignment="1">
      <alignment vertical="center" wrapText="1"/>
    </xf>
    <xf numFmtId="0" fontId="34" fillId="0" borderId="0" xfId="28" applyFont="1" applyAlignment="1">
      <alignment horizontal="center"/>
    </xf>
    <xf numFmtId="0" fontId="124" fillId="16" borderId="0" xfId="0" applyFont="1" applyFill="1" applyAlignment="1">
      <alignment horizontal="justify" vertical="center"/>
    </xf>
    <xf numFmtId="0" fontId="124" fillId="0" borderId="0" xfId="0" applyFont="1" applyFill="1" applyAlignment="1">
      <alignment horizontal="justify" vertical="center"/>
    </xf>
    <xf numFmtId="0" fontId="0" fillId="16" borderId="0" xfId="0" applyFont="1" applyFill="1"/>
    <xf numFmtId="181" fontId="103" fillId="0" borderId="7" xfId="24" applyNumberFormat="1" applyFont="1" applyFill="1" applyBorder="1" applyAlignment="1">
      <alignment horizontal="right" vertical="center" wrapText="1" indent="1"/>
    </xf>
    <xf numFmtId="0" fontId="82" fillId="0" borderId="7" xfId="24" applyFont="1" applyFill="1" applyBorder="1" applyAlignment="1">
      <alignment horizontal="left" vertical="center" wrapText="1"/>
    </xf>
    <xf numFmtId="0" fontId="34" fillId="0" borderId="25" xfId="24" applyFont="1" applyFill="1" applyBorder="1" applyAlignment="1">
      <alignment horizontal="left" vertical="center" wrapText="1"/>
    </xf>
    <xf numFmtId="0" fontId="82" fillId="0" borderId="7" xfId="24" applyFont="1" applyBorder="1" applyAlignment="1">
      <alignment horizontal="left" vertical="center" wrapText="1"/>
    </xf>
    <xf numFmtId="0" fontId="66" fillId="0" borderId="7" xfId="24" applyFont="1" applyBorder="1" applyAlignment="1">
      <alignment horizontal="justify" vertical="center" wrapText="1"/>
    </xf>
    <xf numFmtId="0" fontId="0" fillId="0" borderId="0" xfId="0"/>
    <xf numFmtId="0" fontId="64" fillId="0" borderId="0" xfId="24" applyFont="1"/>
    <xf numFmtId="0" fontId="82" fillId="0" borderId="0" xfId="24" applyFont="1" applyFill="1" applyAlignment="1">
      <alignment horizontal="left" indent="1"/>
    </xf>
    <xf numFmtId="0" fontId="82" fillId="0" borderId="0" xfId="24" applyFont="1" applyAlignment="1">
      <alignment horizontal="center"/>
    </xf>
    <xf numFmtId="0" fontId="82" fillId="0" borderId="0" xfId="24" applyFont="1" applyFill="1" applyAlignment="1">
      <alignment horizontal="center"/>
    </xf>
    <xf numFmtId="0" fontId="66" fillId="0" borderId="0" xfId="24" applyFont="1" applyAlignment="1">
      <alignment vertical="center"/>
    </xf>
    <xf numFmtId="0" fontId="66" fillId="0" borderId="0" xfId="24" applyFont="1" applyAlignment="1">
      <alignment horizontal="center" vertical="center" wrapText="1"/>
    </xf>
    <xf numFmtId="0" fontId="66" fillId="0" borderId="0" xfId="24" applyFont="1" applyAlignment="1">
      <alignment horizontal="justify" vertical="center" wrapText="1"/>
    </xf>
    <xf numFmtId="0" fontId="66" fillId="0" borderId="0" xfId="24" applyFont="1" applyAlignment="1">
      <alignment horizontal="left" vertical="center" wrapText="1" indent="1"/>
    </xf>
    <xf numFmtId="0" fontId="66" fillId="0" borderId="25" xfId="24" applyFont="1" applyBorder="1" applyAlignment="1">
      <alignment horizontal="justify" vertical="center" wrapText="1"/>
    </xf>
    <xf numFmtId="0" fontId="66" fillId="0" borderId="7" xfId="24" applyFont="1" applyFill="1" applyBorder="1" applyAlignment="1">
      <alignment horizontal="left" vertical="center" wrapText="1"/>
    </xf>
    <xf numFmtId="0" fontId="66" fillId="0" borderId="7" xfId="24" applyFont="1" applyBorder="1" applyAlignment="1">
      <alignment horizontal="left" vertical="center" wrapText="1"/>
    </xf>
    <xf numFmtId="0" fontId="66" fillId="0" borderId="58" xfId="24" applyFont="1" applyBorder="1" applyAlignment="1">
      <alignment horizontal="justify" vertical="center" wrapText="1"/>
    </xf>
    <xf numFmtId="0" fontId="66" fillId="0" borderId="0" xfId="24" applyFont="1" applyFill="1" applyAlignment="1">
      <alignment vertical="center"/>
    </xf>
    <xf numFmtId="0" fontId="127" fillId="0" borderId="7" xfId="24" applyFont="1" applyFill="1" applyBorder="1" applyAlignment="1">
      <alignment horizontal="center" vertical="center" wrapText="1"/>
    </xf>
    <xf numFmtId="0" fontId="82" fillId="0" borderId="58" xfId="24" applyFont="1" applyBorder="1" applyAlignment="1">
      <alignment horizontal="left" vertical="center" wrapText="1"/>
    </xf>
    <xf numFmtId="165" fontId="76" fillId="0" borderId="7" xfId="0" applyNumberFormat="1" applyFont="1" applyBorder="1" applyAlignment="1" applyProtection="1">
      <alignment horizontal="center"/>
    </xf>
    <xf numFmtId="165" fontId="23" fillId="0" borderId="7" xfId="0" applyNumberFormat="1" applyFont="1" applyBorder="1" applyAlignment="1" applyProtection="1">
      <alignment horizontal="center"/>
    </xf>
    <xf numFmtId="0" fontId="23" fillId="0" borderId="7" xfId="0" applyFont="1" applyBorder="1" applyAlignment="1" applyProtection="1">
      <alignment horizontal="center"/>
    </xf>
    <xf numFmtId="165" fontId="23" fillId="0" borderId="7" xfId="0" applyNumberFormat="1" applyFont="1" applyBorder="1" applyProtection="1"/>
    <xf numFmtId="0" fontId="23" fillId="0" borderId="7" xfId="0" applyFont="1" applyBorder="1" applyProtection="1"/>
    <xf numFmtId="0" fontId="76" fillId="14" borderId="0" xfId="0" applyFont="1" applyFill="1" applyProtection="1"/>
    <xf numFmtId="0" fontId="76" fillId="17" borderId="7" xfId="0" applyFont="1" applyFill="1" applyBorder="1" applyAlignment="1" applyProtection="1">
      <alignment vertical="top" wrapText="1"/>
    </xf>
    <xf numFmtId="0" fontId="76" fillId="0" borderId="0" xfId="0" applyFont="1" applyProtection="1"/>
    <xf numFmtId="0" fontId="76" fillId="0" borderId="105" xfId="26" applyFont="1" applyFill="1" applyBorder="1" applyAlignment="1"/>
    <xf numFmtId="49" fontId="76" fillId="0" borderId="7" xfId="0" applyNumberFormat="1" applyFont="1" applyFill="1" applyBorder="1" applyProtection="1"/>
    <xf numFmtId="49" fontId="76" fillId="0" borderId="7" xfId="0" applyNumberFormat="1" applyFont="1" applyFill="1" applyBorder="1" applyAlignment="1" applyProtection="1">
      <alignment horizontal="justify"/>
    </xf>
    <xf numFmtId="0" fontId="76" fillId="0" borderId="7" xfId="0" applyFont="1" applyBorder="1" applyAlignment="1" applyProtection="1">
      <alignment horizontal="justify"/>
    </xf>
    <xf numFmtId="49" fontId="76" fillId="0" borderId="7" xfId="0" applyNumberFormat="1" applyFont="1" applyBorder="1" applyAlignment="1" applyProtection="1">
      <alignment horizontal="left"/>
    </xf>
    <xf numFmtId="49" fontId="70" fillId="15" borderId="7" xfId="0" applyNumberFormat="1" applyFont="1" applyFill="1" applyBorder="1" applyProtection="1"/>
    <xf numFmtId="164" fontId="76" fillId="0" borderId="7" xfId="0" applyNumberFormat="1" applyFont="1" applyBorder="1" applyAlignment="1" applyProtection="1">
      <alignment horizontal="left"/>
    </xf>
    <xf numFmtId="0" fontId="70" fillId="15" borderId="7" xfId="0" applyFont="1" applyFill="1" applyBorder="1" applyAlignment="1" applyProtection="1">
      <alignment horizontal="center"/>
    </xf>
    <xf numFmtId="172" fontId="70" fillId="0" borderId="104" xfId="26" quotePrefix="1" applyNumberFormat="1" applyFont="1" applyFill="1" applyBorder="1" applyAlignment="1">
      <alignment horizontal="center"/>
    </xf>
    <xf numFmtId="172" fontId="70" fillId="0" borderId="104" xfId="26" applyNumberFormat="1" applyFont="1" applyFill="1" applyBorder="1" applyAlignment="1">
      <alignment horizontal="center"/>
    </xf>
    <xf numFmtId="0" fontId="76" fillId="15" borderId="7" xfId="0" applyFont="1" applyFill="1" applyBorder="1" applyAlignment="1" applyProtection="1">
      <alignment horizontal="center"/>
    </xf>
    <xf numFmtId="0" fontId="76" fillId="0" borderId="7" xfId="0" applyFont="1" applyBorder="1" applyAlignment="1" applyProtection="1">
      <alignment horizontal="center"/>
    </xf>
    <xf numFmtId="0" fontId="76" fillId="0" borderId="7" xfId="0" quotePrefix="1" applyFont="1" applyBorder="1" applyProtection="1"/>
    <xf numFmtId="0" fontId="23" fillId="0" borderId="7" xfId="0" applyFont="1" applyFill="1" applyBorder="1" applyAlignment="1" applyProtection="1">
      <alignment horizontal="center"/>
    </xf>
    <xf numFmtId="0" fontId="70" fillId="0" borderId="0" xfId="0" applyFont="1" applyProtection="1"/>
    <xf numFmtId="0" fontId="76" fillId="17" borderId="7" xfId="0" applyFont="1" applyFill="1" applyBorder="1" applyAlignment="1" applyProtection="1">
      <alignment horizontal="center" vertical="top" wrapText="1"/>
    </xf>
    <xf numFmtId="0" fontId="76" fillId="17" borderId="7" xfId="0" applyFont="1" applyFill="1" applyBorder="1" applyAlignment="1" applyProtection="1">
      <alignment vertical="center"/>
    </xf>
    <xf numFmtId="165" fontId="76" fillId="0" borderId="7" xfId="0" applyNumberFormat="1" applyFont="1" applyBorder="1" applyAlignment="1">
      <alignment horizontal="center"/>
    </xf>
    <xf numFmtId="0" fontId="125" fillId="0" borderId="12" xfId="0" applyFont="1" applyBorder="1" applyAlignment="1">
      <alignment vertical="center"/>
    </xf>
    <xf numFmtId="0" fontId="0" fillId="0" borderId="0" xfId="0"/>
    <xf numFmtId="0" fontId="64" fillId="0" borderId="0" xfId="26" applyFont="1" applyFill="1"/>
    <xf numFmtId="0" fontId="67" fillId="0" borderId="0" xfId="0" applyFont="1"/>
    <xf numFmtId="0" fontId="0" fillId="0" borderId="0" xfId="0" applyBorder="1"/>
    <xf numFmtId="0" fontId="130" fillId="0" borderId="0" xfId="0" applyFont="1" applyBorder="1" applyAlignment="1">
      <alignment vertical="center"/>
    </xf>
    <xf numFmtId="0" fontId="130" fillId="0" borderId="106" xfId="0" applyFont="1" applyBorder="1" applyAlignment="1">
      <alignment vertical="center"/>
    </xf>
    <xf numFmtId="0" fontId="130" fillId="0" borderId="98" xfId="0" applyFont="1" applyBorder="1" applyAlignment="1">
      <alignment vertical="center"/>
    </xf>
    <xf numFmtId="0" fontId="0" fillId="0" borderId="107" xfId="0" applyBorder="1"/>
    <xf numFmtId="0" fontId="127" fillId="0" borderId="108" xfId="0" applyFont="1" applyBorder="1"/>
    <xf numFmtId="0" fontId="0" fillId="0" borderId="109" xfId="0" applyBorder="1"/>
    <xf numFmtId="0" fontId="130" fillId="0" borderId="108" xfId="0" applyFont="1" applyBorder="1" applyAlignment="1">
      <alignment vertical="center"/>
    </xf>
    <xf numFmtId="0" fontId="130" fillId="0" borderId="110" xfId="0" applyFont="1" applyBorder="1" applyAlignment="1">
      <alignment vertical="center"/>
    </xf>
    <xf numFmtId="0" fontId="130" fillId="0" borderId="111" xfId="0" applyFont="1" applyBorder="1" applyAlignment="1">
      <alignment vertical="center"/>
    </xf>
    <xf numFmtId="0" fontId="0" fillId="0" borderId="112" xfId="0" applyBorder="1"/>
    <xf numFmtId="0" fontId="92" fillId="0" borderId="0" xfId="0" applyFont="1" applyBorder="1" applyAlignment="1">
      <alignment horizontal="center" vertical="center" wrapText="1"/>
    </xf>
    <xf numFmtId="0" fontId="0" fillId="0" borderId="26" xfId="0" applyBorder="1"/>
    <xf numFmtId="0" fontId="0" fillId="0" borderId="83" xfId="0" applyBorder="1"/>
    <xf numFmtId="0" fontId="92" fillId="0" borderId="12" xfId="0" applyFont="1" applyBorder="1" applyAlignment="1">
      <alignment horizontal="center" vertical="center" wrapText="1"/>
    </xf>
    <xf numFmtId="0" fontId="0" fillId="0" borderId="33" xfId="0" applyBorder="1"/>
    <xf numFmtId="0" fontId="0" fillId="0" borderId="12" xfId="0" applyBorder="1" applyAlignment="1"/>
    <xf numFmtId="0" fontId="0" fillId="0" borderId="0" xfId="0" applyBorder="1" applyAlignment="1"/>
    <xf numFmtId="0" fontId="0" fillId="0" borderId="0" xfId="0" applyBorder="1" applyAlignment="1">
      <alignment horizontal="center"/>
    </xf>
    <xf numFmtId="0" fontId="103" fillId="0" borderId="0" xfId="26" applyFont="1" applyFill="1" applyAlignment="1"/>
    <xf numFmtId="0" fontId="0" fillId="0" borderId="59" xfId="0" applyBorder="1"/>
    <xf numFmtId="0" fontId="0" fillId="0" borderId="27" xfId="0" applyBorder="1"/>
    <xf numFmtId="0" fontId="0" fillId="0" borderId="12" xfId="0" applyBorder="1"/>
    <xf numFmtId="0" fontId="0" fillId="0" borderId="82" xfId="0" applyBorder="1"/>
    <xf numFmtId="0" fontId="0" fillId="0" borderId="32" xfId="0" applyBorder="1"/>
    <xf numFmtId="0" fontId="130" fillId="0" borderId="0" xfId="0" applyFont="1" applyBorder="1" applyAlignment="1">
      <alignment horizontal="center" vertical="center"/>
    </xf>
    <xf numFmtId="0" fontId="130" fillId="0" borderId="98" xfId="0" applyFont="1" applyBorder="1" applyAlignment="1">
      <alignment horizontal="center" vertical="center"/>
    </xf>
    <xf numFmtId="0" fontId="130" fillId="0" borderId="111" xfId="0" applyFont="1" applyBorder="1" applyAlignment="1">
      <alignment horizontal="center" vertical="center"/>
    </xf>
    <xf numFmtId="0" fontId="0" fillId="0" borderId="0" xfId="0" applyBorder="1" applyAlignment="1">
      <alignment vertical="center"/>
    </xf>
    <xf numFmtId="0" fontId="131" fillId="0" borderId="0" xfId="0" applyFont="1" applyBorder="1" applyAlignment="1">
      <alignment vertical="center"/>
    </xf>
    <xf numFmtId="0" fontId="130" fillId="0" borderId="0" xfId="0" applyFont="1" applyAlignment="1">
      <alignment vertical="center"/>
    </xf>
    <xf numFmtId="0" fontId="0" fillId="0" borderId="26" xfId="0" applyBorder="1" applyAlignment="1">
      <alignment horizontal="center"/>
    </xf>
    <xf numFmtId="0" fontId="92" fillId="0" borderId="27" xfId="0" applyFont="1" applyBorder="1" applyAlignment="1">
      <alignment horizontal="center" vertical="center" wrapText="1"/>
    </xf>
    <xf numFmtId="0" fontId="0" fillId="0" borderId="12" xfId="0" applyBorder="1" applyAlignment="1">
      <alignment vertical="center"/>
    </xf>
    <xf numFmtId="0" fontId="0" fillId="0" borderId="27" xfId="0" applyBorder="1" applyAlignment="1"/>
    <xf numFmtId="0" fontId="0" fillId="0" borderId="33" xfId="0" applyBorder="1" applyAlignment="1">
      <alignment horizontal="center"/>
    </xf>
    <xf numFmtId="0" fontId="66" fillId="0" borderId="7" xfId="24" quotePrefix="1" applyFont="1" applyFill="1" applyBorder="1" applyAlignment="1">
      <alignment horizontal="left" vertical="center" wrapText="1"/>
    </xf>
    <xf numFmtId="0" fontId="38" fillId="0" borderId="23" xfId="24" applyFont="1" applyBorder="1" applyAlignment="1">
      <alignment horizontal="left" vertical="center" wrapText="1"/>
    </xf>
    <xf numFmtId="0" fontId="38" fillId="0" borderId="28" xfId="24" applyFont="1" applyBorder="1" applyAlignment="1">
      <alignment horizontal="left" vertical="center" wrapText="1"/>
    </xf>
    <xf numFmtId="0" fontId="38" fillId="0" borderId="52" xfId="24" applyFont="1" applyBorder="1" applyAlignment="1">
      <alignment horizontal="left" vertical="center" wrapText="1"/>
    </xf>
    <xf numFmtId="0" fontId="38" fillId="0" borderId="28" xfId="24" applyFont="1" applyBorder="1" applyAlignment="1">
      <alignment horizontal="left" vertical="center"/>
    </xf>
    <xf numFmtId="0" fontId="38" fillId="0" borderId="0" xfId="24" applyFont="1" applyBorder="1" applyAlignment="1">
      <alignment horizontal="left" vertical="center" wrapText="1"/>
    </xf>
    <xf numFmtId="0" fontId="10" fillId="0" borderId="0" xfId="24" applyFont="1" applyFill="1" applyBorder="1" applyAlignment="1">
      <alignment horizontal="center"/>
    </xf>
    <xf numFmtId="0" fontId="70" fillId="17" borderId="7" xfId="0" applyFont="1" applyFill="1" applyBorder="1" applyAlignment="1" applyProtection="1">
      <alignment vertical="center" wrapText="1"/>
    </xf>
    <xf numFmtId="0" fontId="17" fillId="17" borderId="7" xfId="0" applyFont="1" applyFill="1" applyBorder="1" applyAlignment="1" applyProtection="1">
      <alignment horizontal="center" vertical="center" wrapText="1"/>
    </xf>
    <xf numFmtId="0" fontId="70" fillId="17" borderId="7" xfId="0" applyFont="1" applyFill="1" applyBorder="1" applyAlignment="1" applyProtection="1">
      <alignment vertical="center"/>
    </xf>
    <xf numFmtId="0" fontId="3" fillId="16" borderId="0" xfId="0" applyFont="1" applyFill="1" applyBorder="1" applyAlignment="1" applyProtection="1">
      <alignment horizontal="center" vertical="center" wrapText="1"/>
    </xf>
    <xf numFmtId="0" fontId="17" fillId="16" borderId="0" xfId="0" applyFont="1" applyFill="1" applyBorder="1" applyAlignment="1" applyProtection="1">
      <alignment horizontal="center" vertical="center" wrapText="1"/>
    </xf>
    <xf numFmtId="0" fontId="68" fillId="0" borderId="0" xfId="0" applyFont="1" applyFill="1" applyAlignment="1">
      <alignment horizontal="left"/>
    </xf>
    <xf numFmtId="0" fontId="88" fillId="0" borderId="36" xfId="0" applyFont="1" applyBorder="1"/>
    <xf numFmtId="0" fontId="90" fillId="0" borderId="36" xfId="0" applyFont="1" applyBorder="1" applyAlignment="1">
      <alignment horizontal="left"/>
    </xf>
    <xf numFmtId="0" fontId="90" fillId="0" borderId="36" xfId="0" applyFont="1" applyBorder="1" applyAlignment="1">
      <alignment horizontal="center"/>
    </xf>
    <xf numFmtId="4" fontId="0" fillId="0" borderId="36" xfId="0" applyNumberFormat="1" applyBorder="1" applyAlignment="1">
      <alignment horizontal="right"/>
    </xf>
    <xf numFmtId="4" fontId="0" fillId="0" borderId="0" xfId="0" applyNumberFormat="1" applyAlignment="1">
      <alignment horizontal="right"/>
    </xf>
    <xf numFmtId="4" fontId="3" fillId="16" borderId="0" xfId="0" applyNumberFormat="1" applyFont="1" applyFill="1" applyBorder="1" applyAlignment="1" applyProtection="1">
      <alignment horizontal="right" vertical="top" wrapText="1"/>
    </xf>
    <xf numFmtId="0" fontId="3"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88" fillId="0" borderId="0" xfId="0" applyFont="1" applyAlignment="1">
      <alignment horizontal="right"/>
    </xf>
    <xf numFmtId="0" fontId="66" fillId="0" borderId="81" xfId="24" applyFont="1" applyFill="1" applyBorder="1" applyAlignment="1">
      <alignment horizontal="left" vertical="center" wrapText="1"/>
    </xf>
    <xf numFmtId="0" fontId="66" fillId="0" borderId="81" xfId="24" applyFont="1" applyBorder="1" applyAlignment="1">
      <alignment horizontal="left" vertical="center" wrapText="1"/>
    </xf>
    <xf numFmtId="0" fontId="123" fillId="0" borderId="25" xfId="109" applyBorder="1" applyAlignment="1" applyProtection="1"/>
    <xf numFmtId="0" fontId="66" fillId="0" borderId="25" xfId="24" applyFont="1" applyBorder="1" applyAlignment="1">
      <alignment horizontal="left" vertical="center" wrapText="1" indent="1"/>
    </xf>
    <xf numFmtId="0" fontId="66" fillId="0" borderId="58" xfId="24" quotePrefix="1" applyFont="1" applyBorder="1" applyAlignment="1">
      <alignment horizontal="left" vertical="center" wrapText="1" indent="1"/>
    </xf>
    <xf numFmtId="0" fontId="67" fillId="0" borderId="0" xfId="0" quotePrefix="1" applyFont="1" applyFill="1" applyBorder="1" applyAlignment="1">
      <alignment horizontal="center" vertical="center"/>
    </xf>
    <xf numFmtId="0" fontId="67" fillId="0" borderId="33" xfId="0" applyFont="1" applyBorder="1" applyAlignment="1">
      <alignment horizontal="center"/>
    </xf>
    <xf numFmtId="0" fontId="67" fillId="0" borderId="0" xfId="0" applyFont="1" applyFill="1" applyBorder="1" applyAlignment="1">
      <alignment horizontal="center"/>
    </xf>
    <xf numFmtId="0" fontId="73" fillId="0" borderId="33" xfId="0" applyFont="1" applyBorder="1" applyAlignment="1">
      <alignment horizontal="center"/>
    </xf>
    <xf numFmtId="0" fontId="73" fillId="0" borderId="53" xfId="0" applyFont="1" applyBorder="1" applyAlignment="1">
      <alignment horizontal="center"/>
    </xf>
    <xf numFmtId="0" fontId="73" fillId="0" borderId="20" xfId="0" applyFont="1" applyBorder="1" applyAlignment="1">
      <alignment horizontal="center"/>
    </xf>
    <xf numFmtId="0" fontId="73" fillId="0" borderId="0" xfId="0" applyFont="1" applyBorder="1" applyAlignment="1">
      <alignment horizontal="center"/>
    </xf>
    <xf numFmtId="0" fontId="73" fillId="0" borderId="22" xfId="0" applyFont="1" applyBorder="1" applyAlignment="1">
      <alignment horizontal="center"/>
    </xf>
    <xf numFmtId="0" fontId="73" fillId="0" borderId="54" xfId="0" applyFont="1" applyBorder="1" applyAlignment="1">
      <alignment horizontal="center"/>
    </xf>
    <xf numFmtId="0" fontId="68" fillId="0" borderId="0" xfId="0" applyFont="1" applyBorder="1" applyAlignment="1">
      <alignment horizontal="center"/>
    </xf>
    <xf numFmtId="0" fontId="0" fillId="0" borderId="0" xfId="0" applyFont="1" applyFill="1"/>
    <xf numFmtId="44" fontId="0" fillId="0" borderId="0" xfId="114" applyFont="1" applyBorder="1"/>
    <xf numFmtId="49" fontId="73" fillId="22" borderId="7" xfId="0" quotePrefix="1" applyNumberFormat="1" applyFont="1" applyFill="1" applyBorder="1" applyAlignment="1">
      <alignment horizontal="left"/>
    </xf>
    <xf numFmtId="49" fontId="73" fillId="21" borderId="7" xfId="0" quotePrefix="1" applyNumberFormat="1" applyFont="1" applyFill="1" applyBorder="1" applyAlignment="1">
      <alignment horizontal="left"/>
    </xf>
    <xf numFmtId="49" fontId="68" fillId="0" borderId="7" xfId="0" quotePrefix="1" applyNumberFormat="1" applyFont="1" applyFill="1" applyBorder="1" applyAlignment="1">
      <alignment horizontal="left"/>
    </xf>
    <xf numFmtId="49" fontId="73" fillId="0" borderId="0" xfId="0" quotePrefix="1" applyNumberFormat="1" applyFont="1" applyFill="1" applyBorder="1" applyAlignment="1">
      <alignment horizontal="left"/>
    </xf>
    <xf numFmtId="44" fontId="0" fillId="0" borderId="0" xfId="114" applyFont="1" applyFill="1" applyBorder="1"/>
    <xf numFmtId="49" fontId="73" fillId="0" borderId="7" xfId="0" quotePrefix="1" applyNumberFormat="1" applyFont="1" applyFill="1" applyBorder="1" applyAlignment="1">
      <alignment horizontal="left"/>
    </xf>
    <xf numFmtId="0" fontId="73" fillId="22" borderId="7" xfId="0" applyFont="1" applyFill="1" applyBorder="1" applyAlignment="1">
      <alignment horizontal="left" wrapText="1"/>
    </xf>
    <xf numFmtId="49" fontId="73" fillId="0" borderId="28" xfId="0" quotePrefix="1" applyNumberFormat="1" applyFont="1" applyFill="1" applyBorder="1" applyAlignment="1">
      <alignment horizontal="left"/>
    </xf>
    <xf numFmtId="49" fontId="67" fillId="0" borderId="0" xfId="0" quotePrefix="1" applyNumberFormat="1" applyFont="1" applyFill="1" applyBorder="1" applyAlignment="1">
      <alignment horizontal="left"/>
    </xf>
    <xf numFmtId="49" fontId="0" fillId="0" borderId="0" xfId="0" applyNumberFormat="1" applyBorder="1"/>
    <xf numFmtId="49" fontId="68" fillId="0" borderId="0" xfId="0" applyNumberFormat="1" applyFont="1" applyBorder="1"/>
    <xf numFmtId="49" fontId="73" fillId="0" borderId="0" xfId="0" applyNumberFormat="1" applyFont="1" applyBorder="1" applyAlignment="1">
      <alignment horizontal="center"/>
    </xf>
    <xf numFmtId="49" fontId="68" fillId="0" borderId="28" xfId="0" quotePrefix="1" applyNumberFormat="1" applyFont="1" applyFill="1" applyBorder="1"/>
    <xf numFmtId="49" fontId="68" fillId="0" borderId="0" xfId="0" quotePrefix="1" applyNumberFormat="1" applyFont="1" applyFill="1" applyBorder="1"/>
    <xf numFmtId="49" fontId="73" fillId="0" borderId="0" xfId="0" applyNumberFormat="1" applyFont="1" applyBorder="1" applyAlignment="1"/>
    <xf numFmtId="49" fontId="90" fillId="0" borderId="0" xfId="0" applyNumberFormat="1" applyFont="1" applyFill="1" applyBorder="1" applyAlignment="1"/>
    <xf numFmtId="49" fontId="88" fillId="0" borderId="0" xfId="0" applyNumberFormat="1" applyFont="1" applyBorder="1"/>
    <xf numFmtId="49" fontId="73" fillId="0" borderId="0" xfId="0" quotePrefix="1" applyNumberFormat="1" applyFont="1" applyFill="1" applyBorder="1"/>
    <xf numFmtId="49" fontId="0" fillId="0" borderId="28" xfId="0" applyNumberFormat="1" applyBorder="1"/>
    <xf numFmtId="0" fontId="17" fillId="0" borderId="7" xfId="0" applyFont="1" applyBorder="1" applyAlignment="1" applyProtection="1">
      <alignment horizontal="center"/>
    </xf>
    <xf numFmtId="165" fontId="17" fillId="0" borderId="7" xfId="0" applyNumberFormat="1" applyFont="1" applyBorder="1" applyAlignment="1" applyProtection="1">
      <alignment horizontal="center"/>
    </xf>
    <xf numFmtId="0" fontId="76" fillId="0" borderId="7" xfId="0" applyFont="1" applyBorder="1" applyAlignment="1" applyProtection="1">
      <alignment horizontal="left"/>
    </xf>
    <xf numFmtId="0" fontId="64" fillId="0" borderId="36" xfId="24" applyFont="1" applyBorder="1" applyAlignment="1">
      <alignment horizontal="center" vertical="center"/>
    </xf>
    <xf numFmtId="0" fontId="64" fillId="0" borderId="0" xfId="24" applyFont="1" applyBorder="1" applyAlignment="1">
      <alignment horizontal="center" vertical="center" wrapText="1"/>
    </xf>
    <xf numFmtId="0" fontId="64" fillId="0" borderId="33" xfId="24" applyFont="1" applyBorder="1" applyAlignment="1">
      <alignment horizontal="center" vertical="center" wrapText="1"/>
    </xf>
    <xf numFmtId="0" fontId="76" fillId="0" borderId="7" xfId="0" applyFont="1" applyBorder="1" applyAlignment="1" applyProtection="1">
      <alignment horizontal="left" indent="1"/>
    </xf>
    <xf numFmtId="0" fontId="76" fillId="0" borderId="7" xfId="0" quotePrefix="1" applyFont="1" applyBorder="1" applyAlignment="1" applyProtection="1">
      <alignment horizontal="left" indent="1"/>
    </xf>
    <xf numFmtId="0" fontId="23" fillId="0" borderId="7" xfId="0" applyFont="1" applyBorder="1" applyAlignment="1" applyProtection="1">
      <alignment horizontal="left"/>
    </xf>
    <xf numFmtId="0" fontId="76" fillId="0" borderId="7" xfId="0" applyFont="1" applyBorder="1" applyAlignment="1" applyProtection="1">
      <alignment wrapText="1"/>
    </xf>
    <xf numFmtId="0" fontId="87" fillId="0" borderId="0" xfId="26" applyFont="1" applyFill="1" applyBorder="1" applyAlignment="1">
      <alignment vertical="center"/>
    </xf>
    <xf numFmtId="0" fontId="76" fillId="0" borderId="0" xfId="26" applyFont="1" applyFill="1" applyBorder="1" applyAlignment="1">
      <alignment horizontal="left" vertical="center" wrapText="1"/>
    </xf>
    <xf numFmtId="0" fontId="0" fillId="0" borderId="0" xfId="0" applyFill="1" applyAlignment="1">
      <alignment vertical="center"/>
    </xf>
    <xf numFmtId="0" fontId="0" fillId="0" borderId="0" xfId="0" applyAlignment="1">
      <alignment vertical="center"/>
    </xf>
    <xf numFmtId="0" fontId="78" fillId="14" borderId="0" xfId="26" applyFont="1" applyFill="1" applyAlignment="1">
      <alignment horizontal="center"/>
    </xf>
    <xf numFmtId="0" fontId="123" fillId="16" borderId="0" xfId="109" applyFill="1" applyAlignment="1" applyProtection="1">
      <alignment horizontal="justify" vertical="center"/>
    </xf>
    <xf numFmtId="0" fontId="123" fillId="0" borderId="0" xfId="109" applyAlignment="1" applyProtection="1"/>
    <xf numFmtId="0" fontId="76" fillId="0" borderId="0" xfId="26" applyFont="1" applyFill="1" applyBorder="1" applyAlignment="1">
      <alignment horizontal="right"/>
    </xf>
    <xf numFmtId="0" fontId="64" fillId="0" borderId="51" xfId="29" applyFont="1" applyBorder="1"/>
    <xf numFmtId="4" fontId="64" fillId="0" borderId="83" xfId="29" applyNumberFormat="1" applyFont="1" applyBorder="1"/>
    <xf numFmtId="4" fontId="64" fillId="0" borderId="58" xfId="29" applyNumberFormat="1" applyFont="1" applyBorder="1"/>
    <xf numFmtId="4" fontId="64" fillId="0" borderId="59" xfId="29" applyNumberFormat="1" applyFont="1" applyBorder="1"/>
    <xf numFmtId="4" fontId="64" fillId="0" borderId="60" xfId="29" applyNumberFormat="1" applyFont="1" applyBorder="1"/>
    <xf numFmtId="4" fontId="64" fillId="0" borderId="27" xfId="29" applyNumberFormat="1" applyFont="1" applyBorder="1"/>
    <xf numFmtId="4" fontId="64" fillId="0" borderId="11" xfId="29" applyNumberFormat="1" applyFont="1" applyBorder="1"/>
    <xf numFmtId="4" fontId="64" fillId="0" borderId="12" xfId="29" applyNumberFormat="1" applyFont="1" applyBorder="1"/>
    <xf numFmtId="4" fontId="64" fillId="0" borderId="61" xfId="29" applyNumberFormat="1" applyFont="1" applyBorder="1"/>
    <xf numFmtId="4" fontId="64" fillId="0" borderId="61" xfId="29" applyNumberFormat="1" applyFont="1" applyBorder="1" applyAlignment="1">
      <alignment horizontal="right"/>
    </xf>
    <xf numFmtId="0" fontId="0" fillId="0" borderId="98" xfId="0" applyBorder="1"/>
    <xf numFmtId="0" fontId="127" fillId="0" borderId="0" xfId="0" applyFont="1" applyBorder="1"/>
    <xf numFmtId="0" fontId="0" fillId="0" borderId="111" xfId="0" applyBorder="1"/>
    <xf numFmtId="0" fontId="133" fillId="0" borderId="59" xfId="0" applyFont="1" applyBorder="1"/>
    <xf numFmtId="0" fontId="133" fillId="0" borderId="26" xfId="0" applyFont="1" applyBorder="1"/>
    <xf numFmtId="0" fontId="68" fillId="0" borderId="12" xfId="0" applyFont="1" applyBorder="1" applyAlignment="1">
      <alignment vertical="center"/>
    </xf>
    <xf numFmtId="0" fontId="68" fillId="0" borderId="0" xfId="0" applyFont="1" applyBorder="1" applyAlignment="1">
      <alignment vertical="center"/>
    </xf>
    <xf numFmtId="9" fontId="68" fillId="0" borderId="27" xfId="35" applyFont="1" applyBorder="1" applyAlignment="1">
      <alignment vertical="center"/>
    </xf>
    <xf numFmtId="175" fontId="91" fillId="0" borderId="113" xfId="0" applyNumberFormat="1" applyFont="1" applyFill="1" applyBorder="1" applyAlignment="1">
      <alignment horizontal="center" vertical="center" wrapText="1" shrinkToFit="1"/>
    </xf>
    <xf numFmtId="175" fontId="91" fillId="0" borderId="117" xfId="0" applyNumberFormat="1" applyFont="1" applyFill="1" applyBorder="1" applyAlignment="1">
      <alignment horizontal="center" vertical="center" wrapText="1" shrinkToFit="1"/>
    </xf>
    <xf numFmtId="175" fontId="91" fillId="0" borderId="120" xfId="0" applyNumberFormat="1" applyFont="1" applyFill="1" applyBorder="1" applyAlignment="1">
      <alignment horizontal="center" vertical="center" wrapText="1" shrinkToFit="1"/>
    </xf>
    <xf numFmtId="182" fontId="91" fillId="0" borderId="113" xfId="0" applyNumberFormat="1" applyFont="1" applyFill="1" applyBorder="1" applyAlignment="1">
      <alignment horizontal="center" vertical="center" wrapText="1" shrinkToFit="1"/>
    </xf>
    <xf numFmtId="182" fontId="91" fillId="0" borderId="117" xfId="0" applyNumberFormat="1" applyFont="1" applyFill="1" applyBorder="1" applyAlignment="1">
      <alignment horizontal="center" vertical="center" wrapText="1" shrinkToFit="1"/>
    </xf>
    <xf numFmtId="183" fontId="91" fillId="0" borderId="120" xfId="0" applyNumberFormat="1" applyFont="1" applyFill="1" applyBorder="1" applyAlignment="1">
      <alignment horizontal="center" vertical="center" wrapText="1" shrinkToFit="1"/>
    </xf>
    <xf numFmtId="0" fontId="133" fillId="0" borderId="12" xfId="0" applyFont="1" applyBorder="1"/>
    <xf numFmtId="0" fontId="133" fillId="0" borderId="0" xfId="0" applyFont="1" applyBorder="1"/>
    <xf numFmtId="0" fontId="135" fillId="0" borderId="12" xfId="0" applyFont="1" applyBorder="1"/>
    <xf numFmtId="0" fontId="135" fillId="0" borderId="0" xfId="0" applyFont="1" applyBorder="1"/>
    <xf numFmtId="0" fontId="91" fillId="0" borderId="0" xfId="0" applyFont="1" applyBorder="1" applyAlignment="1">
      <alignment horizontal="center" vertical="center" wrapText="1"/>
    </xf>
    <xf numFmtId="0" fontId="0" fillId="0" borderId="0" xfId="0" applyBorder="1" applyAlignment="1">
      <alignment horizontal="center" vertical="top" wrapText="1"/>
    </xf>
    <xf numFmtId="0" fontId="0" fillId="0" borderId="12" xfId="0" applyFont="1" applyBorder="1"/>
    <xf numFmtId="0" fontId="0" fillId="0" borderId="0" xfId="0" applyFont="1" applyBorder="1"/>
    <xf numFmtId="0" fontId="0" fillId="0" borderId="27" xfId="0" applyFont="1" applyBorder="1"/>
    <xf numFmtId="0" fontId="0" fillId="0" borderId="32" xfId="0" applyFont="1" applyBorder="1"/>
    <xf numFmtId="0" fontId="0" fillId="0" borderId="33" xfId="0" applyFont="1" applyBorder="1"/>
    <xf numFmtId="0" fontId="0" fillId="0" borderId="82" xfId="0" applyFont="1" applyBorder="1"/>
    <xf numFmtId="0" fontId="78" fillId="0" borderId="0" xfId="0" applyFont="1" applyBorder="1" applyAlignment="1">
      <alignment vertical="center" wrapText="1"/>
    </xf>
    <xf numFmtId="0" fontId="137" fillId="0" borderId="0" xfId="0" applyFont="1" applyBorder="1"/>
    <xf numFmtId="0" fontId="67" fillId="0" borderId="0" xfId="0" applyFont="1" applyBorder="1"/>
    <xf numFmtId="0" fontId="67" fillId="0" borderId="0" xfId="0" applyFont="1" applyBorder="1" applyAlignment="1">
      <alignment wrapText="1"/>
    </xf>
    <xf numFmtId="0" fontId="138" fillId="0" borderId="0" xfId="0" applyFont="1" applyBorder="1"/>
    <xf numFmtId="0" fontId="82" fillId="0" borderId="0" xfId="0" applyFont="1"/>
    <xf numFmtId="0" fontId="82" fillId="0" borderId="0" xfId="0" applyFont="1" applyAlignment="1">
      <alignment wrapText="1"/>
    </xf>
    <xf numFmtId="0" fontId="139" fillId="0" borderId="0" xfId="0" applyFont="1"/>
    <xf numFmtId="0" fontId="139" fillId="0" borderId="0" xfId="0" applyFont="1" applyBorder="1"/>
    <xf numFmtId="0" fontId="123" fillId="0" borderId="0" xfId="109" applyFill="1" applyAlignment="1" applyProtection="1">
      <alignment horizontal="justify" vertical="center"/>
    </xf>
    <xf numFmtId="0" fontId="123" fillId="14" borderId="0" xfId="109" applyFill="1" applyAlignment="1" applyProtection="1">
      <alignment horizontal="justify" vertical="center"/>
    </xf>
    <xf numFmtId="0" fontId="124" fillId="14" borderId="0" xfId="0" applyFont="1" applyFill="1" applyAlignment="1">
      <alignment horizontal="justify" vertical="center"/>
    </xf>
    <xf numFmtId="0" fontId="0" fillId="14" borderId="0" xfId="0" applyFont="1" applyFill="1"/>
    <xf numFmtId="0" fontId="65" fillId="0" borderId="0" xfId="26" applyFont="1" applyFill="1" applyAlignment="1">
      <alignment horizontal="left" vertical="top" wrapText="1" indent="2"/>
    </xf>
    <xf numFmtId="0" fontId="64" fillId="0" borderId="0" xfId="26" applyFont="1" applyFill="1" applyAlignment="1">
      <alignment horizontal="left" vertical="top" wrapText="1"/>
    </xf>
    <xf numFmtId="172" fontId="69" fillId="0" borderId="9" xfId="26" quotePrefix="1" applyNumberFormat="1" applyFont="1" applyFill="1" applyBorder="1" applyAlignment="1">
      <alignment horizontal="center" vertical="center" wrapText="1"/>
    </xf>
    <xf numFmtId="172" fontId="69" fillId="0" borderId="28" xfId="26" quotePrefix="1" applyNumberFormat="1" applyFont="1" applyFill="1" applyBorder="1" applyAlignment="1">
      <alignment horizontal="left" vertical="center" wrapText="1" indent="1"/>
    </xf>
    <xf numFmtId="0" fontId="64" fillId="0" borderId="0" xfId="26" quotePrefix="1" applyFont="1" applyFill="1" applyAlignment="1">
      <alignment horizontal="left" vertical="top" indent="3"/>
    </xf>
    <xf numFmtId="0" fontId="66" fillId="0" borderId="0" xfId="0" applyFont="1" applyFill="1"/>
    <xf numFmtId="0" fontId="64" fillId="0" borderId="0" xfId="0" applyFont="1" applyFill="1" applyAlignment="1"/>
    <xf numFmtId="0" fontId="64" fillId="0" borderId="0" xfId="0" applyFont="1" applyFill="1" applyAlignment="1">
      <alignment horizontal="left" indent="2"/>
    </xf>
    <xf numFmtId="0" fontId="64" fillId="0" borderId="0" xfId="0" quotePrefix="1" applyFont="1" applyFill="1" applyAlignment="1">
      <alignment horizontal="left" vertical="center" indent="2"/>
    </xf>
    <xf numFmtId="0" fontId="74" fillId="0" borderId="0" xfId="0" applyFont="1"/>
    <xf numFmtId="0" fontId="73" fillId="21" borderId="7" xfId="0" applyFont="1" applyFill="1" applyBorder="1" applyAlignment="1">
      <alignment horizontal="centerContinuous" vertical="center" wrapText="1"/>
    </xf>
    <xf numFmtId="9" fontId="73" fillId="21" borderId="81" xfId="100" applyFont="1" applyFill="1" applyBorder="1" applyAlignment="1">
      <alignment horizontal="centerContinuous" vertical="center" wrapText="1"/>
    </xf>
    <xf numFmtId="0" fontId="73" fillId="21" borderId="25" xfId="0" applyFont="1" applyFill="1" applyBorder="1" applyAlignment="1">
      <alignment horizontal="centerContinuous" vertical="center" wrapText="1"/>
    </xf>
    <xf numFmtId="9" fontId="73" fillId="21" borderId="82" xfId="100" applyFont="1" applyFill="1" applyBorder="1" applyAlignment="1">
      <alignment horizontal="centerContinuous" vertical="center" wrapText="1"/>
    </xf>
    <xf numFmtId="0" fontId="73" fillId="21" borderId="25" xfId="0" applyFont="1" applyFill="1" applyBorder="1" applyAlignment="1">
      <alignment horizontal="center" vertical="center" wrapText="1"/>
    </xf>
    <xf numFmtId="9" fontId="73" fillId="21" borderId="82" xfId="100" applyFont="1" applyFill="1" applyBorder="1" applyAlignment="1">
      <alignment horizontal="center" vertical="center" wrapText="1"/>
    </xf>
    <xf numFmtId="0" fontId="92" fillId="21" borderId="25" xfId="0" quotePrefix="1" applyFont="1" applyFill="1" applyBorder="1" applyAlignment="1">
      <alignment horizontal="center" vertical="center" wrapText="1"/>
    </xf>
    <xf numFmtId="0" fontId="92" fillId="21" borderId="33" xfId="0" quotePrefix="1" applyFont="1" applyFill="1" applyBorder="1" applyAlignment="1">
      <alignment horizontal="center" vertical="center" wrapText="1"/>
    </xf>
    <xf numFmtId="9" fontId="92" fillId="21" borderId="82" xfId="100" quotePrefix="1" applyFont="1" applyFill="1" applyBorder="1" applyAlignment="1">
      <alignment horizontal="center" vertical="center" wrapText="1"/>
    </xf>
    <xf numFmtId="0" fontId="92" fillId="0" borderId="12" xfId="0" applyFont="1" applyBorder="1" applyAlignment="1">
      <alignment horizontal="center" vertical="center"/>
    </xf>
    <xf numFmtId="175" fontId="68" fillId="0" borderId="11" xfId="0" applyNumberFormat="1" applyFont="1" applyBorder="1" applyAlignment="1">
      <alignment vertical="center"/>
    </xf>
    <xf numFmtId="175" fontId="68" fillId="0" borderId="0" xfId="0" applyNumberFormat="1" applyFont="1" applyBorder="1" applyAlignment="1">
      <alignment vertical="center"/>
    </xf>
    <xf numFmtId="9" fontId="68" fillId="0" borderId="27" xfId="100" applyFont="1" applyBorder="1" applyAlignment="1">
      <alignment vertical="center"/>
    </xf>
    <xf numFmtId="0" fontId="92" fillId="0" borderId="12" xfId="0" applyFont="1" applyFill="1" applyBorder="1" applyAlignment="1">
      <alignment horizontal="center" vertical="center"/>
    </xf>
    <xf numFmtId="0" fontId="68" fillId="0" borderId="0" xfId="0" applyFont="1" applyFill="1" applyBorder="1" applyAlignment="1">
      <alignment vertical="center"/>
    </xf>
    <xf numFmtId="175" fontId="68" fillId="15" borderId="0" xfId="0" applyNumberFormat="1" applyFont="1" applyFill="1" applyBorder="1" applyAlignment="1">
      <alignment vertical="center"/>
    </xf>
    <xf numFmtId="175" fontId="68" fillId="15" borderId="11" xfId="0" applyNumberFormat="1" applyFont="1" applyFill="1" applyBorder="1" applyAlignment="1">
      <alignment vertical="center"/>
    </xf>
    <xf numFmtId="9" fontId="68" fillId="15" borderId="27" xfId="100" applyFont="1" applyFill="1" applyBorder="1" applyAlignment="1">
      <alignment vertical="center"/>
    </xf>
    <xf numFmtId="0" fontId="88" fillId="21" borderId="12" xfId="0" applyFont="1" applyFill="1" applyBorder="1" applyAlignment="1">
      <alignment horizontal="center" vertical="center"/>
    </xf>
    <xf numFmtId="0" fontId="140" fillId="21" borderId="0" xfId="0" applyFont="1" applyFill="1" applyBorder="1" applyAlignment="1">
      <alignment vertical="center"/>
    </xf>
    <xf numFmtId="175" fontId="140" fillId="21" borderId="11" xfId="0" applyNumberFormat="1" applyFont="1" applyFill="1" applyBorder="1" applyAlignment="1">
      <alignment vertical="center"/>
    </xf>
    <xf numFmtId="175" fontId="140" fillId="21" borderId="0" xfId="0" applyNumberFormat="1" applyFont="1" applyFill="1" applyBorder="1" applyAlignment="1">
      <alignment vertical="center"/>
    </xf>
    <xf numFmtId="9" fontId="140" fillId="21" borderId="27" xfId="100" applyFont="1" applyFill="1" applyBorder="1" applyAlignment="1">
      <alignment vertical="center"/>
    </xf>
    <xf numFmtId="0" fontId="88" fillId="0" borderId="12" xfId="0" applyFont="1" applyBorder="1" applyAlignment="1">
      <alignment vertical="center"/>
    </xf>
    <xf numFmtId="0" fontId="141" fillId="0" borderId="12" xfId="0" applyFont="1" applyBorder="1" applyAlignment="1">
      <alignment vertical="center"/>
    </xf>
    <xf numFmtId="0" fontId="141" fillId="0" borderId="0" xfId="0" applyFont="1" applyBorder="1" applyAlignment="1">
      <alignment vertical="center"/>
    </xf>
    <xf numFmtId="175" fontId="141" fillId="0" borderId="11" xfId="0" applyNumberFormat="1" applyFont="1" applyBorder="1" applyAlignment="1">
      <alignment vertical="center"/>
    </xf>
    <xf numFmtId="175" fontId="141" fillId="0" borderId="0" xfId="0" applyNumberFormat="1" applyFont="1" applyBorder="1" applyAlignment="1">
      <alignment vertical="center"/>
    </xf>
    <xf numFmtId="9" fontId="141" fillId="0" borderId="27" xfId="100" applyFont="1" applyBorder="1" applyAlignment="1">
      <alignment vertical="center"/>
    </xf>
    <xf numFmtId="0" fontId="141" fillId="0" borderId="32" xfId="0" applyFont="1" applyBorder="1" applyAlignment="1">
      <alignment vertical="center"/>
    </xf>
    <xf numFmtId="0" fontId="142" fillId="0" borderId="33" xfId="0" applyFont="1" applyBorder="1" applyAlignment="1">
      <alignment vertical="center"/>
    </xf>
    <xf numFmtId="175" fontId="142" fillId="0" borderId="25" xfId="0" applyNumberFormat="1" applyFont="1" applyBorder="1" applyAlignment="1">
      <alignment vertical="center"/>
    </xf>
    <xf numFmtId="175" fontId="142" fillId="0" borderId="33" xfId="0" applyNumberFormat="1" applyFont="1" applyBorder="1" applyAlignment="1">
      <alignment vertical="center"/>
    </xf>
    <xf numFmtId="9" fontId="142" fillId="0" borderId="82" xfId="100" applyFont="1" applyBorder="1" applyAlignment="1">
      <alignment vertical="center"/>
    </xf>
    <xf numFmtId="0" fontId="68" fillId="0" borderId="11" xfId="0" applyFont="1" applyBorder="1" applyAlignment="1">
      <alignment vertical="center"/>
    </xf>
    <xf numFmtId="0" fontId="143" fillId="0" borderId="12" xfId="0" applyFont="1" applyBorder="1" applyAlignment="1">
      <alignment horizontal="center" vertical="center"/>
    </xf>
    <xf numFmtId="0" fontId="144" fillId="0" borderId="0" xfId="0" applyFont="1" applyBorder="1" applyAlignment="1">
      <alignment horizontal="left" vertical="center"/>
    </xf>
    <xf numFmtId="0" fontId="144" fillId="0" borderId="11" xfId="0" applyFont="1" applyBorder="1" applyAlignment="1">
      <alignment vertical="center"/>
    </xf>
    <xf numFmtId="0" fontId="144" fillId="0" borderId="0" xfId="0" applyFont="1" applyBorder="1" applyAlignment="1">
      <alignment vertical="center"/>
    </xf>
    <xf numFmtId="175" fontId="144" fillId="0" borderId="11" xfId="0" applyNumberFormat="1" applyFont="1" applyBorder="1" applyAlignment="1">
      <alignment vertical="center"/>
    </xf>
    <xf numFmtId="9" fontId="144" fillId="0" borderId="27" xfId="100" applyFont="1" applyBorder="1" applyAlignment="1">
      <alignment vertical="center"/>
    </xf>
    <xf numFmtId="0" fontId="145" fillId="0" borderId="12" xfId="0" applyFont="1" applyBorder="1" applyAlignment="1">
      <alignment vertical="center"/>
    </xf>
    <xf numFmtId="0" fontId="145" fillId="0" borderId="0" xfId="0" applyFont="1" applyBorder="1" applyAlignment="1">
      <alignment vertical="center"/>
    </xf>
    <xf numFmtId="9" fontId="145" fillId="0" borderId="27" xfId="100" applyFont="1" applyBorder="1" applyAlignment="1">
      <alignment vertical="center"/>
    </xf>
    <xf numFmtId="0" fontId="73" fillId="0" borderId="59" xfId="0" applyFont="1" applyBorder="1" applyAlignment="1">
      <alignment vertical="center"/>
    </xf>
    <xf numFmtId="0" fontId="145" fillId="0" borderId="83" xfId="0" applyFont="1" applyBorder="1" applyAlignment="1">
      <alignment vertical="center"/>
    </xf>
    <xf numFmtId="0" fontId="145" fillId="0" borderId="58" xfId="0" applyFont="1" applyBorder="1" applyAlignment="1">
      <alignment vertical="center"/>
    </xf>
    <xf numFmtId="9" fontId="145" fillId="0" borderId="58" xfId="100" applyFont="1" applyBorder="1" applyAlignment="1">
      <alignment vertical="center"/>
    </xf>
    <xf numFmtId="0" fontId="145" fillId="0" borderId="11" xfId="0" applyFont="1" applyBorder="1" applyAlignment="1">
      <alignment vertical="center"/>
    </xf>
    <xf numFmtId="0" fontId="92" fillId="0" borderId="32" xfId="0" applyFont="1" applyBorder="1" applyAlignment="1">
      <alignment horizontal="center" vertical="center"/>
    </xf>
    <xf numFmtId="0" fontId="68" fillId="0" borderId="82" xfId="0" applyFont="1" applyBorder="1" applyAlignment="1">
      <alignment vertical="center"/>
    </xf>
    <xf numFmtId="0" fontId="145" fillId="0" borderId="25" xfId="0" applyFont="1" applyBorder="1" applyAlignment="1">
      <alignment vertical="center"/>
    </xf>
    <xf numFmtId="175" fontId="68" fillId="0" borderId="25" xfId="0" applyNumberFormat="1" applyFont="1" applyBorder="1" applyAlignment="1">
      <alignment vertical="center"/>
    </xf>
    <xf numFmtId="9" fontId="68" fillId="0" borderId="82" xfId="100" applyFont="1" applyBorder="1" applyAlignment="1">
      <alignment vertical="center"/>
    </xf>
    <xf numFmtId="0" fontId="68" fillId="0" borderId="26" xfId="0" applyFont="1" applyBorder="1" applyAlignment="1">
      <alignment vertical="center"/>
    </xf>
    <xf numFmtId="0" fontId="68" fillId="0" borderId="58" xfId="0" applyFont="1" applyBorder="1" applyAlignment="1">
      <alignment vertical="center"/>
    </xf>
    <xf numFmtId="9" fontId="68" fillId="0" borderId="83" xfId="100" applyFont="1" applyBorder="1" applyAlignment="1">
      <alignment vertical="center"/>
    </xf>
    <xf numFmtId="0" fontId="146" fillId="21" borderId="32" xfId="0" applyFont="1" applyFill="1" applyBorder="1" applyAlignment="1">
      <alignment horizontal="center" vertical="center"/>
    </xf>
    <xf numFmtId="0" fontId="140" fillId="21" borderId="33" xfId="0" applyFont="1" applyFill="1" applyBorder="1" applyAlignment="1">
      <alignment vertical="center"/>
    </xf>
    <xf numFmtId="175" fontId="140" fillId="21" borderId="25" xfId="0" applyNumberFormat="1" applyFont="1" applyFill="1" applyBorder="1" applyAlignment="1">
      <alignment vertical="center"/>
    </xf>
    <xf numFmtId="9" fontId="140" fillId="21" borderId="82" xfId="100" applyFont="1" applyFill="1" applyBorder="1" applyAlignment="1">
      <alignment vertical="center"/>
    </xf>
    <xf numFmtId="175" fontId="68" fillId="15" borderId="7" xfId="0" applyNumberFormat="1" applyFont="1" applyFill="1" applyBorder="1" applyAlignment="1">
      <alignment vertical="center"/>
    </xf>
    <xf numFmtId="0" fontId="0" fillId="0" borderId="36" xfId="0" applyBorder="1"/>
    <xf numFmtId="0" fontId="135" fillId="0" borderId="59" xfId="0" applyFont="1" applyBorder="1"/>
    <xf numFmtId="0" fontId="135" fillId="0" borderId="12" xfId="0" applyFont="1" applyFill="1" applyBorder="1"/>
    <xf numFmtId="0" fontId="0" fillId="0" borderId="27" xfId="0" applyFill="1" applyBorder="1"/>
    <xf numFmtId="0" fontId="0" fillId="0" borderId="12" xfId="0" applyFill="1" applyBorder="1"/>
    <xf numFmtId="0" fontId="0" fillId="0" borderId="33" xfId="0" applyFill="1" applyBorder="1"/>
    <xf numFmtId="0" fontId="0" fillId="0" borderId="11" xfId="0" applyBorder="1"/>
    <xf numFmtId="9" fontId="64" fillId="0" borderId="33" xfId="35" applyFont="1" applyBorder="1" applyAlignment="1">
      <alignment vertical="center"/>
    </xf>
    <xf numFmtId="0" fontId="64" fillId="0" borderId="32" xfId="0" applyFont="1" applyBorder="1" applyAlignment="1">
      <alignment vertical="center"/>
    </xf>
    <xf numFmtId="0" fontId="64" fillId="0" borderId="33" xfId="0" applyFont="1" applyBorder="1" applyAlignment="1">
      <alignment vertical="center"/>
    </xf>
    <xf numFmtId="0" fontId="76" fillId="0" borderId="82" xfId="0" applyFont="1" applyBorder="1" applyAlignment="1">
      <alignment horizontal="right" vertical="center"/>
    </xf>
    <xf numFmtId="0" fontId="67" fillId="0" borderId="0" xfId="0" applyFont="1"/>
    <xf numFmtId="0" fontId="0" fillId="0" borderId="0" xfId="0" applyFont="1"/>
    <xf numFmtId="0" fontId="67" fillId="0" borderId="0" xfId="0" applyFont="1" applyAlignment="1"/>
    <xf numFmtId="0" fontId="0" fillId="14" borderId="0" xfId="0" applyFill="1"/>
    <xf numFmtId="0" fontId="67" fillId="14" borderId="0" xfId="0" applyFont="1" applyFill="1"/>
    <xf numFmtId="0" fontId="67" fillId="14" borderId="0" xfId="0" applyFont="1" applyFill="1" applyAlignment="1"/>
    <xf numFmtId="0" fontId="137" fillId="14" borderId="0" xfId="0" applyFont="1" applyFill="1" applyBorder="1"/>
    <xf numFmtId="0" fontId="67" fillId="14" borderId="0" xfId="0" applyFont="1" applyFill="1" applyBorder="1"/>
    <xf numFmtId="0" fontId="67" fillId="14" borderId="0" xfId="0" applyFont="1" applyFill="1" applyBorder="1" applyAlignment="1">
      <alignment wrapText="1"/>
    </xf>
    <xf numFmtId="0" fontId="0" fillId="14" borderId="0" xfId="0" applyFont="1" applyFill="1" applyBorder="1"/>
    <xf numFmtId="0" fontId="138" fillId="14" borderId="0" xfId="0" applyFont="1" applyFill="1" applyBorder="1"/>
    <xf numFmtId="0" fontId="82" fillId="14" borderId="0" xfId="0" applyFont="1" applyFill="1"/>
    <xf numFmtId="0" fontId="82" fillId="14" borderId="0" xfId="0" applyFont="1" applyFill="1" applyAlignment="1">
      <alignment wrapText="1"/>
    </xf>
    <xf numFmtId="0" fontId="66" fillId="14" borderId="0" xfId="0" applyFont="1" applyFill="1"/>
    <xf numFmtId="0" fontId="0" fillId="0" borderId="0" xfId="0"/>
    <xf numFmtId="0" fontId="10" fillId="43" borderId="0" xfId="116" applyFont="1" applyFill="1" applyBorder="1" applyAlignment="1">
      <alignment horizontal="center" vertical="center" wrapText="1"/>
    </xf>
    <xf numFmtId="0" fontId="9" fillId="0" borderId="134" xfId="116" applyFont="1" applyFill="1" applyBorder="1" applyAlignment="1">
      <alignment horizontal="center" vertical="center"/>
    </xf>
    <xf numFmtId="0" fontId="9" fillId="0" borderId="134" xfId="116" applyFont="1" applyFill="1" applyBorder="1" applyAlignment="1">
      <alignment wrapText="1"/>
    </xf>
    <xf numFmtId="0" fontId="147" fillId="0" borderId="0" xfId="116" applyFont="1"/>
    <xf numFmtId="0" fontId="147" fillId="0" borderId="0" xfId="116" applyFont="1" applyFill="1"/>
    <xf numFmtId="0" fontId="147" fillId="0" borderId="0" xfId="116" applyFont="1" applyAlignment="1"/>
    <xf numFmtId="0" fontId="10" fillId="41" borderId="0" xfId="116" applyFont="1" applyFill="1" applyBorder="1" applyAlignment="1">
      <alignment horizontal="center" vertical="center" wrapText="1"/>
    </xf>
    <xf numFmtId="0" fontId="10" fillId="41" borderId="133" xfId="116" applyFont="1" applyFill="1" applyBorder="1" applyAlignment="1">
      <alignment horizontal="center" vertical="center"/>
    </xf>
    <xf numFmtId="0" fontId="10" fillId="42" borderId="133" xfId="116" applyFont="1" applyFill="1" applyBorder="1" applyAlignment="1">
      <alignment horizontal="center" vertical="center"/>
    </xf>
    <xf numFmtId="0" fontId="10" fillId="0" borderId="0" xfId="116" applyFont="1" applyFill="1" applyBorder="1" applyAlignment="1">
      <alignment horizontal="center" vertical="center" wrapText="1"/>
    </xf>
    <xf numFmtId="0" fontId="10" fillId="43" borderId="0" xfId="116" applyFont="1" applyFill="1" applyBorder="1" applyAlignment="1">
      <alignment horizontal="center" vertical="center"/>
    </xf>
    <xf numFmtId="0" fontId="10" fillId="42" borderId="0" xfId="116" applyFont="1" applyFill="1" applyBorder="1" applyAlignment="1">
      <alignment horizontal="center" vertical="center"/>
    </xf>
    <xf numFmtId="184" fontId="9" fillId="0" borderId="134" xfId="117" applyNumberFormat="1" applyFont="1" applyFill="1" applyBorder="1" applyAlignment="1">
      <alignment horizontal="center"/>
    </xf>
    <xf numFmtId="10" fontId="9" fillId="0" borderId="135" xfId="117" applyNumberFormat="1" applyFont="1" applyFill="1" applyBorder="1"/>
    <xf numFmtId="10" fontId="9" fillId="0" borderId="136" xfId="117" applyNumberFormat="1" applyFont="1" applyFill="1" applyBorder="1" applyAlignment="1">
      <alignment horizontal="center"/>
    </xf>
    <xf numFmtId="10" fontId="9" fillId="0" borderId="136" xfId="117" applyNumberFormat="1" applyFont="1" applyFill="1" applyBorder="1"/>
    <xf numFmtId="0" fontId="10" fillId="43" borderId="134" xfId="116" applyFont="1" applyFill="1" applyBorder="1" applyAlignment="1">
      <alignment horizontal="center" wrapText="1"/>
    </xf>
    <xf numFmtId="184" fontId="10" fillId="43" borderId="134" xfId="117" applyNumberFormat="1" applyFont="1" applyFill="1" applyBorder="1" applyAlignment="1">
      <alignment horizontal="center"/>
    </xf>
    <xf numFmtId="10" fontId="9" fillId="44" borderId="135" xfId="117" applyNumberFormat="1" applyFont="1" applyFill="1" applyBorder="1"/>
    <xf numFmtId="10" fontId="9" fillId="44" borderId="136" xfId="117" applyNumberFormat="1" applyFont="1" applyFill="1" applyBorder="1"/>
    <xf numFmtId="184" fontId="9" fillId="43" borderId="134" xfId="117" applyNumberFormat="1" applyFont="1" applyFill="1" applyBorder="1" applyAlignment="1">
      <alignment horizontal="center"/>
    </xf>
    <xf numFmtId="184" fontId="9" fillId="0" borderId="134" xfId="117" applyNumberFormat="1" applyFont="1" applyBorder="1" applyAlignment="1">
      <alignment horizontal="center"/>
    </xf>
    <xf numFmtId="10" fontId="9" fillId="0" borderId="135" xfId="117" applyNumberFormat="1" applyFont="1" applyBorder="1"/>
    <xf numFmtId="10" fontId="9" fillId="0" borderId="136" xfId="117" applyNumberFormat="1" applyFont="1" applyBorder="1"/>
    <xf numFmtId="10" fontId="9" fillId="0" borderId="137" xfId="117" applyNumberFormat="1" applyFont="1" applyFill="1" applyBorder="1"/>
    <xf numFmtId="10" fontId="9" fillId="0" borderId="138" xfId="117" applyNumberFormat="1" applyFont="1" applyFill="1" applyBorder="1"/>
    <xf numFmtId="3" fontId="147" fillId="0" borderId="134" xfId="116" applyNumberFormat="1" applyFont="1" applyBorder="1" applyAlignment="1">
      <alignment horizontal="center"/>
    </xf>
    <xf numFmtId="0" fontId="147" fillId="0" borderId="139" xfId="116" applyFont="1" applyBorder="1"/>
    <xf numFmtId="0" fontId="147" fillId="0" borderId="140" xfId="116" applyFont="1" applyBorder="1"/>
    <xf numFmtId="0" fontId="147" fillId="0" borderId="37" xfId="116" applyFont="1" applyBorder="1"/>
    <xf numFmtId="0" fontId="10" fillId="43" borderId="134" xfId="116" applyFont="1" applyFill="1" applyBorder="1" applyAlignment="1">
      <alignment wrapText="1"/>
    </xf>
    <xf numFmtId="3" fontId="147" fillId="43" borderId="134" xfId="116" applyNumberFormat="1" applyFont="1" applyFill="1" applyBorder="1" applyAlignment="1">
      <alignment horizontal="center"/>
    </xf>
    <xf numFmtId="0" fontId="9" fillId="0" borderId="37" xfId="116" applyFont="1" applyFill="1" applyBorder="1" applyAlignment="1">
      <alignment wrapText="1"/>
    </xf>
    <xf numFmtId="0" fontId="9" fillId="0" borderId="139" xfId="116" applyFont="1" applyFill="1" applyBorder="1" applyAlignment="1">
      <alignment wrapText="1"/>
    </xf>
    <xf numFmtId="0" fontId="9" fillId="0" borderId="38" xfId="116" applyFont="1" applyFill="1" applyBorder="1" applyAlignment="1">
      <alignment wrapText="1"/>
    </xf>
    <xf numFmtId="0" fontId="9" fillId="0" borderId="141" xfId="116" applyFont="1" applyFill="1" applyBorder="1" applyAlignment="1">
      <alignment wrapText="1"/>
    </xf>
    <xf numFmtId="0" fontId="147" fillId="0" borderId="142" xfId="116" applyFont="1" applyBorder="1"/>
    <xf numFmtId="0" fontId="147" fillId="0" borderId="143" xfId="116" applyFont="1" applyBorder="1"/>
    <xf numFmtId="0" fontId="147" fillId="0" borderId="0" xfId="116" applyFont="1" applyAlignment="1">
      <alignment horizontal="right"/>
    </xf>
    <xf numFmtId="0" fontId="9" fillId="0" borderId="0" xfId="116" applyFont="1" applyFill="1" applyBorder="1" applyAlignment="1">
      <alignment wrapText="1"/>
    </xf>
    <xf numFmtId="0" fontId="147" fillId="0" borderId="0" xfId="116" applyFont="1" applyAlignment="1">
      <alignment horizontal="center"/>
    </xf>
    <xf numFmtId="0" fontId="147" fillId="0" borderId="0" xfId="116" applyFont="1" applyFill="1" applyAlignment="1">
      <alignment horizontal="right"/>
    </xf>
    <xf numFmtId="0" fontId="65" fillId="21" borderId="7" xfId="0" applyFont="1" applyFill="1" applyBorder="1" applyAlignment="1">
      <alignment horizontal="center" vertical="center" wrapText="1"/>
    </xf>
    <xf numFmtId="0" fontId="68" fillId="0" borderId="7" xfId="0" applyFont="1" applyBorder="1" applyAlignment="1">
      <alignment horizontal="center" vertical="center" wrapText="1"/>
    </xf>
    <xf numFmtId="175" fontId="134" fillId="0" borderId="87" xfId="0" applyNumberFormat="1" applyFont="1" applyFill="1" applyBorder="1" applyAlignment="1">
      <alignment horizontal="right" vertical="center" wrapText="1" shrinkToFit="1"/>
    </xf>
    <xf numFmtId="175" fontId="134" fillId="0" borderId="36" xfId="0" applyNumberFormat="1" applyFont="1" applyFill="1" applyBorder="1" applyAlignment="1">
      <alignment horizontal="right" vertical="center" wrapText="1" shrinkToFit="1"/>
    </xf>
    <xf numFmtId="175" fontId="134" fillId="0" borderId="81" xfId="0" applyNumberFormat="1" applyFont="1" applyFill="1" applyBorder="1" applyAlignment="1">
      <alignment horizontal="right" vertical="center" wrapText="1" shrinkToFit="1"/>
    </xf>
    <xf numFmtId="175" fontId="92" fillId="0" borderId="119" xfId="0" applyNumberFormat="1" applyFont="1" applyFill="1" applyBorder="1" applyAlignment="1">
      <alignment horizontal="center" vertical="center" wrapText="1" shrinkToFit="1"/>
    </xf>
    <xf numFmtId="175" fontId="92" fillId="0" borderId="116" xfId="0" applyNumberFormat="1" applyFont="1" applyFill="1" applyBorder="1" applyAlignment="1">
      <alignment horizontal="center" vertical="center" wrapText="1" shrinkToFit="1"/>
    </xf>
    <xf numFmtId="181" fontId="103" fillId="0" borderId="58" xfId="24" applyNumberFormat="1" applyFont="1" applyFill="1" applyBorder="1" applyAlignment="1">
      <alignment horizontal="right" vertical="center" wrapText="1" indent="1"/>
    </xf>
    <xf numFmtId="0" fontId="148" fillId="0" borderId="0" xfId="0" applyFont="1" applyAlignment="1">
      <alignment vertical="center"/>
    </xf>
    <xf numFmtId="0" fontId="149" fillId="0" borderId="0" xfId="0" applyFont="1"/>
    <xf numFmtId="164" fontId="76" fillId="0" borderId="7" xfId="0" quotePrefix="1" applyNumberFormat="1" applyFont="1" applyBorder="1" applyAlignment="1" applyProtection="1">
      <alignment horizontal="left"/>
    </xf>
    <xf numFmtId="0" fontId="76" fillId="15" borderId="7" xfId="0" quotePrefix="1" applyFont="1" applyFill="1" applyBorder="1" applyProtection="1"/>
    <xf numFmtId="0" fontId="76" fillId="0" borderId="7" xfId="0" applyFont="1" applyBorder="1" applyAlignment="1" applyProtection="1">
      <alignment horizontal="left" indent="2"/>
    </xf>
    <xf numFmtId="175" fontId="134" fillId="0" borderId="7" xfId="0" applyNumberFormat="1" applyFont="1" applyFill="1" applyBorder="1" applyAlignment="1">
      <alignment horizontal="right" vertical="center" wrapText="1" shrinkToFit="1"/>
    </xf>
    <xf numFmtId="0" fontId="82" fillId="0" borderId="0" xfId="0" applyFont="1" applyBorder="1"/>
    <xf numFmtId="0" fontId="139" fillId="0" borderId="0" xfId="0" applyFont="1" applyFill="1" applyBorder="1"/>
    <xf numFmtId="0" fontId="139" fillId="14" borderId="0" xfId="0" applyFont="1" applyFill="1"/>
    <xf numFmtId="0" fontId="82" fillId="14" borderId="12" xfId="0" applyFont="1" applyFill="1" applyBorder="1"/>
    <xf numFmtId="0" fontId="64" fillId="14" borderId="25" xfId="0" quotePrefix="1" applyFont="1" applyFill="1" applyBorder="1" applyAlignment="1">
      <alignment horizontal="center" vertical="center" wrapText="1"/>
    </xf>
    <xf numFmtId="0" fontId="68" fillId="14" borderId="25" xfId="0" quotePrefix="1" applyFont="1" applyFill="1" applyBorder="1" applyAlignment="1">
      <alignment horizontal="center" vertical="center" wrapText="1"/>
    </xf>
    <xf numFmtId="0" fontId="68" fillId="14" borderId="33" xfId="0" quotePrefix="1" applyFont="1" applyFill="1" applyBorder="1" applyAlignment="1">
      <alignment horizontal="center" vertical="center" wrapText="1"/>
    </xf>
    <xf numFmtId="0" fontId="0" fillId="14" borderId="0" xfId="0" applyFill="1" applyAlignment="1">
      <alignment horizontal="center"/>
    </xf>
    <xf numFmtId="0" fontId="88" fillId="14" borderId="25" xfId="0" quotePrefix="1" applyFont="1" applyFill="1" applyBorder="1" applyAlignment="1">
      <alignment horizontal="center" vertical="center" wrapText="1"/>
    </xf>
    <xf numFmtId="0" fontId="65" fillId="14" borderId="7" xfId="0" applyFont="1" applyFill="1" applyBorder="1" applyAlignment="1">
      <alignment horizontal="center" vertical="center" wrapText="1"/>
    </xf>
    <xf numFmtId="9" fontId="65" fillId="14" borderId="66" xfId="35" applyFont="1" applyFill="1" applyBorder="1" applyAlignment="1">
      <alignment horizontal="center" vertical="center" wrapText="1"/>
    </xf>
    <xf numFmtId="9" fontId="68" fillId="14" borderId="82" xfId="35" quotePrefix="1" applyFont="1" applyFill="1" applyBorder="1" applyAlignment="1">
      <alignment horizontal="center" vertical="center" wrapText="1"/>
    </xf>
    <xf numFmtId="9" fontId="88" fillId="14" borderId="51" xfId="35" quotePrefix="1" applyFont="1" applyFill="1" applyBorder="1" applyAlignment="1">
      <alignment horizontal="center" vertical="center" wrapText="1"/>
    </xf>
    <xf numFmtId="0" fontId="65" fillId="14" borderId="33" xfId="0" applyFont="1" applyFill="1" applyBorder="1" applyAlignment="1">
      <alignment horizontal="center" vertical="center" wrapText="1"/>
    </xf>
    <xf numFmtId="0" fontId="65" fillId="14" borderId="82" xfId="0" applyFont="1" applyFill="1" applyBorder="1" applyAlignment="1">
      <alignment horizontal="center" vertical="center" wrapText="1"/>
    </xf>
    <xf numFmtId="0" fontId="64" fillId="14" borderId="55" xfId="0" applyFont="1" applyFill="1" applyBorder="1" applyAlignment="1">
      <alignment vertical="center" wrapText="1"/>
    </xf>
    <xf numFmtId="0" fontId="64" fillId="14" borderId="81" xfId="0" applyFont="1" applyFill="1" applyBorder="1" applyAlignment="1">
      <alignment horizontal="center" vertical="center" wrapText="1"/>
    </xf>
    <xf numFmtId="0" fontId="68" fillId="14" borderId="55" xfId="0" applyFont="1" applyFill="1" applyBorder="1" applyAlignment="1">
      <alignment vertical="center" wrapText="1"/>
    </xf>
    <xf numFmtId="0" fontId="68" fillId="14" borderId="81" xfId="0" applyFont="1" applyFill="1" applyBorder="1" applyAlignment="1">
      <alignment horizontal="center" vertical="center" wrapText="1"/>
    </xf>
    <xf numFmtId="0" fontId="68" fillId="14" borderId="76" xfId="0" applyFont="1" applyFill="1" applyBorder="1" applyAlignment="1">
      <alignment vertical="center" wrapText="1"/>
    </xf>
    <xf numFmtId="0" fontId="68" fillId="14" borderId="41" xfId="0" applyFont="1" applyFill="1" applyBorder="1" applyAlignment="1">
      <alignment horizontal="center" vertical="center" wrapText="1"/>
    </xf>
    <xf numFmtId="0" fontId="68" fillId="14" borderId="0" xfId="0" applyFont="1" applyFill="1" applyBorder="1" applyAlignment="1">
      <alignment vertical="center" wrapText="1"/>
    </xf>
    <xf numFmtId="0" fontId="68" fillId="14" borderId="0" xfId="0" applyFont="1" applyFill="1" applyBorder="1" applyAlignment="1">
      <alignment horizontal="center" vertical="center" wrapText="1"/>
    </xf>
    <xf numFmtId="0" fontId="0" fillId="0" borderId="0" xfId="0" applyAlignment="1">
      <alignment vertical="top"/>
    </xf>
    <xf numFmtId="0" fontId="125" fillId="0" borderId="12" xfId="0" applyFont="1" applyBorder="1" applyAlignment="1"/>
    <xf numFmtId="181" fontId="103" fillId="0" borderId="11" xfId="24" applyNumberFormat="1" applyFont="1" applyFill="1" applyBorder="1" applyAlignment="1">
      <alignment horizontal="right" vertical="center" wrapText="1"/>
    </xf>
    <xf numFmtId="181" fontId="103" fillId="0" borderId="7" xfId="24" applyNumberFormat="1" applyFont="1" applyFill="1" applyBorder="1" applyAlignment="1">
      <alignment horizontal="right" vertical="center" wrapText="1"/>
    </xf>
    <xf numFmtId="181" fontId="103" fillId="0" borderId="25" xfId="24" applyNumberFormat="1" applyFont="1" applyFill="1" applyBorder="1" applyAlignment="1">
      <alignment horizontal="right" vertical="center" wrapText="1"/>
    </xf>
    <xf numFmtId="0" fontId="82" fillId="0" borderId="0" xfId="0" applyFont="1" applyAlignment="1">
      <alignment horizontal="center"/>
    </xf>
    <xf numFmtId="0" fontId="64" fillId="0" borderId="0" xfId="26" applyFont="1" applyFill="1" applyAlignment="1">
      <alignment horizontal="left" vertical="top" wrapText="1"/>
    </xf>
    <xf numFmtId="0" fontId="64" fillId="0" borderId="0" xfId="0" applyFont="1" applyFill="1" applyAlignment="1">
      <alignment horizontal="left" wrapText="1" indent="2"/>
    </xf>
    <xf numFmtId="0" fontId="65" fillId="0" borderId="0" xfId="26" applyFont="1" applyFill="1" applyAlignment="1">
      <alignment horizontal="left" vertical="top" wrapText="1" indent="2"/>
    </xf>
    <xf numFmtId="0" fontId="64" fillId="0" borderId="0" xfId="0" quotePrefix="1" applyFont="1" applyFill="1" applyAlignment="1">
      <alignment horizontal="left" vertical="center" wrapText="1" indent="1"/>
    </xf>
    <xf numFmtId="0" fontId="65" fillId="0" borderId="0" xfId="0" quotePrefix="1" applyFont="1" applyFill="1" applyAlignment="1">
      <alignment horizontal="left" vertical="center" wrapText="1" indent="2"/>
    </xf>
    <xf numFmtId="0" fontId="64" fillId="0" borderId="0" xfId="0" quotePrefix="1" applyFont="1" applyFill="1" applyAlignment="1">
      <alignment horizontal="left" vertical="center" wrapText="1" indent="2"/>
    </xf>
    <xf numFmtId="0" fontId="65" fillId="0" borderId="0" xfId="0" quotePrefix="1" applyFont="1" applyFill="1" applyAlignment="1">
      <alignment horizontal="left" vertical="center" wrapText="1" indent="1"/>
    </xf>
    <xf numFmtId="0" fontId="64" fillId="0" borderId="0" xfId="0" applyFont="1" applyFill="1" applyAlignment="1">
      <alignment horizontal="left" vertical="center" wrapText="1" indent="3"/>
    </xf>
    <xf numFmtId="0" fontId="4" fillId="0" borderId="0" xfId="26" applyFont="1" applyFill="1" applyAlignment="1">
      <alignment horizontal="left" vertical="top" wrapText="1" indent="2"/>
    </xf>
    <xf numFmtId="0" fontId="64" fillId="0" borderId="0" xfId="26" applyFont="1" applyFill="1" applyAlignment="1">
      <alignment horizontal="left" vertical="top" wrapText="1" indent="2"/>
    </xf>
    <xf numFmtId="0" fontId="82" fillId="0" borderId="0" xfId="26" applyFont="1" applyFill="1" applyAlignment="1">
      <alignment horizontal="center" vertical="center"/>
    </xf>
    <xf numFmtId="0" fontId="82" fillId="0" borderId="0" xfId="0" applyFont="1" applyFill="1" applyBorder="1" applyAlignment="1">
      <alignment horizontal="center" vertical="center"/>
    </xf>
    <xf numFmtId="172" fontId="69" fillId="16" borderId="9" xfId="26" applyNumberFormat="1" applyFont="1" applyFill="1" applyBorder="1" applyAlignment="1">
      <alignment horizontal="center" vertical="center" wrapText="1"/>
    </xf>
    <xf numFmtId="172" fontId="69" fillId="16" borderId="21" xfId="26" applyNumberFormat="1" applyFont="1" applyFill="1" applyBorder="1" applyAlignment="1">
      <alignment horizontal="center" vertical="center" wrapText="1"/>
    </xf>
    <xf numFmtId="172" fontId="69" fillId="0" borderId="9" xfId="26" quotePrefix="1" applyNumberFormat="1" applyFont="1" applyFill="1" applyBorder="1" applyAlignment="1">
      <alignment horizontal="center" vertical="center" wrapText="1"/>
    </xf>
    <xf numFmtId="172" fontId="69" fillId="0" borderId="21" xfId="26" quotePrefix="1" applyNumberFormat="1" applyFont="1" applyFill="1" applyBorder="1" applyAlignment="1">
      <alignment horizontal="center" vertical="center" wrapText="1"/>
    </xf>
    <xf numFmtId="0" fontId="3" fillId="0" borderId="0" xfId="33" applyFont="1" applyAlignment="1">
      <alignment horizontal="left" vertical="top" wrapText="1" indent="1"/>
    </xf>
    <xf numFmtId="0" fontId="64" fillId="0" borderId="0" xfId="33" applyFont="1" applyAlignment="1">
      <alignment horizontal="left" vertical="top" wrapText="1" indent="1"/>
    </xf>
    <xf numFmtId="0" fontId="64" fillId="0" borderId="0" xfId="33" applyFont="1" applyAlignment="1">
      <alignment horizontal="left" vertical="top" wrapText="1"/>
    </xf>
    <xf numFmtId="0" fontId="64" fillId="0" borderId="0" xfId="33" quotePrefix="1" applyFont="1" applyAlignment="1">
      <alignment vertical="center" wrapText="1"/>
    </xf>
    <xf numFmtId="0" fontId="64" fillId="0" borderId="0" xfId="33" applyFont="1" applyAlignment="1">
      <alignment vertical="center" wrapText="1"/>
    </xf>
    <xf numFmtId="0" fontId="64" fillId="0" borderId="0" xfId="33" quotePrefix="1" applyFont="1" applyAlignment="1">
      <alignment horizontal="left" vertical="top" wrapText="1"/>
    </xf>
    <xf numFmtId="0" fontId="76" fillId="0" borderId="0" xfId="0" applyFont="1" applyFill="1" applyBorder="1" applyAlignment="1" applyProtection="1">
      <alignment horizontal="center"/>
    </xf>
    <xf numFmtId="0" fontId="76" fillId="0" borderId="0" xfId="0" applyFont="1" applyAlignment="1" applyProtection="1">
      <alignment horizontal="justify"/>
    </xf>
    <xf numFmtId="0" fontId="17" fillId="0" borderId="0" xfId="0" applyFont="1" applyAlignment="1">
      <alignment horizontal="center" wrapText="1"/>
    </xf>
    <xf numFmtId="0" fontId="76" fillId="0" borderId="0" xfId="0" applyFont="1" applyAlignment="1" applyProtection="1">
      <alignment horizontal="left" wrapText="1"/>
    </xf>
    <xf numFmtId="0" fontId="34" fillId="0" borderId="0" xfId="0" applyFont="1" applyAlignment="1">
      <alignment horizontal="center" wrapText="1"/>
    </xf>
    <xf numFmtId="0" fontId="127" fillId="0" borderId="59" xfId="0" applyFont="1" applyBorder="1" applyAlignment="1">
      <alignment horizontal="left"/>
    </xf>
    <xf numFmtId="0" fontId="127" fillId="0" borderId="26" xfId="0" applyFont="1" applyBorder="1" applyAlignment="1">
      <alignment horizontal="left"/>
    </xf>
    <xf numFmtId="0" fontId="127" fillId="0" borderId="83" xfId="0" applyFont="1" applyBorder="1" applyAlignment="1">
      <alignment horizontal="left"/>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82" xfId="0" applyBorder="1" applyAlignment="1">
      <alignment horizontal="left" vertical="top" wrapText="1"/>
    </xf>
    <xf numFmtId="0" fontId="0" fillId="0" borderId="59" xfId="0" applyBorder="1" applyAlignment="1">
      <alignment horizontal="left" vertical="top" wrapText="1"/>
    </xf>
    <xf numFmtId="0" fontId="0" fillId="0" borderId="26" xfId="0" applyBorder="1" applyAlignment="1">
      <alignment horizontal="left" vertical="top" wrapText="1"/>
    </xf>
    <xf numFmtId="0" fontId="0" fillId="0" borderId="83" xfId="0" applyBorder="1" applyAlignment="1">
      <alignment horizontal="left" vertical="top" wrapText="1"/>
    </xf>
    <xf numFmtId="0" fontId="0" fillId="0" borderId="59" xfId="0" applyFill="1" applyBorder="1" applyAlignment="1">
      <alignment horizontal="left" vertical="top" wrapText="1"/>
    </xf>
    <xf numFmtId="0" fontId="0" fillId="0" borderId="26" xfId="0" applyFill="1" applyBorder="1" applyAlignment="1">
      <alignment horizontal="left" vertical="top" wrapText="1"/>
    </xf>
    <xf numFmtId="0" fontId="0" fillId="0" borderId="83" xfId="0" applyFill="1" applyBorder="1" applyAlignment="1">
      <alignment horizontal="left" vertical="top" wrapText="1"/>
    </xf>
    <xf numFmtId="0" fontId="0" fillId="0" borderId="12" xfId="0" applyFill="1" applyBorder="1" applyAlignment="1">
      <alignment horizontal="left" vertical="top" wrapText="1"/>
    </xf>
    <xf numFmtId="0" fontId="0" fillId="0" borderId="0" xfId="0" applyFill="1" applyBorder="1" applyAlignment="1">
      <alignment horizontal="left" vertical="top" wrapText="1"/>
    </xf>
    <xf numFmtId="0" fontId="0" fillId="0" borderId="27" xfId="0" applyFill="1" applyBorder="1" applyAlignment="1">
      <alignment horizontal="left" vertical="top" wrapText="1"/>
    </xf>
    <xf numFmtId="0" fontId="0" fillId="0" borderId="32" xfId="0" applyFill="1" applyBorder="1" applyAlignment="1">
      <alignment horizontal="left" vertical="top" wrapText="1"/>
    </xf>
    <xf numFmtId="0" fontId="0" fillId="0" borderId="33" xfId="0" applyFill="1" applyBorder="1" applyAlignment="1">
      <alignment horizontal="left" vertical="top" wrapText="1"/>
    </xf>
    <xf numFmtId="0" fontId="0" fillId="0" borderId="82" xfId="0" applyFill="1" applyBorder="1" applyAlignment="1">
      <alignment horizontal="left" vertical="top" wrapText="1"/>
    </xf>
    <xf numFmtId="0" fontId="127" fillId="0" borderId="12" xfId="0" applyFont="1" applyBorder="1" applyAlignment="1">
      <alignment horizontal="left"/>
    </xf>
    <xf numFmtId="0" fontId="127" fillId="0" borderId="0" xfId="0" applyFont="1" applyBorder="1" applyAlignment="1">
      <alignment horizontal="left"/>
    </xf>
    <xf numFmtId="0" fontId="0" fillId="0" borderId="12" xfId="0" applyBorder="1" applyAlignment="1">
      <alignment vertical="top" wrapText="1"/>
    </xf>
    <xf numFmtId="0" fontId="0" fillId="0" borderId="0" xfId="0" applyBorder="1" applyAlignment="1">
      <alignment vertical="top" wrapText="1"/>
    </xf>
    <xf numFmtId="0" fontId="0" fillId="0" borderId="27"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82" xfId="0" applyBorder="1" applyAlignment="1">
      <alignment vertical="top" wrapText="1"/>
    </xf>
    <xf numFmtId="0" fontId="65" fillId="21" borderId="7" xfId="0" applyFont="1" applyFill="1" applyBorder="1" applyAlignment="1">
      <alignment horizontal="center" vertical="center"/>
    </xf>
    <xf numFmtId="0" fontId="65" fillId="21" borderId="7" xfId="0" applyFont="1" applyFill="1" applyBorder="1" applyAlignment="1">
      <alignment horizontal="center" vertical="center" wrapText="1"/>
    </xf>
    <xf numFmtId="0" fontId="82" fillId="0" borderId="0" xfId="26" applyFont="1" applyFill="1" applyBorder="1" applyAlignment="1">
      <alignment horizontal="center"/>
    </xf>
    <xf numFmtId="0" fontId="82" fillId="0" borderId="0" xfId="0" applyFont="1" applyBorder="1" applyAlignment="1">
      <alignment horizontal="center" vertical="center" wrapText="1"/>
    </xf>
    <xf numFmtId="0" fontId="68" fillId="0" borderId="87" xfId="0" applyFont="1" applyBorder="1" applyAlignment="1">
      <alignment horizontal="center" vertical="center"/>
    </xf>
    <xf numFmtId="0" fontId="68" fillId="0" borderId="36" xfId="0" applyFont="1" applyBorder="1" applyAlignment="1">
      <alignment horizontal="center" vertical="center"/>
    </xf>
    <xf numFmtId="0" fontId="68" fillId="0" borderId="81" xfId="0" applyFont="1" applyBorder="1" applyAlignment="1">
      <alignment horizontal="center" vertical="center"/>
    </xf>
    <xf numFmtId="0" fontId="68" fillId="0" borderId="7" xfId="0" applyFont="1" applyBorder="1" applyAlignment="1">
      <alignment horizontal="center" vertical="center" wrapText="1"/>
    </xf>
    <xf numFmtId="0" fontId="73" fillId="21" borderId="59" xfId="0" applyFont="1" applyFill="1" applyBorder="1" applyAlignment="1">
      <alignment horizontal="center" vertical="center" wrapText="1"/>
    </xf>
    <xf numFmtId="0" fontId="73" fillId="21" borderId="12" xfId="0" applyFont="1" applyFill="1" applyBorder="1" applyAlignment="1">
      <alignment horizontal="center" vertical="center" wrapText="1"/>
    </xf>
    <xf numFmtId="0" fontId="73" fillId="21" borderId="32" xfId="0" applyFont="1" applyFill="1" applyBorder="1" applyAlignment="1">
      <alignment horizontal="center" vertical="center" wrapText="1"/>
    </xf>
    <xf numFmtId="0" fontId="73" fillId="21" borderId="58" xfId="0" applyFont="1" applyFill="1" applyBorder="1" applyAlignment="1">
      <alignment horizontal="center" vertical="center" wrapText="1"/>
    </xf>
    <xf numFmtId="0" fontId="73" fillId="21" borderId="25" xfId="0" applyFont="1" applyFill="1" applyBorder="1" applyAlignment="1">
      <alignment horizontal="center" vertical="center" wrapText="1"/>
    </xf>
    <xf numFmtId="0" fontId="73" fillId="21" borderId="26" xfId="0" applyFont="1" applyFill="1" applyBorder="1" applyAlignment="1">
      <alignment horizontal="center" vertical="center" wrapText="1"/>
    </xf>
    <xf numFmtId="0" fontId="73" fillId="21" borderId="33" xfId="0" applyFont="1" applyFill="1" applyBorder="1" applyAlignment="1">
      <alignment horizontal="center" vertical="center" wrapText="1"/>
    </xf>
    <xf numFmtId="0" fontId="73" fillId="21" borderId="83" xfId="0" applyFont="1" applyFill="1" applyBorder="1" applyAlignment="1">
      <alignment horizontal="center" vertical="center" wrapText="1"/>
    </xf>
    <xf numFmtId="0" fontId="73" fillId="21" borderId="27" xfId="0" applyFont="1" applyFill="1" applyBorder="1" applyAlignment="1">
      <alignment horizontal="center" vertical="center" wrapText="1"/>
    </xf>
    <xf numFmtId="0" fontId="73" fillId="21" borderId="82" xfId="0" applyFont="1" applyFill="1" applyBorder="1" applyAlignment="1">
      <alignment horizontal="center" vertical="center" wrapText="1"/>
    </xf>
    <xf numFmtId="0" fontId="68" fillId="0" borderId="87"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81" xfId="0" applyFont="1" applyBorder="1" applyAlignment="1">
      <alignment horizontal="center" vertical="center" wrapText="1"/>
    </xf>
    <xf numFmtId="175" fontId="68" fillId="15" borderId="87" xfId="0" applyNumberFormat="1" applyFont="1" applyFill="1" applyBorder="1" applyAlignment="1">
      <alignment horizontal="center" vertical="center"/>
    </xf>
    <xf numFmtId="175" fontId="68" fillId="15" borderId="81" xfId="0" applyNumberFormat="1" applyFont="1" applyFill="1" applyBorder="1" applyAlignment="1">
      <alignment horizontal="center" vertical="center"/>
    </xf>
    <xf numFmtId="0" fontId="65" fillId="21" borderId="59" xfId="0" applyFont="1" applyFill="1" applyBorder="1" applyAlignment="1">
      <alignment horizontal="center" vertical="center" wrapText="1"/>
    </xf>
    <xf numFmtId="0" fontId="65" fillId="21" borderId="26" xfId="0" applyFont="1" applyFill="1" applyBorder="1" applyAlignment="1">
      <alignment horizontal="center" vertical="center" wrapText="1"/>
    </xf>
    <xf numFmtId="0" fontId="65" fillId="21" borderId="83" xfId="0" applyFont="1" applyFill="1" applyBorder="1" applyAlignment="1">
      <alignment horizontal="center" vertical="center" wrapText="1"/>
    </xf>
    <xf numFmtId="0" fontId="65" fillId="21" borderId="12" xfId="0" applyFont="1" applyFill="1" applyBorder="1" applyAlignment="1">
      <alignment horizontal="center" vertical="center" wrapText="1"/>
    </xf>
    <xf numFmtId="0" fontId="65" fillId="21" borderId="0" xfId="0" applyFont="1" applyFill="1" applyBorder="1" applyAlignment="1">
      <alignment horizontal="center" vertical="center" wrapText="1"/>
    </xf>
    <xf numFmtId="0" fontId="65" fillId="21" borderId="27" xfId="0" applyFont="1" applyFill="1" applyBorder="1" applyAlignment="1">
      <alignment horizontal="center" vertical="center" wrapText="1"/>
    </xf>
    <xf numFmtId="0" fontId="65" fillId="21" borderId="32" xfId="0" applyFont="1" applyFill="1" applyBorder="1" applyAlignment="1">
      <alignment horizontal="center" vertical="center" wrapText="1"/>
    </xf>
    <xf numFmtId="0" fontId="65" fillId="21" borderId="33" xfId="0" applyFont="1" applyFill="1" applyBorder="1" applyAlignment="1">
      <alignment horizontal="center" vertical="center" wrapText="1"/>
    </xf>
    <xf numFmtId="0" fontId="65" fillId="21" borderId="82" xfId="0" applyFont="1" applyFill="1" applyBorder="1" applyAlignment="1">
      <alignment horizontal="center" vertical="center" wrapText="1"/>
    </xf>
    <xf numFmtId="0" fontId="65" fillId="14" borderId="43" xfId="0" applyFont="1" applyFill="1" applyBorder="1" applyAlignment="1">
      <alignment horizontal="center" vertical="center" wrapText="1"/>
    </xf>
    <xf numFmtId="0" fontId="65" fillId="14" borderId="10" xfId="0" applyFont="1" applyFill="1" applyBorder="1" applyAlignment="1">
      <alignment horizontal="center" vertical="center" wrapText="1"/>
    </xf>
    <xf numFmtId="0" fontId="65" fillId="14" borderId="50" xfId="0" applyFont="1" applyFill="1" applyBorder="1" applyAlignment="1">
      <alignment horizontal="center" vertical="center" wrapText="1"/>
    </xf>
    <xf numFmtId="0" fontId="66" fillId="14" borderId="129" xfId="0" applyFont="1" applyFill="1" applyBorder="1" applyAlignment="1">
      <alignment horizontal="left" wrapText="1"/>
    </xf>
    <xf numFmtId="0" fontId="66" fillId="14" borderId="19" xfId="0" applyFont="1" applyFill="1" applyBorder="1" applyAlignment="1">
      <alignment horizontal="left" wrapText="1"/>
    </xf>
    <xf numFmtId="0" fontId="66" fillId="14" borderId="45" xfId="0" applyFont="1" applyFill="1" applyBorder="1" applyAlignment="1">
      <alignment horizontal="left" wrapText="1"/>
    </xf>
    <xf numFmtId="0" fontId="66" fillId="14" borderId="12" xfId="0" applyFont="1" applyFill="1" applyBorder="1" applyAlignment="1">
      <alignment horizontal="left" wrapText="1"/>
    </xf>
    <xf numFmtId="0" fontId="66" fillId="14" borderId="0" xfId="0" applyFont="1" applyFill="1" applyBorder="1" applyAlignment="1">
      <alignment horizontal="left" wrapText="1"/>
    </xf>
    <xf numFmtId="0" fontId="66" fillId="14" borderId="22" xfId="0" applyFont="1" applyFill="1" applyBorder="1" applyAlignment="1">
      <alignment horizontal="left" wrapText="1"/>
    </xf>
    <xf numFmtId="0" fontId="66" fillId="14" borderId="63" xfId="0" applyFont="1" applyFill="1" applyBorder="1" applyAlignment="1">
      <alignment horizontal="left" wrapText="1"/>
    </xf>
    <xf numFmtId="0" fontId="66" fillId="14" borderId="28" xfId="0" applyFont="1" applyFill="1" applyBorder="1" applyAlignment="1">
      <alignment horizontal="left" wrapText="1"/>
    </xf>
    <xf numFmtId="0" fontId="66" fillId="14" borderId="52" xfId="0" applyFont="1" applyFill="1" applyBorder="1" applyAlignment="1">
      <alignment horizontal="left" wrapText="1"/>
    </xf>
    <xf numFmtId="0" fontId="66" fillId="14" borderId="127" xfId="0" applyFont="1" applyFill="1" applyBorder="1" applyAlignment="1">
      <alignment horizontal="left" vertical="center" wrapText="1"/>
    </xf>
    <xf numFmtId="0" fontId="66" fillId="14" borderId="78" xfId="0" applyFont="1" applyFill="1" applyBorder="1" applyAlignment="1">
      <alignment horizontal="left" vertical="center" wrapText="1"/>
    </xf>
    <xf numFmtId="0" fontId="66" fillId="14" borderId="42" xfId="0" applyFont="1" applyFill="1" applyBorder="1" applyAlignment="1">
      <alignment horizontal="left" vertical="center" wrapText="1"/>
    </xf>
    <xf numFmtId="0" fontId="65" fillId="14" borderId="131" xfId="0" applyFont="1" applyFill="1" applyBorder="1" applyAlignment="1">
      <alignment horizontal="center" vertical="center" wrapText="1"/>
    </xf>
    <xf numFmtId="0" fontId="65" fillId="14" borderId="128" xfId="0" applyFont="1" applyFill="1" applyBorder="1" applyAlignment="1">
      <alignment horizontal="center" vertical="center"/>
    </xf>
    <xf numFmtId="0" fontId="65" fillId="14" borderId="125" xfId="0" applyFont="1" applyFill="1" applyBorder="1" applyAlignment="1">
      <alignment horizontal="center" vertical="center"/>
    </xf>
    <xf numFmtId="0" fontId="65" fillId="14" borderId="126" xfId="0" applyFont="1" applyFill="1" applyBorder="1" applyAlignment="1">
      <alignment horizontal="center" vertical="center"/>
    </xf>
    <xf numFmtId="0" fontId="65" fillId="14" borderId="87" xfId="0" applyFont="1" applyFill="1" applyBorder="1" applyAlignment="1">
      <alignment horizontal="center" vertical="center"/>
    </xf>
    <xf numFmtId="0" fontId="65" fillId="14" borderId="36" xfId="0" applyFont="1" applyFill="1" applyBorder="1" applyAlignment="1">
      <alignment horizontal="center" vertical="center"/>
    </xf>
    <xf numFmtId="0" fontId="65" fillId="14" borderId="81" xfId="0" applyFont="1" applyFill="1" applyBorder="1" applyAlignment="1">
      <alignment horizontal="center" vertical="center"/>
    </xf>
    <xf numFmtId="0" fontId="65" fillId="14" borderId="129" xfId="0" applyFont="1" applyFill="1" applyBorder="1" applyAlignment="1">
      <alignment horizontal="center" vertical="center" wrapText="1"/>
    </xf>
    <xf numFmtId="0" fontId="65" fillId="14" borderId="44" xfId="0" applyFont="1" applyFill="1" applyBorder="1" applyAlignment="1">
      <alignment horizontal="center" vertical="center" wrapText="1"/>
    </xf>
    <xf numFmtId="0" fontId="65" fillId="14" borderId="32" xfId="0" applyFont="1" applyFill="1" applyBorder="1" applyAlignment="1">
      <alignment horizontal="center" vertical="center" wrapText="1"/>
    </xf>
    <xf numFmtId="0" fontId="65" fillId="14" borderId="82" xfId="0" applyFont="1" applyFill="1" applyBorder="1" applyAlignment="1">
      <alignment horizontal="center" vertical="center" wrapText="1"/>
    </xf>
    <xf numFmtId="0" fontId="66" fillId="14" borderId="130" xfId="0" applyFont="1" applyFill="1" applyBorder="1" applyAlignment="1">
      <alignment horizontal="center" vertical="center" wrapText="1"/>
    </xf>
    <xf numFmtId="0" fontId="66" fillId="14" borderId="145" xfId="0" applyFont="1" applyFill="1" applyBorder="1" applyAlignment="1">
      <alignment horizontal="center" vertical="center" wrapText="1"/>
    </xf>
    <xf numFmtId="0" fontId="66" fillId="14" borderId="7" xfId="0" applyFont="1" applyFill="1" applyBorder="1" applyAlignment="1">
      <alignment horizontal="center" vertical="center" wrapText="1"/>
    </xf>
    <xf numFmtId="0" fontId="66" fillId="14" borderId="56" xfId="0" applyFont="1" applyFill="1" applyBorder="1" applyAlignment="1">
      <alignment horizontal="center" vertical="center" wrapText="1"/>
    </xf>
    <xf numFmtId="0" fontId="66" fillId="14" borderId="66" xfId="0" applyFont="1" applyFill="1" applyBorder="1" applyAlignment="1">
      <alignment horizontal="center" vertical="center" wrapText="1"/>
    </xf>
    <xf numFmtId="0" fontId="66" fillId="14" borderId="146" xfId="0" applyFont="1" applyFill="1" applyBorder="1" applyAlignment="1">
      <alignment horizontal="center" vertical="center" wrapText="1"/>
    </xf>
    <xf numFmtId="0" fontId="64" fillId="14" borderId="87" xfId="0" applyFont="1" applyFill="1" applyBorder="1" applyAlignment="1">
      <alignment horizontal="center" vertical="center" wrapText="1"/>
    </xf>
    <xf numFmtId="0" fontId="64" fillId="14" borderId="36" xfId="0" applyFont="1" applyFill="1" applyBorder="1" applyAlignment="1">
      <alignment horizontal="center" vertical="center" wrapText="1"/>
    </xf>
    <xf numFmtId="0" fontId="64" fillId="14" borderId="81" xfId="0" applyFont="1" applyFill="1" applyBorder="1" applyAlignment="1">
      <alignment horizontal="center" vertical="center" wrapText="1"/>
    </xf>
    <xf numFmtId="0" fontId="68" fillId="14" borderId="36" xfId="0" applyFont="1" applyFill="1" applyBorder="1" applyAlignment="1">
      <alignment horizontal="center" vertical="center" wrapText="1"/>
    </xf>
    <xf numFmtId="0" fontId="68" fillId="14" borderId="81" xfId="0" applyFont="1" applyFill="1" applyBorder="1" applyAlignment="1">
      <alignment horizontal="center" vertical="center" wrapText="1"/>
    </xf>
    <xf numFmtId="0" fontId="68" fillId="14" borderId="66" xfId="0" applyFont="1" applyFill="1" applyBorder="1" applyAlignment="1">
      <alignment horizontal="center" vertical="center" wrapText="1"/>
    </xf>
    <xf numFmtId="0" fontId="65" fillId="14" borderId="57" xfId="0" applyFont="1" applyFill="1" applyBorder="1" applyAlignment="1">
      <alignment horizontal="center" vertical="center" wrapText="1"/>
    </xf>
    <xf numFmtId="0" fontId="66" fillId="14" borderId="87" xfId="0" applyFont="1" applyFill="1" applyBorder="1" applyAlignment="1">
      <alignment vertical="center" wrapText="1"/>
    </xf>
    <xf numFmtId="0" fontId="66" fillId="14" borderId="36" xfId="0" applyFont="1" applyFill="1" applyBorder="1" applyAlignment="1">
      <alignment vertical="center" wrapText="1"/>
    </xf>
    <xf numFmtId="0" fontId="66" fillId="14" borderId="144" xfId="0" applyFont="1" applyFill="1" applyBorder="1" applyAlignment="1">
      <alignment vertical="center" wrapText="1"/>
    </xf>
    <xf numFmtId="0" fontId="66" fillId="14" borderId="15" xfId="0" applyFont="1" applyFill="1" applyBorder="1" applyAlignment="1">
      <alignment horizontal="left" vertical="center" wrapText="1"/>
    </xf>
    <xf numFmtId="0" fontId="66" fillId="14" borderId="24" xfId="0" applyFont="1" applyFill="1" applyBorder="1" applyAlignment="1">
      <alignment horizontal="left" vertical="center" wrapText="1"/>
    </xf>
    <xf numFmtId="0" fontId="66" fillId="14" borderId="88" xfId="0" applyFont="1" applyFill="1" applyBorder="1" applyAlignment="1">
      <alignment horizontal="left" vertical="center" wrapText="1"/>
    </xf>
    <xf numFmtId="0" fontId="66" fillId="14" borderId="17" xfId="0" applyFont="1" applyFill="1" applyBorder="1" applyAlignment="1">
      <alignment horizontal="left" vertical="center"/>
    </xf>
    <xf numFmtId="0" fontId="66" fillId="14" borderId="19" xfId="0" applyFont="1" applyFill="1" applyBorder="1" applyAlignment="1">
      <alignment horizontal="left" vertical="center"/>
    </xf>
    <xf numFmtId="0" fontId="66" fillId="14" borderId="45" xfId="0" applyFont="1" applyFill="1" applyBorder="1" applyAlignment="1">
      <alignment horizontal="left" vertical="center"/>
    </xf>
    <xf numFmtId="0" fontId="66" fillId="14" borderId="23" xfId="0" applyFont="1" applyFill="1" applyBorder="1" applyAlignment="1">
      <alignment horizontal="left" vertical="center"/>
    </xf>
    <xf numFmtId="0" fontId="66" fillId="14" borderId="28" xfId="0" applyFont="1" applyFill="1" applyBorder="1" applyAlignment="1">
      <alignment horizontal="left" vertical="center"/>
    </xf>
    <xf numFmtId="0" fontId="66" fillId="14" borderId="52" xfId="0" applyFont="1" applyFill="1" applyBorder="1" applyAlignment="1">
      <alignment horizontal="left" vertical="center"/>
    </xf>
    <xf numFmtId="0" fontId="49" fillId="14" borderId="0" xfId="116" applyFont="1" applyFill="1" applyAlignment="1">
      <alignment horizontal="center" wrapText="1"/>
    </xf>
    <xf numFmtId="0" fontId="73" fillId="14" borderId="57" xfId="0" applyFont="1" applyFill="1" applyBorder="1" applyAlignment="1">
      <alignment horizontal="center" vertical="center" wrapText="1"/>
    </xf>
    <xf numFmtId="0" fontId="73" fillId="14" borderId="25" xfId="0" applyFont="1" applyFill="1" applyBorder="1" applyAlignment="1">
      <alignment horizontal="center" vertical="center" wrapText="1"/>
    </xf>
    <xf numFmtId="0" fontId="66" fillId="14" borderId="87" xfId="0" applyFont="1" applyFill="1" applyBorder="1" applyAlignment="1">
      <alignment horizontal="left" vertical="center"/>
    </xf>
    <xf numFmtId="0" fontId="66" fillId="14" borderId="36" xfId="0" applyFont="1" applyFill="1" applyBorder="1" applyAlignment="1">
      <alignment horizontal="left" vertical="center"/>
    </xf>
    <xf numFmtId="0" fontId="66" fillId="14" borderId="144" xfId="0" applyFont="1" applyFill="1" applyBorder="1" applyAlignment="1">
      <alignment horizontal="left" vertical="center"/>
    </xf>
    <xf numFmtId="0" fontId="65" fillId="14" borderId="124" xfId="0" applyFont="1" applyFill="1" applyBorder="1" applyAlignment="1">
      <alignment horizontal="center" vertical="center" wrapText="1"/>
    </xf>
    <xf numFmtId="0" fontId="65" fillId="14" borderId="125" xfId="0" applyFont="1" applyFill="1" applyBorder="1" applyAlignment="1">
      <alignment horizontal="center" vertical="center" wrapText="1"/>
    </xf>
    <xf numFmtId="0" fontId="65" fillId="14" borderId="126" xfId="0" applyFont="1" applyFill="1" applyBorder="1" applyAlignment="1">
      <alignment horizontal="center" vertical="center" wrapText="1"/>
    </xf>
    <xf numFmtId="0" fontId="66" fillId="14" borderId="19" xfId="0" applyFont="1" applyFill="1" applyBorder="1" applyAlignment="1">
      <alignment vertical="center" wrapText="1"/>
    </xf>
    <xf numFmtId="0" fontId="66" fillId="14" borderId="45" xfId="0" applyFont="1" applyFill="1" applyBorder="1" applyAlignment="1">
      <alignment vertical="center" wrapText="1"/>
    </xf>
    <xf numFmtId="0" fontId="65" fillId="14" borderId="55" xfId="0" applyFont="1" applyFill="1" applyBorder="1" applyAlignment="1">
      <alignment horizontal="center" vertical="center" wrapText="1"/>
    </xf>
    <xf numFmtId="0" fontId="65" fillId="14" borderId="7" xfId="0" applyFont="1" applyFill="1" applyBorder="1" applyAlignment="1">
      <alignment horizontal="center" vertical="center" wrapText="1"/>
    </xf>
    <xf numFmtId="0" fontId="66" fillId="14" borderId="87" xfId="0" applyFont="1" applyFill="1" applyBorder="1" applyAlignment="1">
      <alignment horizontal="left" vertical="center" wrapText="1"/>
    </xf>
    <xf numFmtId="0" fontId="66" fillId="14" borderId="36" xfId="0" applyFont="1" applyFill="1" applyBorder="1" applyAlignment="1">
      <alignment horizontal="left" vertical="center" wrapText="1"/>
    </xf>
    <xf numFmtId="0" fontId="66" fillId="14" borderId="144" xfId="0" applyFont="1" applyFill="1" applyBorder="1" applyAlignment="1">
      <alignment horizontal="left" vertical="center" wrapText="1"/>
    </xf>
    <xf numFmtId="0" fontId="66" fillId="14" borderId="127" xfId="0" applyFont="1" applyFill="1" applyBorder="1" applyAlignment="1">
      <alignment vertical="center" wrapText="1"/>
    </xf>
    <xf numFmtId="0" fontId="66" fillId="14" borderId="78" xfId="0" applyFont="1" applyFill="1" applyBorder="1" applyAlignment="1">
      <alignment vertical="center" wrapText="1"/>
    </xf>
    <xf numFmtId="0" fontId="66" fillId="14" borderId="42" xfId="0" applyFont="1" applyFill="1" applyBorder="1" applyAlignment="1">
      <alignment vertical="center" wrapText="1"/>
    </xf>
    <xf numFmtId="0" fontId="68" fillId="0" borderId="19" xfId="28" applyFont="1" applyBorder="1" applyAlignment="1">
      <alignment horizontal="center" vertical="center" wrapText="1"/>
    </xf>
    <xf numFmtId="0" fontId="68" fillId="0" borderId="28" xfId="28" applyFont="1" applyBorder="1" applyAlignment="1">
      <alignment horizontal="center" vertical="center" wrapText="1"/>
    </xf>
    <xf numFmtId="0" fontId="34" fillId="0" borderId="0" xfId="28" applyFont="1" applyAlignment="1">
      <alignment horizontal="center"/>
    </xf>
    <xf numFmtId="0" fontId="65" fillId="12" borderId="0" xfId="28" applyFont="1" applyFill="1" applyBorder="1" applyAlignment="1">
      <alignment horizontal="center" vertical="center" wrapText="1"/>
    </xf>
    <xf numFmtId="0" fontId="65" fillId="12" borderId="0" xfId="28" applyFont="1" applyFill="1" applyBorder="1" applyAlignment="1">
      <alignment horizontal="center" vertical="center"/>
    </xf>
    <xf numFmtId="0" fontId="82" fillId="0" borderId="0" xfId="28" applyFont="1" applyFill="1" applyAlignment="1">
      <alignment horizontal="center"/>
    </xf>
    <xf numFmtId="0" fontId="65" fillId="0" borderId="86" xfId="28" applyFont="1" applyFill="1" applyBorder="1" applyAlignment="1">
      <alignment horizontal="center" vertical="justify"/>
    </xf>
    <xf numFmtId="0" fontId="68" fillId="0" borderId="82" xfId="28" applyFont="1" applyBorder="1" applyAlignment="1">
      <alignment horizontal="center" vertical="justify"/>
    </xf>
    <xf numFmtId="0" fontId="65" fillId="0" borderId="30" xfId="28" applyFont="1" applyFill="1" applyBorder="1" applyAlignment="1">
      <alignment horizontal="center" vertical="justify"/>
    </xf>
    <xf numFmtId="0" fontId="68" fillId="0" borderId="25" xfId="28" applyFont="1" applyBorder="1" applyAlignment="1">
      <alignment horizontal="center" vertical="justify"/>
    </xf>
    <xf numFmtId="0" fontId="104" fillId="14" borderId="99" xfId="26" applyFont="1" applyFill="1" applyBorder="1" applyAlignment="1">
      <alignment horizontal="center" vertical="center"/>
    </xf>
    <xf numFmtId="0" fontId="104" fillId="14" borderId="100" xfId="26" applyFont="1" applyFill="1" applyBorder="1" applyAlignment="1">
      <alignment horizontal="center" vertical="center"/>
    </xf>
    <xf numFmtId="0" fontId="104" fillId="14" borderId="101" xfId="26" applyFont="1" applyFill="1" applyBorder="1" applyAlignment="1">
      <alignment horizontal="center" vertical="center"/>
    </xf>
    <xf numFmtId="0" fontId="85" fillId="0" borderId="0" xfId="26" applyFont="1" applyFill="1" applyAlignment="1">
      <alignment horizontal="center"/>
    </xf>
    <xf numFmtId="0" fontId="102" fillId="14" borderId="0" xfId="26" applyFont="1" applyFill="1" applyAlignment="1">
      <alignment horizontal="center"/>
    </xf>
    <xf numFmtId="0" fontId="78" fillId="14" borderId="0" xfId="26" applyFont="1" applyFill="1" applyAlignment="1">
      <alignment horizontal="center"/>
    </xf>
    <xf numFmtId="0" fontId="76" fillId="0" borderId="0" xfId="24" applyFont="1" applyBorder="1" applyAlignment="1">
      <alignment horizontal="left" vertical="top" wrapText="1"/>
    </xf>
    <xf numFmtId="0" fontId="64" fillId="0" borderId="36" xfId="24" applyFont="1" applyBorder="1" applyAlignment="1">
      <alignment horizontal="center" vertical="center"/>
    </xf>
    <xf numFmtId="0" fontId="64" fillId="0" borderId="26" xfId="24" applyFont="1" applyBorder="1" applyAlignment="1">
      <alignment horizontal="center" vertical="center" wrapText="1"/>
    </xf>
    <xf numFmtId="0" fontId="64" fillId="0" borderId="0" xfId="24" applyFont="1" applyBorder="1" applyAlignment="1">
      <alignment horizontal="center" vertical="center" wrapText="1"/>
    </xf>
    <xf numFmtId="0" fontId="64" fillId="0" borderId="33" xfId="24" applyFont="1" applyBorder="1" applyAlignment="1">
      <alignment horizontal="center" vertical="center" wrapText="1"/>
    </xf>
    <xf numFmtId="0" fontId="65" fillId="0" borderId="33" xfId="24" applyFont="1" applyBorder="1" applyAlignment="1">
      <alignment horizontal="center" vertical="center"/>
    </xf>
    <xf numFmtId="0" fontId="65" fillId="0" borderId="0" xfId="24" applyFont="1" applyBorder="1" applyAlignment="1">
      <alignment horizontal="center" vertical="center"/>
    </xf>
    <xf numFmtId="0" fontId="70" fillId="0" borderId="0" xfId="24" applyFont="1" applyAlignment="1">
      <alignment horizontal="left" vertical="center" wrapText="1"/>
    </xf>
    <xf numFmtId="0" fontId="103" fillId="0" borderId="0" xfId="24" applyFont="1" applyAlignment="1">
      <alignment horizontal="center"/>
    </xf>
    <xf numFmtId="0" fontId="64" fillId="0" borderId="0" xfId="24" applyFont="1" applyAlignment="1">
      <alignment horizontal="left" wrapText="1"/>
    </xf>
    <xf numFmtId="0" fontId="89" fillId="0" borderId="0" xfId="24" applyFont="1" applyAlignment="1">
      <alignment horizontal="left" wrapText="1"/>
    </xf>
    <xf numFmtId="0" fontId="82" fillId="0" borderId="0" xfId="27" applyFont="1" applyAlignment="1">
      <alignment horizontal="center"/>
    </xf>
    <xf numFmtId="0" fontId="30" fillId="0" borderId="17" xfId="27" applyFont="1" applyBorder="1" applyAlignment="1">
      <alignment horizontal="center"/>
    </xf>
    <xf numFmtId="0" fontId="30" fillId="0" borderId="19" xfId="27" applyFont="1" applyBorder="1" applyAlignment="1">
      <alignment horizontal="center"/>
    </xf>
    <xf numFmtId="0" fontId="30" fillId="0" borderId="45" xfId="27" applyFont="1" applyBorder="1" applyAlignment="1">
      <alignment horizontal="center"/>
    </xf>
    <xf numFmtId="0" fontId="31" fillId="0" borderId="19" xfId="27" applyFont="1" applyBorder="1" applyAlignment="1">
      <alignment horizontal="center" vertical="center" wrapText="1"/>
    </xf>
    <xf numFmtId="0" fontId="31" fillId="0" borderId="28" xfId="27" applyFont="1" applyBorder="1" applyAlignment="1">
      <alignment horizontal="center" vertical="center" wrapText="1"/>
    </xf>
    <xf numFmtId="0" fontId="31" fillId="0" borderId="9" xfId="27" applyFont="1" applyBorder="1" applyAlignment="1">
      <alignment vertical="center" textRotation="90" wrapText="1"/>
    </xf>
    <xf numFmtId="0" fontId="11" fillId="0" borderId="13" xfId="27" applyBorder="1" applyAlignment="1">
      <alignment vertical="center" textRotation="90" wrapText="1"/>
    </xf>
    <xf numFmtId="0" fontId="67" fillId="0" borderId="0" xfId="0" applyFont="1" applyBorder="1" applyAlignment="1">
      <alignment horizontal="center"/>
    </xf>
    <xf numFmtId="0" fontId="67" fillId="0" borderId="0" xfId="0" applyFont="1" applyBorder="1" applyAlignment="1">
      <alignment horizontal="left"/>
    </xf>
    <xf numFmtId="0" fontId="67" fillId="0" borderId="28" xfId="0" applyFont="1" applyBorder="1" applyAlignment="1">
      <alignment horizontal="left"/>
    </xf>
    <xf numFmtId="0" fontId="67" fillId="0" borderId="33" xfId="0" applyFont="1" applyBorder="1" applyAlignment="1">
      <alignment horizontal="center"/>
    </xf>
    <xf numFmtId="0" fontId="67" fillId="0" borderId="54" xfId="0" applyFont="1" applyBorder="1" applyAlignment="1">
      <alignment horizontal="center"/>
    </xf>
    <xf numFmtId="0" fontId="67" fillId="0" borderId="0" xfId="0" applyFont="1" applyFill="1" applyBorder="1" applyAlignment="1">
      <alignment horizontal="center"/>
    </xf>
    <xf numFmtId="0" fontId="132" fillId="20" borderId="87" xfId="0" applyFont="1" applyFill="1" applyBorder="1" applyAlignment="1">
      <alignment horizontal="center" wrapText="1"/>
    </xf>
    <xf numFmtId="0" fontId="132" fillId="20" borderId="36" xfId="0" applyFont="1" applyFill="1" applyBorder="1" applyAlignment="1">
      <alignment horizontal="center" wrapText="1"/>
    </xf>
    <xf numFmtId="0" fontId="132" fillId="20" borderId="81" xfId="0" applyFont="1" applyFill="1" applyBorder="1" applyAlignment="1">
      <alignment horizontal="center" wrapText="1"/>
    </xf>
    <xf numFmtId="0" fontId="73" fillId="0" borderId="7" xfId="0" quotePrefix="1" applyFont="1" applyBorder="1" applyAlignment="1">
      <alignment horizontal="center" vertical="center"/>
    </xf>
    <xf numFmtId="0" fontId="73" fillId="0" borderId="55" xfId="0" quotePrefix="1" applyFont="1" applyBorder="1" applyAlignment="1">
      <alignment horizontal="center" vertical="center"/>
    </xf>
    <xf numFmtId="0" fontId="105" fillId="0" borderId="17" xfId="0" applyFont="1" applyBorder="1" applyAlignment="1">
      <alignment horizontal="center"/>
    </xf>
    <xf numFmtId="0" fontId="105" fillId="0" borderId="19" xfId="0" applyFont="1" applyBorder="1" applyAlignment="1">
      <alignment horizontal="center"/>
    </xf>
    <xf numFmtId="0" fontId="105" fillId="0" borderId="45" xfId="0" applyFont="1" applyBorder="1" applyAlignment="1">
      <alignment horizontal="center"/>
    </xf>
    <xf numFmtId="0" fontId="73" fillId="0" borderId="20" xfId="0" applyFont="1" applyBorder="1" applyAlignment="1">
      <alignment horizontal="center"/>
    </xf>
    <xf numFmtId="0" fontId="73" fillId="0" borderId="0" xfId="0" applyFont="1" applyBorder="1" applyAlignment="1">
      <alignment horizontal="center"/>
    </xf>
    <xf numFmtId="0" fontId="73" fillId="0" borderId="22" xfId="0" applyFont="1" applyBorder="1" applyAlignment="1">
      <alignment horizontal="center"/>
    </xf>
    <xf numFmtId="0" fontId="73" fillId="0" borderId="33" xfId="0" applyFont="1" applyBorder="1" applyAlignment="1">
      <alignment horizontal="center"/>
    </xf>
    <xf numFmtId="0" fontId="68" fillId="22" borderId="87" xfId="0" applyFont="1" applyFill="1" applyBorder="1" applyAlignment="1">
      <alignment horizontal="left"/>
    </xf>
    <xf numFmtId="0" fontId="68" fillId="22" borderId="81" xfId="0" applyFont="1" applyFill="1" applyBorder="1" applyAlignment="1">
      <alignment horizontal="left"/>
    </xf>
    <xf numFmtId="0" fontId="92" fillId="0" borderId="0" xfId="0" applyFont="1" applyFill="1" applyBorder="1" applyAlignment="1">
      <alignment horizontal="left" wrapText="1"/>
    </xf>
    <xf numFmtId="0" fontId="68" fillId="0" borderId="0" xfId="0" applyFont="1" applyBorder="1" applyAlignment="1">
      <alignment horizontal="center"/>
    </xf>
    <xf numFmtId="0" fontId="73" fillId="0" borderId="54" xfId="0" applyFont="1" applyBorder="1" applyAlignment="1">
      <alignment horizontal="center"/>
    </xf>
    <xf numFmtId="0" fontId="82" fillId="16" borderId="0" xfId="0" applyFont="1" applyFill="1" applyBorder="1" applyAlignment="1" applyProtection="1">
      <alignment horizontal="left" vertical="center" wrapText="1"/>
    </xf>
    <xf numFmtId="0" fontId="38" fillId="0" borderId="15" xfId="24" applyFont="1" applyBorder="1" applyAlignment="1">
      <alignment horizontal="left" vertical="center" wrapText="1"/>
    </xf>
    <xf numFmtId="0" fontId="8" fillId="0" borderId="24" xfId="24" applyBorder="1" applyAlignment="1">
      <alignment horizontal="left" vertical="center" wrapText="1"/>
    </xf>
    <xf numFmtId="0" fontId="8" fillId="0" borderId="88" xfId="24" applyBorder="1" applyAlignment="1">
      <alignment horizontal="left" vertical="center" wrapText="1"/>
    </xf>
    <xf numFmtId="0" fontId="38" fillId="0" borderId="28" xfId="24" applyFont="1" applyBorder="1" applyAlignment="1">
      <alignment horizontal="left" vertical="center" wrapText="1"/>
    </xf>
    <xf numFmtId="0" fontId="8" fillId="0" borderId="28" xfId="24" applyBorder="1" applyAlignment="1">
      <alignment horizontal="left" vertical="center" wrapText="1"/>
    </xf>
    <xf numFmtId="0" fontId="8" fillId="0" borderId="15" xfId="24" applyBorder="1" applyAlignment="1">
      <alignment horizontal="left" vertical="center" wrapText="1"/>
    </xf>
    <xf numFmtId="0" fontId="49" fillId="0" borderId="0" xfId="34" applyFont="1" applyAlignment="1">
      <alignment horizontal="center" vertical="center" wrapText="1"/>
    </xf>
    <xf numFmtId="0" fontId="50" fillId="0" borderId="0" xfId="34" applyFont="1" applyAlignment="1">
      <alignment horizontal="center" vertical="center" wrapText="1"/>
    </xf>
    <xf numFmtId="0" fontId="47" fillId="0" borderId="20" xfId="24" applyFont="1" applyBorder="1" applyAlignment="1">
      <alignment horizontal="center"/>
    </xf>
    <xf numFmtId="0" fontId="47" fillId="0" borderId="0" xfId="24" applyFont="1" applyBorder="1" applyAlignment="1">
      <alignment horizontal="center"/>
    </xf>
    <xf numFmtId="0" fontId="47" fillId="0" borderId="22" xfId="24" applyFont="1" applyBorder="1" applyAlignment="1">
      <alignment horizontal="center"/>
    </xf>
    <xf numFmtId="0" fontId="47" fillId="0" borderId="17" xfId="24" applyFont="1" applyBorder="1" applyAlignment="1">
      <alignment horizontal="center"/>
    </xf>
    <xf numFmtId="0" fontId="47" fillId="0" borderId="19" xfId="24" applyFont="1" applyBorder="1" applyAlignment="1">
      <alignment horizontal="center"/>
    </xf>
    <xf numFmtId="0" fontId="47" fillId="0" borderId="45" xfId="24" applyFont="1" applyBorder="1" applyAlignment="1">
      <alignment horizontal="center"/>
    </xf>
    <xf numFmtId="0" fontId="38" fillId="0" borderId="0" xfId="24" applyFont="1" applyBorder="1" applyAlignment="1">
      <alignment horizontal="left" vertical="center" wrapText="1"/>
    </xf>
    <xf numFmtId="0" fontId="8" fillId="0" borderId="0" xfId="24" applyAlignment="1">
      <alignment horizontal="left" vertical="center" wrapText="1"/>
    </xf>
    <xf numFmtId="0" fontId="8" fillId="0" borderId="19" xfId="24" applyBorder="1" applyAlignment="1">
      <alignment horizontal="left" vertical="center" wrapText="1"/>
    </xf>
    <xf numFmtId="0" fontId="8" fillId="0" borderId="45" xfId="24" applyBorder="1" applyAlignment="1">
      <alignment horizontal="left" vertical="center" wrapText="1"/>
    </xf>
    <xf numFmtId="0" fontId="38" fillId="0" borderId="17" xfId="24" applyFont="1" applyBorder="1" applyAlignment="1">
      <alignment horizontal="left" vertical="center" wrapText="1"/>
    </xf>
    <xf numFmtId="0" fontId="8" fillId="0" borderId="20" xfId="24" applyBorder="1" applyAlignment="1">
      <alignment horizontal="left" vertical="center" wrapText="1"/>
    </xf>
    <xf numFmtId="0" fontId="8" fillId="0" borderId="22" xfId="24" applyBorder="1" applyAlignment="1">
      <alignment horizontal="left" vertical="center" wrapText="1"/>
    </xf>
    <xf numFmtId="0" fontId="106" fillId="0" borderId="17" xfId="24" applyFont="1" applyBorder="1" applyAlignment="1">
      <alignment horizontal="left" vertical="center" wrapText="1"/>
    </xf>
    <xf numFmtId="0" fontId="106" fillId="0" borderId="19" xfId="24" applyFont="1" applyBorder="1" applyAlignment="1">
      <alignment horizontal="left" vertical="center" wrapText="1"/>
    </xf>
    <xf numFmtId="0" fontId="106" fillId="0" borderId="45" xfId="24" applyFont="1" applyBorder="1" applyAlignment="1">
      <alignment horizontal="left" vertical="center" wrapText="1"/>
    </xf>
    <xf numFmtId="0" fontId="106" fillId="0" borderId="23" xfId="24" applyFont="1" applyBorder="1" applyAlignment="1">
      <alignment horizontal="left" vertical="center" wrapText="1"/>
    </xf>
    <xf numFmtId="0" fontId="106" fillId="0" borderId="28" xfId="24" applyFont="1" applyBorder="1" applyAlignment="1">
      <alignment horizontal="left" vertical="center" wrapText="1"/>
    </xf>
    <xf numFmtId="0" fontId="106" fillId="0" borderId="52" xfId="24" applyFont="1" applyBorder="1" applyAlignment="1">
      <alignment horizontal="left" vertical="center" wrapText="1"/>
    </xf>
    <xf numFmtId="0" fontId="46" fillId="0" borderId="20" xfId="24" applyFont="1" applyBorder="1" applyAlignment="1">
      <alignment horizontal="center"/>
    </xf>
    <xf numFmtId="0" fontId="46" fillId="0" borderId="0" xfId="24" applyFont="1" applyBorder="1" applyAlignment="1">
      <alignment horizontal="center"/>
    </xf>
    <xf numFmtId="0" fontId="46" fillId="0" borderId="22" xfId="24" applyFont="1" applyBorder="1" applyAlignment="1">
      <alignment horizontal="center"/>
    </xf>
    <xf numFmtId="0" fontId="10" fillId="0" borderId="0" xfId="24" applyFont="1" applyFill="1" applyBorder="1" applyAlignment="1">
      <alignment horizontal="center"/>
    </xf>
    <xf numFmtId="0" fontId="10" fillId="0" borderId="27" xfId="24" applyFont="1" applyFill="1" applyBorder="1" applyAlignment="1">
      <alignment horizontal="center"/>
    </xf>
    <xf numFmtId="0" fontId="38" fillId="0" borderId="19" xfId="24" applyFont="1" applyBorder="1" applyAlignment="1">
      <alignment horizontal="left" vertical="center" wrapText="1"/>
    </xf>
    <xf numFmtId="0" fontId="38" fillId="0" borderId="45" xfId="24" applyFont="1" applyBorder="1" applyAlignment="1">
      <alignment horizontal="left" vertical="center" wrapText="1"/>
    </xf>
    <xf numFmtId="0" fontId="38" fillId="0" borderId="20" xfId="24" applyFont="1" applyBorder="1" applyAlignment="1">
      <alignment horizontal="left" vertical="center" wrapText="1"/>
    </xf>
    <xf numFmtId="0" fontId="38" fillId="0" borderId="22" xfId="24" applyFont="1" applyBorder="1" applyAlignment="1">
      <alignment horizontal="left" vertical="center" wrapText="1"/>
    </xf>
    <xf numFmtId="0" fontId="38" fillId="0" borderId="23" xfId="24" applyFont="1" applyBorder="1" applyAlignment="1">
      <alignment horizontal="left" vertical="center" wrapText="1"/>
    </xf>
    <xf numFmtId="0" fontId="38" fillId="0" borderId="52" xfId="24" applyFont="1" applyBorder="1" applyAlignment="1">
      <alignment horizontal="left" vertical="center" wrapText="1"/>
    </xf>
    <xf numFmtId="0" fontId="38" fillId="0" borderId="17" xfId="24" applyFont="1" applyBorder="1" applyAlignment="1">
      <alignment horizontal="left" vertical="center"/>
    </xf>
    <xf numFmtId="0" fontId="38" fillId="0" borderId="19" xfId="24" applyFont="1" applyBorder="1" applyAlignment="1">
      <alignment horizontal="left" vertical="center"/>
    </xf>
    <xf numFmtId="0" fontId="38" fillId="0" borderId="45" xfId="24" applyFont="1" applyBorder="1" applyAlignment="1">
      <alignment horizontal="left" vertical="center"/>
    </xf>
    <xf numFmtId="0" fontId="38" fillId="0" borderId="23" xfId="24" applyFont="1" applyBorder="1" applyAlignment="1">
      <alignment horizontal="left" vertical="center"/>
    </xf>
    <xf numFmtId="0" fontId="38" fillId="0" borderId="28" xfId="24" applyFont="1" applyBorder="1" applyAlignment="1">
      <alignment horizontal="left" vertical="center"/>
    </xf>
    <xf numFmtId="0" fontId="38" fillId="0" borderId="52" xfId="24" applyFont="1" applyBorder="1" applyAlignment="1">
      <alignment horizontal="left" vertical="center"/>
    </xf>
    <xf numFmtId="0" fontId="36" fillId="0" borderId="0" xfId="34" applyFont="1" applyAlignment="1">
      <alignment horizontal="center"/>
    </xf>
    <xf numFmtId="0" fontId="39" fillId="0" borderId="20" xfId="24" applyFont="1" applyBorder="1" applyAlignment="1">
      <alignment horizontal="left" vertical="center" wrapText="1"/>
    </xf>
    <xf numFmtId="0" fontId="39" fillId="0" borderId="0" xfId="24" applyFont="1" applyBorder="1" applyAlignment="1">
      <alignment horizontal="left" vertical="center" wrapText="1"/>
    </xf>
    <xf numFmtId="0" fontId="39" fillId="0" borderId="22" xfId="24" applyFont="1" applyBorder="1" applyAlignment="1">
      <alignment horizontal="left" vertical="center" wrapText="1"/>
    </xf>
    <xf numFmtId="0" fontId="41" fillId="0" borderId="15" xfId="24" applyFont="1" applyBorder="1" applyAlignment="1">
      <alignment horizontal="left" vertical="center" wrapText="1"/>
    </xf>
    <xf numFmtId="0" fontId="41" fillId="0" borderId="24" xfId="24" applyFont="1" applyBorder="1" applyAlignment="1">
      <alignment horizontal="left" vertical="center" wrapText="1"/>
    </xf>
    <xf numFmtId="0" fontId="41" fillId="0" borderId="88" xfId="24" applyFont="1" applyBorder="1" applyAlignment="1">
      <alignment horizontal="left" vertical="center" wrapText="1"/>
    </xf>
    <xf numFmtId="0" fontId="106" fillId="0" borderId="15" xfId="24" applyFont="1" applyBorder="1" applyAlignment="1">
      <alignment horizontal="center" vertical="center" wrapText="1"/>
    </xf>
    <xf numFmtId="0" fontId="106" fillId="0" borderId="24" xfId="24" applyFont="1" applyBorder="1" applyAlignment="1">
      <alignment horizontal="center" vertical="center" wrapText="1"/>
    </xf>
    <xf numFmtId="0" fontId="106" fillId="0" borderId="88" xfId="24" applyFont="1" applyBorder="1" applyAlignment="1">
      <alignment horizontal="center" vertical="center" wrapText="1"/>
    </xf>
    <xf numFmtId="0" fontId="41" fillId="0" borderId="15" xfId="24" applyFont="1" applyBorder="1" applyAlignment="1">
      <alignment horizontal="center" vertical="center" wrapText="1"/>
    </xf>
    <xf numFmtId="0" fontId="41" fillId="0" borderId="24" xfId="24" applyFont="1" applyBorder="1" applyAlignment="1">
      <alignment horizontal="center" vertical="center" wrapText="1"/>
    </xf>
    <xf numFmtId="0" fontId="41" fillId="0" borderId="88" xfId="24" applyFont="1" applyBorder="1" applyAlignment="1">
      <alignment horizontal="center" vertical="center" wrapText="1"/>
    </xf>
    <xf numFmtId="0" fontId="40" fillId="0" borderId="17" xfId="24" applyFont="1" applyBorder="1" applyAlignment="1">
      <alignment horizontal="left" vertical="center" wrapText="1"/>
    </xf>
    <xf numFmtId="0" fontId="40" fillId="0" borderId="19" xfId="24" applyFont="1" applyBorder="1" applyAlignment="1">
      <alignment horizontal="left" vertical="center" wrapText="1"/>
    </xf>
    <xf numFmtId="0" fontId="40" fillId="0" borderId="45" xfId="24" applyFont="1" applyBorder="1" applyAlignment="1">
      <alignment horizontal="left" vertical="center" wrapText="1"/>
    </xf>
    <xf numFmtId="0" fontId="40" fillId="0" borderId="20" xfId="24" applyFont="1" applyBorder="1" applyAlignment="1">
      <alignment horizontal="left" vertical="center" wrapText="1"/>
    </xf>
    <xf numFmtId="0" fontId="40" fillId="0" borderId="0" xfId="24" applyFont="1" applyBorder="1" applyAlignment="1">
      <alignment horizontal="left" vertical="center" wrapText="1"/>
    </xf>
    <xf numFmtId="0" fontId="40" fillId="0" borderId="22" xfId="24" applyFont="1" applyBorder="1" applyAlignment="1">
      <alignment horizontal="left" vertical="center" wrapText="1"/>
    </xf>
    <xf numFmtId="0" fontId="8" fillId="0" borderId="23" xfId="24" applyBorder="1" applyAlignment="1">
      <alignment vertical="center"/>
    </xf>
    <xf numFmtId="0" fontId="8" fillId="0" borderId="28" xfId="24" applyBorder="1" applyAlignment="1">
      <alignment vertical="center"/>
    </xf>
    <xf numFmtId="0" fontId="8" fillId="0" borderId="52" xfId="24" applyBorder="1" applyAlignment="1">
      <alignment vertical="center"/>
    </xf>
    <xf numFmtId="0" fontId="40" fillId="0" borderId="17" xfId="24" applyFont="1" applyFill="1" applyBorder="1" applyAlignment="1">
      <alignment horizontal="left" vertical="center" wrapText="1"/>
    </xf>
    <xf numFmtId="0" fontId="8" fillId="0" borderId="19" xfId="24" applyFill="1" applyBorder="1" applyAlignment="1">
      <alignment horizontal="left" vertical="center" wrapText="1"/>
    </xf>
    <xf numFmtId="0" fontId="8" fillId="0" borderId="45" xfId="24" applyFill="1" applyBorder="1" applyAlignment="1">
      <alignment horizontal="left" vertical="center" wrapText="1"/>
    </xf>
    <xf numFmtId="0" fontId="8" fillId="0" borderId="23" xfId="24" applyFill="1" applyBorder="1" applyAlignment="1">
      <alignment horizontal="left" vertical="center" wrapText="1"/>
    </xf>
    <xf numFmtId="0" fontId="8" fillId="0" borderId="28" xfId="24" applyFill="1" applyBorder="1" applyAlignment="1">
      <alignment horizontal="left" vertical="center" wrapText="1"/>
    </xf>
    <xf numFmtId="0" fontId="8" fillId="0" borderId="52" xfId="24" applyFill="1" applyBorder="1" applyAlignment="1">
      <alignment horizontal="left" vertical="center" wrapText="1"/>
    </xf>
    <xf numFmtId="0" fontId="70" fillId="0" borderId="0" xfId="27" applyFont="1" applyAlignment="1">
      <alignment horizontal="justify" vertical="center" wrapText="1"/>
    </xf>
    <xf numFmtId="0" fontId="70" fillId="0" borderId="0" xfId="27" applyFont="1" applyBorder="1" applyAlignment="1">
      <alignment horizontal="center"/>
    </xf>
    <xf numFmtId="0" fontId="70" fillId="0" borderId="17" xfId="27" applyFont="1" applyBorder="1" applyAlignment="1">
      <alignment horizontal="center" vertical="center"/>
    </xf>
    <xf numFmtId="0" fontId="70" fillId="0" borderId="19" xfId="27" applyFont="1" applyBorder="1" applyAlignment="1">
      <alignment horizontal="center" vertical="center"/>
    </xf>
    <xf numFmtId="0" fontId="70" fillId="0" borderId="45" xfId="27" applyFont="1" applyBorder="1" applyAlignment="1">
      <alignment horizontal="center" vertical="center"/>
    </xf>
    <xf numFmtId="0" fontId="70" fillId="0" borderId="53" xfId="27" applyFont="1" applyBorder="1" applyAlignment="1">
      <alignment horizontal="center" vertical="center"/>
    </xf>
    <xf numFmtId="0" fontId="70" fillId="0" borderId="33" xfId="27" applyFont="1" applyBorder="1" applyAlignment="1">
      <alignment horizontal="center" vertical="center"/>
    </xf>
    <xf numFmtId="0" fontId="70" fillId="0" borderId="54" xfId="27" applyFont="1" applyBorder="1" applyAlignment="1">
      <alignment horizontal="center" vertical="center"/>
    </xf>
    <xf numFmtId="0" fontId="70" fillId="0" borderId="17" xfId="27" applyFont="1" applyBorder="1" applyAlignment="1">
      <alignment horizontal="center" vertical="center" wrapText="1"/>
    </xf>
    <xf numFmtId="0" fontId="76" fillId="0" borderId="19" xfId="27" applyFont="1" applyBorder="1" applyAlignment="1">
      <alignment horizontal="center" vertical="center" wrapText="1"/>
    </xf>
    <xf numFmtId="0" fontId="76" fillId="0" borderId="45" xfId="27" applyFont="1" applyBorder="1" applyAlignment="1">
      <alignment horizontal="center" vertical="center" wrapText="1"/>
    </xf>
    <xf numFmtId="0" fontId="76" fillId="0" borderId="53" xfId="27" applyFont="1" applyBorder="1" applyAlignment="1">
      <alignment horizontal="center" vertical="center" wrapText="1"/>
    </xf>
    <xf numFmtId="0" fontId="76" fillId="0" borderId="33" xfId="27" applyFont="1" applyBorder="1" applyAlignment="1">
      <alignment horizontal="center" vertical="center" wrapText="1"/>
    </xf>
    <xf numFmtId="0" fontId="76" fillId="0" borderId="54" xfId="27" applyFont="1" applyBorder="1" applyAlignment="1">
      <alignment horizontal="center" vertical="center" wrapText="1"/>
    </xf>
    <xf numFmtId="0" fontId="76" fillId="0" borderId="58" xfId="27" quotePrefix="1" applyFont="1" applyBorder="1" applyAlignment="1">
      <alignment horizontal="center" vertical="center" wrapText="1"/>
    </xf>
    <xf numFmtId="0" fontId="76" fillId="0" borderId="11" xfId="27" quotePrefix="1" applyFont="1" applyBorder="1" applyAlignment="1">
      <alignment horizontal="center" vertical="center" wrapText="1"/>
    </xf>
    <xf numFmtId="0" fontId="76" fillId="0" borderId="62" xfId="27" quotePrefix="1" applyFont="1" applyBorder="1" applyAlignment="1">
      <alignment horizontal="center" vertical="center" wrapText="1"/>
    </xf>
    <xf numFmtId="0" fontId="76" fillId="0" borderId="89" xfId="27" applyFont="1" applyBorder="1" applyAlignment="1">
      <alignment horizontal="center" vertical="center"/>
    </xf>
    <xf numFmtId="0" fontId="76" fillId="0" borderId="26" xfId="27" applyFont="1" applyBorder="1" applyAlignment="1">
      <alignment horizontal="center" vertical="center"/>
    </xf>
    <xf numFmtId="0" fontId="76" fillId="0" borderId="83" xfId="27" applyFont="1" applyBorder="1" applyAlignment="1">
      <alignment horizontal="center" vertical="center"/>
    </xf>
    <xf numFmtId="0" fontId="76" fillId="0" borderId="53" xfId="27" applyFont="1" applyBorder="1" applyAlignment="1">
      <alignment horizontal="center" vertical="center"/>
    </xf>
    <xf numFmtId="0" fontId="76" fillId="0" borderId="33" xfId="27" applyFont="1" applyBorder="1" applyAlignment="1">
      <alignment horizontal="center" vertical="center"/>
    </xf>
    <xf numFmtId="0" fontId="76" fillId="0" borderId="82" xfId="27" applyFont="1" applyBorder="1" applyAlignment="1">
      <alignment horizontal="center" vertical="center"/>
    </xf>
    <xf numFmtId="0" fontId="98" fillId="0" borderId="60" xfId="27" applyFont="1" applyBorder="1" applyAlignment="1">
      <alignment horizontal="center" vertical="center" wrapText="1"/>
    </xf>
    <xf numFmtId="0" fontId="98" fillId="0" borderId="61" xfId="27" applyFont="1" applyBorder="1" applyAlignment="1">
      <alignment horizontal="center" vertical="center" wrapText="1"/>
    </xf>
    <xf numFmtId="0" fontId="98" fillId="0" borderId="64" xfId="27" applyFont="1" applyBorder="1" applyAlignment="1">
      <alignment horizontal="center" vertical="center" wrapText="1"/>
    </xf>
    <xf numFmtId="0" fontId="76" fillId="0" borderId="65" xfId="27" quotePrefix="1" applyFont="1" applyBorder="1" applyAlignment="1">
      <alignment horizontal="center" vertical="center"/>
    </xf>
    <xf numFmtId="0" fontId="76" fillId="0" borderId="52" xfId="27" quotePrefix="1" applyFont="1" applyBorder="1" applyAlignment="1">
      <alignment horizontal="center" vertical="center"/>
    </xf>
    <xf numFmtId="0" fontId="76" fillId="0" borderId="65" xfId="27" quotePrefix="1" applyFont="1" applyBorder="1" applyAlignment="1">
      <alignment horizontal="center" vertical="center" wrapText="1"/>
    </xf>
    <xf numFmtId="0" fontId="76" fillId="0" borderId="52" xfId="27" quotePrefix="1" applyFont="1" applyBorder="1" applyAlignment="1">
      <alignment horizontal="center" vertical="center" wrapText="1"/>
    </xf>
    <xf numFmtId="0" fontId="76" fillId="0" borderId="17" xfId="29" applyFont="1" applyBorder="1" applyAlignment="1">
      <alignment horizontal="center" vertical="center" wrapText="1"/>
    </xf>
    <xf numFmtId="0" fontId="76" fillId="0" borderId="20" xfId="29" applyFont="1" applyBorder="1" applyAlignment="1">
      <alignment horizontal="center" vertical="center" wrapText="1"/>
    </xf>
    <xf numFmtId="0" fontId="76" fillId="0" borderId="53" xfId="29" applyFont="1" applyBorder="1" applyAlignment="1">
      <alignment horizontal="center" vertical="center" wrapText="1"/>
    </xf>
    <xf numFmtId="0" fontId="76" fillId="0" borderId="80" xfId="29" applyFont="1" applyBorder="1" applyAlignment="1">
      <alignment horizontal="center" vertical="center" wrapText="1"/>
    </xf>
    <xf numFmtId="0" fontId="76" fillId="0" borderId="61" xfId="29" applyFont="1" applyBorder="1" applyAlignment="1">
      <alignment horizontal="center" vertical="center" wrapText="1"/>
    </xf>
    <xf numFmtId="0" fontId="76" fillId="0" borderId="90" xfId="29" applyFont="1" applyBorder="1" applyAlignment="1">
      <alignment horizontal="center" vertical="center" wrapText="1"/>
    </xf>
    <xf numFmtId="0" fontId="82" fillId="0" borderId="0" xfId="29" applyFont="1" applyAlignment="1">
      <alignment horizontal="center"/>
    </xf>
    <xf numFmtId="0" fontId="49" fillId="0" borderId="0" xfId="116" applyFont="1" applyAlignment="1">
      <alignment horizontal="left"/>
    </xf>
    <xf numFmtId="0" fontId="10" fillId="41" borderId="132" xfId="116" applyFont="1" applyFill="1" applyBorder="1" applyAlignment="1">
      <alignment horizontal="center" vertical="center" wrapText="1"/>
    </xf>
    <xf numFmtId="0" fontId="10" fillId="41" borderId="133" xfId="116" applyFont="1" applyFill="1" applyBorder="1" applyAlignment="1">
      <alignment horizontal="center" vertical="center" wrapText="1"/>
    </xf>
    <xf numFmtId="0" fontId="10" fillId="42" borderId="0" xfId="116" applyFont="1" applyFill="1" applyBorder="1" applyAlignment="1">
      <alignment horizontal="center" vertical="center"/>
    </xf>
    <xf numFmtId="0" fontId="103" fillId="0" borderId="0" xfId="26" applyFont="1" applyFill="1" applyAlignment="1">
      <alignment horizontal="center"/>
    </xf>
    <xf numFmtId="0" fontId="103" fillId="0" borderId="0" xfId="0" applyFont="1" applyBorder="1" applyAlignment="1">
      <alignment horizontal="center" vertical="center" wrapText="1"/>
    </xf>
    <xf numFmtId="0" fontId="0" fillId="0" borderId="12" xfId="0" applyBorder="1" applyAlignment="1">
      <alignment horizontal="left" wrapText="1" readingOrder="1"/>
    </xf>
    <xf numFmtId="0" fontId="0" fillId="0" borderId="0" xfId="0" applyBorder="1" applyAlignment="1">
      <alignment horizontal="left" wrapText="1" readingOrder="1"/>
    </xf>
    <xf numFmtId="0" fontId="0" fillId="0" borderId="27" xfId="0" applyBorder="1" applyAlignment="1">
      <alignment horizontal="left" wrapText="1" readingOrder="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0" xfId="0" applyBorder="1" applyAlignment="1">
      <alignment horizontal="left"/>
    </xf>
    <xf numFmtId="0" fontId="0" fillId="0" borderId="109" xfId="0" applyBorder="1" applyAlignment="1">
      <alignment horizontal="left"/>
    </xf>
    <xf numFmtId="0" fontId="73" fillId="21" borderId="58" xfId="0" quotePrefix="1" applyFont="1" applyFill="1" applyBorder="1" applyAlignment="1">
      <alignment horizontal="center" vertical="center" wrapText="1"/>
    </xf>
    <xf numFmtId="0" fontId="73" fillId="21" borderId="11" xfId="0" quotePrefix="1" applyFont="1" applyFill="1" applyBorder="1" applyAlignment="1">
      <alignment horizontal="center" vertical="center" wrapText="1"/>
    </xf>
    <xf numFmtId="0" fontId="73" fillId="21" borderId="25" xfId="0" quotePrefix="1" applyFont="1" applyFill="1" applyBorder="1" applyAlignment="1">
      <alignment horizontal="center" vertical="center" wrapText="1"/>
    </xf>
    <xf numFmtId="2" fontId="91" fillId="0" borderId="117" xfId="0" applyNumberFormat="1" applyFont="1" applyBorder="1" applyAlignment="1">
      <alignment horizontal="center" vertical="center" wrapText="1"/>
    </xf>
    <xf numFmtId="2" fontId="91" fillId="0" borderId="120" xfId="0" applyNumberFormat="1" applyFont="1" applyBorder="1" applyAlignment="1">
      <alignment horizontal="center" vertical="center" wrapText="1"/>
    </xf>
    <xf numFmtId="0" fontId="0" fillId="0" borderId="117" xfId="0" applyBorder="1" applyAlignment="1">
      <alignment horizontal="center" vertical="top" wrapText="1"/>
    </xf>
    <xf numFmtId="0" fontId="0" fillId="0" borderId="120" xfId="0" applyBorder="1" applyAlignment="1">
      <alignment horizontal="center" vertical="top" wrapText="1"/>
    </xf>
    <xf numFmtId="0" fontId="0" fillId="0" borderId="87" xfId="0" applyFont="1" applyBorder="1" applyAlignment="1">
      <alignment horizontal="left" vertical="center" wrapText="1"/>
    </xf>
    <xf numFmtId="0" fontId="0" fillId="0" borderId="36" xfId="0" applyFont="1" applyBorder="1" applyAlignment="1">
      <alignment horizontal="left" vertical="center" wrapText="1"/>
    </xf>
    <xf numFmtId="0" fontId="0" fillId="0" borderId="81" xfId="0" applyFont="1" applyBorder="1" applyAlignment="1">
      <alignment horizontal="left" vertical="center" wrapText="1"/>
    </xf>
    <xf numFmtId="0" fontId="91" fillId="0" borderId="117" xfId="0" applyFont="1" applyBorder="1" applyAlignment="1">
      <alignment horizontal="center" vertical="center" wrapText="1"/>
    </xf>
    <xf numFmtId="0" fontId="91" fillId="0" borderId="113" xfId="0" applyFont="1" applyBorder="1" applyAlignment="1">
      <alignment horizontal="center" vertical="center" wrapText="1"/>
    </xf>
    <xf numFmtId="0" fontId="0" fillId="0" borderId="113" xfId="0" applyBorder="1" applyAlignment="1">
      <alignment horizontal="center" vertical="top" wrapText="1"/>
    </xf>
    <xf numFmtId="0" fontId="91" fillId="0" borderId="120" xfId="0" applyFont="1" applyBorder="1" applyAlignment="1">
      <alignment horizontal="center" vertical="center" wrapText="1"/>
    </xf>
    <xf numFmtId="175" fontId="134" fillId="0" borderId="87" xfId="0" applyNumberFormat="1" applyFont="1" applyFill="1" applyBorder="1" applyAlignment="1">
      <alignment horizontal="right" vertical="center" wrapText="1" shrinkToFit="1"/>
    </xf>
    <xf numFmtId="175" fontId="134" fillId="0" borderId="36" xfId="0" applyNumberFormat="1" applyFont="1" applyFill="1" applyBorder="1" applyAlignment="1">
      <alignment horizontal="right" vertical="center" wrapText="1" shrinkToFit="1"/>
    </xf>
    <xf numFmtId="175" fontId="134" fillId="0" borderId="81" xfId="0" applyNumberFormat="1" applyFont="1" applyFill="1" applyBorder="1" applyAlignment="1">
      <alignment horizontal="right" vertical="center" wrapText="1" shrinkToFit="1"/>
    </xf>
    <xf numFmtId="175" fontId="68" fillId="0" borderId="87" xfId="0" applyNumberFormat="1" applyFont="1" applyFill="1" applyBorder="1" applyAlignment="1">
      <alignment horizontal="center" vertical="center"/>
    </xf>
    <xf numFmtId="175" fontId="68" fillId="0" borderId="81" xfId="0" applyNumberFormat="1" applyFont="1" applyFill="1" applyBorder="1" applyAlignment="1">
      <alignment horizontal="center" vertical="center"/>
    </xf>
    <xf numFmtId="175" fontId="92" fillId="0" borderId="118" xfId="0" applyNumberFormat="1" applyFont="1" applyFill="1" applyBorder="1" applyAlignment="1">
      <alignment horizontal="center" vertical="center" wrapText="1" shrinkToFit="1"/>
    </xf>
    <xf numFmtId="175" fontId="92" fillId="0" borderId="119" xfId="0" applyNumberFormat="1" applyFont="1" applyFill="1" applyBorder="1" applyAlignment="1">
      <alignment horizontal="center" vertical="center" wrapText="1" shrinkToFit="1"/>
    </xf>
    <xf numFmtId="175" fontId="68" fillId="0" borderId="117" xfId="0" applyNumberFormat="1" applyFont="1" applyFill="1" applyBorder="1" applyAlignment="1">
      <alignment horizontal="center" vertical="center"/>
    </xf>
    <xf numFmtId="175" fontId="92" fillId="0" borderId="121" xfId="0" applyNumberFormat="1" applyFont="1" applyFill="1" applyBorder="1" applyAlignment="1">
      <alignment horizontal="center" vertical="center" wrapText="1" shrinkToFit="1"/>
    </xf>
    <xf numFmtId="175" fontId="92" fillId="0" borderId="122" xfId="0" applyNumberFormat="1" applyFont="1" applyFill="1" applyBorder="1" applyAlignment="1">
      <alignment horizontal="center" vertical="center" wrapText="1" shrinkToFit="1"/>
    </xf>
    <xf numFmtId="175" fontId="68" fillId="0" borderId="123" xfId="0" applyNumberFormat="1" applyFont="1" applyFill="1" applyBorder="1" applyAlignment="1">
      <alignment horizontal="center" vertical="center"/>
    </xf>
    <xf numFmtId="175" fontId="68" fillId="0" borderId="122" xfId="0" applyNumberFormat="1" applyFont="1" applyFill="1" applyBorder="1" applyAlignment="1">
      <alignment horizontal="center" vertical="center"/>
    </xf>
    <xf numFmtId="0" fontId="67" fillId="0" borderId="59" xfId="0" applyFont="1" applyFill="1" applyBorder="1" applyAlignment="1">
      <alignment horizontal="center" vertical="center" wrapText="1"/>
    </xf>
    <xf numFmtId="0" fontId="67" fillId="0" borderId="26" xfId="0" applyFont="1" applyFill="1" applyBorder="1" applyAlignment="1">
      <alignment horizontal="center" vertical="center" wrapText="1"/>
    </xf>
    <xf numFmtId="0" fontId="67" fillId="0" borderId="83" xfId="0" applyFont="1" applyFill="1" applyBorder="1" applyAlignment="1">
      <alignment horizontal="center" vertical="center" wrapText="1"/>
    </xf>
    <xf numFmtId="0" fontId="67" fillId="0" borderId="12"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27" xfId="0" applyFont="1" applyFill="1" applyBorder="1" applyAlignment="1">
      <alignment horizontal="center" vertical="center" wrapText="1"/>
    </xf>
    <xf numFmtId="0" fontId="67" fillId="0" borderId="32" xfId="0" applyFont="1" applyFill="1" applyBorder="1" applyAlignment="1">
      <alignment horizontal="center" vertical="center" wrapText="1"/>
    </xf>
    <xf numFmtId="0" fontId="67" fillId="0" borderId="33" xfId="0" applyFont="1" applyFill="1" applyBorder="1" applyAlignment="1">
      <alignment horizontal="center" vertical="center" wrapText="1"/>
    </xf>
    <xf numFmtId="0" fontId="67" fillId="0" borderId="82" xfId="0" applyFont="1" applyFill="1" applyBorder="1" applyAlignment="1">
      <alignment horizontal="center" vertical="center" wrapText="1"/>
    </xf>
    <xf numFmtId="175" fontId="92" fillId="0" borderId="114" xfId="0" applyNumberFormat="1" applyFont="1" applyFill="1" applyBorder="1" applyAlignment="1">
      <alignment horizontal="center" vertical="center" wrapText="1" shrinkToFit="1"/>
    </xf>
    <xf numFmtId="175" fontId="92" fillId="0" borderId="115" xfId="0" applyNumberFormat="1" applyFont="1" applyFill="1" applyBorder="1" applyAlignment="1">
      <alignment horizontal="center" vertical="center" wrapText="1" shrinkToFit="1"/>
    </xf>
    <xf numFmtId="175" fontId="92" fillId="0" borderId="116" xfId="0" applyNumberFormat="1" applyFont="1" applyFill="1" applyBorder="1" applyAlignment="1">
      <alignment horizontal="center" vertical="center" wrapText="1" shrinkToFit="1"/>
    </xf>
    <xf numFmtId="175" fontId="68" fillId="0" borderId="113" xfId="0" applyNumberFormat="1" applyFont="1" applyFill="1" applyBorder="1" applyAlignment="1">
      <alignment horizontal="center" vertical="center"/>
    </xf>
    <xf numFmtId="0" fontId="103" fillId="0" borderId="0" xfId="26" applyFont="1" applyFill="1" applyBorder="1" applyAlignment="1">
      <alignment horizontal="center"/>
    </xf>
    <xf numFmtId="0" fontId="67" fillId="21" borderId="59" xfId="0" applyFont="1" applyFill="1" applyBorder="1" applyAlignment="1">
      <alignment horizontal="center" vertical="center" wrapText="1"/>
    </xf>
    <xf numFmtId="0" fontId="67" fillId="21" borderId="26" xfId="0" applyFont="1" applyFill="1" applyBorder="1" applyAlignment="1">
      <alignment horizontal="center" vertical="center" wrapText="1"/>
    </xf>
    <xf numFmtId="0" fontId="67" fillId="21" borderId="83" xfId="0" applyFont="1" applyFill="1" applyBorder="1" applyAlignment="1">
      <alignment horizontal="center" vertical="center" wrapText="1"/>
    </xf>
    <xf numFmtId="0" fontId="67" fillId="21" borderId="12" xfId="0" applyFont="1" applyFill="1" applyBorder="1" applyAlignment="1">
      <alignment horizontal="center" vertical="center" wrapText="1"/>
    </xf>
    <xf numFmtId="0" fontId="67" fillId="21" borderId="0" xfId="0" applyFont="1" applyFill="1" applyBorder="1" applyAlignment="1">
      <alignment horizontal="center" vertical="center" wrapText="1"/>
    </xf>
    <xf numFmtId="0" fontId="67" fillId="21" borderId="27" xfId="0" applyFont="1" applyFill="1" applyBorder="1" applyAlignment="1">
      <alignment horizontal="center" vertical="center" wrapText="1"/>
    </xf>
    <xf numFmtId="0" fontId="67" fillId="21" borderId="32" xfId="0" applyFont="1" applyFill="1" applyBorder="1" applyAlignment="1">
      <alignment horizontal="center" vertical="center" wrapText="1"/>
    </xf>
    <xf numFmtId="0" fontId="67" fillId="21" borderId="33" xfId="0" applyFont="1" applyFill="1" applyBorder="1" applyAlignment="1">
      <alignment horizontal="center" vertical="center" wrapText="1"/>
    </xf>
    <xf numFmtId="0" fontId="67" fillId="21" borderId="82" xfId="0" applyFont="1" applyFill="1" applyBorder="1" applyAlignment="1">
      <alignment horizontal="center" vertical="center" wrapText="1"/>
    </xf>
    <xf numFmtId="0" fontId="67" fillId="21" borderId="59" xfId="0" quotePrefix="1" applyFont="1" applyFill="1" applyBorder="1" applyAlignment="1">
      <alignment horizontal="center" vertical="center" wrapText="1"/>
    </xf>
    <xf numFmtId="0" fontId="67" fillId="21" borderId="26" xfId="0" quotePrefix="1" applyFont="1" applyFill="1" applyBorder="1" applyAlignment="1">
      <alignment horizontal="center" vertical="center" wrapText="1"/>
    </xf>
    <xf numFmtId="0" fontId="67" fillId="21" borderId="83" xfId="0" quotePrefix="1" applyFont="1" applyFill="1" applyBorder="1" applyAlignment="1">
      <alignment horizontal="center" vertical="center" wrapText="1"/>
    </xf>
    <xf numFmtId="0" fontId="67" fillId="21" borderId="12" xfId="0" quotePrefix="1" applyFont="1" applyFill="1" applyBorder="1" applyAlignment="1">
      <alignment horizontal="center" vertical="center" wrapText="1"/>
    </xf>
    <xf numFmtId="0" fontId="67" fillId="21" borderId="0" xfId="0" quotePrefix="1" applyFont="1" applyFill="1" applyBorder="1" applyAlignment="1">
      <alignment horizontal="center" vertical="center" wrapText="1"/>
    </xf>
    <xf numFmtId="0" fontId="67" fillId="21" borderId="27" xfId="0" quotePrefix="1" applyFont="1" applyFill="1" applyBorder="1" applyAlignment="1">
      <alignment horizontal="center" vertical="center" wrapText="1"/>
    </xf>
    <xf numFmtId="0" fontId="67" fillId="21" borderId="32" xfId="0" quotePrefix="1" applyFont="1" applyFill="1" applyBorder="1" applyAlignment="1">
      <alignment horizontal="center" vertical="center" wrapText="1"/>
    </xf>
    <xf numFmtId="0" fontId="67" fillId="21" borderId="33" xfId="0" quotePrefix="1" applyFont="1" applyFill="1" applyBorder="1" applyAlignment="1">
      <alignment horizontal="center" vertical="center" wrapText="1"/>
    </xf>
    <xf numFmtId="0" fontId="67" fillId="21" borderId="82" xfId="0" quotePrefix="1" applyFont="1" applyFill="1" applyBorder="1" applyAlignment="1">
      <alignment horizontal="center" vertical="center" wrapText="1"/>
    </xf>
    <xf numFmtId="0" fontId="125" fillId="0" borderId="59" xfId="0" applyFont="1" applyBorder="1" applyAlignment="1">
      <alignment horizontal="left" vertical="top" wrapText="1"/>
    </xf>
    <xf numFmtId="0" fontId="125" fillId="0" borderId="26" xfId="0" applyFont="1" applyBorder="1" applyAlignment="1">
      <alignment horizontal="left" vertical="top" wrapText="1"/>
    </xf>
    <xf numFmtId="0" fontId="125" fillId="0" borderId="83" xfId="0" applyFont="1" applyBorder="1" applyAlignment="1">
      <alignment horizontal="left" vertical="top" wrapText="1"/>
    </xf>
    <xf numFmtId="0" fontId="125" fillId="0" borderId="12" xfId="0" applyFont="1" applyBorder="1" applyAlignment="1">
      <alignment horizontal="left" vertical="top" wrapText="1"/>
    </xf>
    <xf numFmtId="0" fontId="125" fillId="0" borderId="0" xfId="0" applyFont="1" applyBorder="1" applyAlignment="1">
      <alignment horizontal="left" vertical="top" wrapText="1"/>
    </xf>
    <xf numFmtId="0" fontId="125" fillId="0" borderId="27" xfId="0" applyFont="1" applyBorder="1" applyAlignment="1">
      <alignment horizontal="left" vertical="top" wrapText="1"/>
    </xf>
    <xf numFmtId="0" fontId="125" fillId="0" borderId="32" xfId="0" applyFont="1" applyBorder="1" applyAlignment="1">
      <alignment horizontal="left" vertical="top" wrapText="1"/>
    </xf>
    <xf numFmtId="0" fontId="125" fillId="0" borderId="33" xfId="0" applyFont="1" applyBorder="1" applyAlignment="1">
      <alignment horizontal="left" vertical="top" wrapText="1"/>
    </xf>
    <xf numFmtId="0" fontId="125" fillId="0" borderId="82" xfId="0" applyFont="1" applyBorder="1" applyAlignment="1">
      <alignment horizontal="left" vertical="top" wrapText="1"/>
    </xf>
    <xf numFmtId="0" fontId="0" fillId="0" borderId="59" xfId="0" applyFill="1" applyBorder="1" applyAlignment="1">
      <alignment horizontal="left" vertical="center" wrapText="1"/>
    </xf>
    <xf numFmtId="0" fontId="0" fillId="0" borderId="26" xfId="0" applyFill="1" applyBorder="1" applyAlignment="1">
      <alignment horizontal="left" vertical="center" wrapText="1"/>
    </xf>
    <xf numFmtId="0" fontId="0" fillId="0" borderId="83" xfId="0" applyFill="1" applyBorder="1" applyAlignment="1">
      <alignment horizontal="left" vertical="center" wrapText="1"/>
    </xf>
    <xf numFmtId="0" fontId="0" fillId="0" borderId="12" xfId="0" applyFill="1" applyBorder="1" applyAlignment="1">
      <alignment horizontal="left" vertical="center" wrapText="1"/>
    </xf>
    <xf numFmtId="0" fontId="0" fillId="0" borderId="0" xfId="0" applyFill="1" applyBorder="1" applyAlignment="1">
      <alignment horizontal="left" vertical="center" wrapText="1"/>
    </xf>
    <xf numFmtId="0" fontId="0" fillId="0" borderId="27" xfId="0" applyFill="1" applyBorder="1" applyAlignment="1">
      <alignment horizontal="left" vertical="center" wrapText="1"/>
    </xf>
    <xf numFmtId="0" fontId="0" fillId="0" borderId="32" xfId="0" applyFill="1" applyBorder="1" applyAlignment="1">
      <alignment horizontal="left" vertical="center" wrapText="1"/>
    </xf>
    <xf numFmtId="0" fontId="0" fillId="0" borderId="33" xfId="0" applyFill="1" applyBorder="1" applyAlignment="1">
      <alignment horizontal="left" vertical="center" wrapText="1"/>
    </xf>
    <xf numFmtId="0" fontId="0" fillId="0" borderId="82" xfId="0" applyFill="1" applyBorder="1" applyAlignment="1">
      <alignment horizontal="left" vertical="center" wrapText="1"/>
    </xf>
    <xf numFmtId="175" fontId="92" fillId="0" borderId="59" xfId="0" applyNumberFormat="1" applyFont="1" applyFill="1" applyBorder="1" applyAlignment="1">
      <alignment horizontal="center" vertical="center" wrapText="1" shrinkToFit="1"/>
    </xf>
    <xf numFmtId="175" fontId="92" fillId="0" borderId="26" xfId="0" applyNumberFormat="1" applyFont="1" applyFill="1" applyBorder="1" applyAlignment="1">
      <alignment horizontal="center" vertical="center" wrapText="1" shrinkToFit="1"/>
    </xf>
    <xf numFmtId="175" fontId="92" fillId="0" borderId="83" xfId="0" applyNumberFormat="1" applyFont="1" applyFill="1" applyBorder="1" applyAlignment="1">
      <alignment horizontal="center" vertical="center" wrapText="1" shrinkToFit="1"/>
    </xf>
    <xf numFmtId="175" fontId="92" fillId="0" borderId="12" xfId="0" applyNumberFormat="1" applyFont="1" applyFill="1" applyBorder="1" applyAlignment="1">
      <alignment horizontal="center" vertical="center" wrapText="1" shrinkToFit="1"/>
    </xf>
    <xf numFmtId="175" fontId="92" fillId="0" borderId="0" xfId="0" applyNumberFormat="1" applyFont="1" applyFill="1" applyBorder="1" applyAlignment="1">
      <alignment horizontal="center" vertical="center" wrapText="1" shrinkToFit="1"/>
    </xf>
    <xf numFmtId="175" fontId="92" fillId="0" borderId="27" xfId="0" applyNumberFormat="1" applyFont="1" applyFill="1" applyBorder="1" applyAlignment="1">
      <alignment horizontal="center" vertical="center" wrapText="1" shrinkToFit="1"/>
    </xf>
    <xf numFmtId="175" fontId="92" fillId="0" borderId="32" xfId="0" applyNumberFormat="1" applyFont="1" applyFill="1" applyBorder="1" applyAlignment="1">
      <alignment horizontal="center" vertical="center" wrapText="1" shrinkToFit="1"/>
    </xf>
    <xf numFmtId="175" fontId="92" fillId="0" borderId="33" xfId="0" applyNumberFormat="1" applyFont="1" applyFill="1" applyBorder="1" applyAlignment="1">
      <alignment horizontal="center" vertical="center" wrapText="1" shrinkToFit="1"/>
    </xf>
    <xf numFmtId="175" fontId="92" fillId="0" borderId="82" xfId="0" applyNumberFormat="1" applyFont="1" applyFill="1" applyBorder="1" applyAlignment="1">
      <alignment horizontal="center" vertical="center" wrapText="1" shrinkToFit="1"/>
    </xf>
    <xf numFmtId="175" fontId="92" fillId="0" borderId="58" xfId="0" applyNumberFormat="1" applyFont="1" applyFill="1" applyBorder="1" applyAlignment="1">
      <alignment horizontal="center" vertical="center" wrapText="1" shrinkToFit="1"/>
    </xf>
    <xf numFmtId="175" fontId="92" fillId="0" borderId="11" xfId="0" applyNumberFormat="1" applyFont="1" applyFill="1" applyBorder="1" applyAlignment="1">
      <alignment horizontal="center" vertical="center" wrapText="1" shrinkToFit="1"/>
    </xf>
    <xf numFmtId="175" fontId="92" fillId="0" borderId="25" xfId="0" applyNumberFormat="1" applyFont="1" applyFill="1" applyBorder="1" applyAlignment="1">
      <alignment horizontal="center" vertical="center" wrapText="1" shrinkToFit="1"/>
    </xf>
    <xf numFmtId="0" fontId="73" fillId="0" borderId="87" xfId="0" applyFont="1" applyFill="1" applyBorder="1" applyAlignment="1">
      <alignment horizontal="center" vertical="center"/>
    </xf>
    <xf numFmtId="0" fontId="73" fillId="0" borderId="36" xfId="0" applyFont="1" applyFill="1" applyBorder="1" applyAlignment="1">
      <alignment horizontal="center" vertical="center"/>
    </xf>
    <xf numFmtId="0" fontId="73" fillId="0" borderId="81" xfId="0" applyFont="1" applyFill="1" applyBorder="1" applyAlignment="1">
      <alignment horizontal="center" vertical="center"/>
    </xf>
    <xf numFmtId="0" fontId="73" fillId="0" borderId="87" xfId="0" applyFont="1" applyFill="1" applyBorder="1" applyAlignment="1">
      <alignment horizontal="center" vertical="center" wrapText="1"/>
    </xf>
    <xf numFmtId="0" fontId="73" fillId="0" borderId="36" xfId="0" applyFont="1" applyFill="1" applyBorder="1" applyAlignment="1">
      <alignment horizontal="center" vertical="center" wrapText="1"/>
    </xf>
    <xf numFmtId="0" fontId="73" fillId="0" borderId="81" xfId="0" applyFont="1" applyFill="1" applyBorder="1" applyAlignment="1">
      <alignment horizontal="center" vertical="center" wrapText="1"/>
    </xf>
    <xf numFmtId="0" fontId="78" fillId="0" borderId="0" xfId="0" applyFont="1" applyBorder="1" applyAlignment="1">
      <alignment horizontal="center" vertical="center"/>
    </xf>
    <xf numFmtId="0" fontId="66" fillId="0" borderId="15" xfId="0" applyFont="1" applyBorder="1" applyAlignment="1">
      <alignment horizontal="left" wrapText="1"/>
    </xf>
    <xf numFmtId="0" fontId="66" fillId="0" borderId="24" xfId="0" applyFont="1" applyBorder="1" applyAlignment="1">
      <alignment horizontal="left" wrapText="1"/>
    </xf>
    <xf numFmtId="0" fontId="66" fillId="0" borderId="88" xfId="0" applyFont="1" applyBorder="1" applyAlignment="1">
      <alignment horizontal="left" wrapText="1"/>
    </xf>
    <xf numFmtId="0" fontId="73" fillId="21" borderId="0" xfId="0" applyFont="1" applyFill="1" applyBorder="1" applyAlignment="1">
      <alignment horizontal="center" vertical="center" wrapText="1"/>
    </xf>
    <xf numFmtId="0" fontId="73" fillId="21" borderId="59" xfId="0" quotePrefix="1" applyFont="1" applyFill="1" applyBorder="1" applyAlignment="1">
      <alignment horizontal="center" vertical="center" wrapText="1"/>
    </xf>
    <xf numFmtId="0" fontId="73" fillId="21" borderId="26" xfId="0" quotePrefix="1" applyFont="1" applyFill="1" applyBorder="1" applyAlignment="1">
      <alignment horizontal="center" vertical="center" wrapText="1"/>
    </xf>
    <xf numFmtId="0" fontId="73" fillId="21" borderId="83" xfId="0" quotePrefix="1" applyFont="1" applyFill="1" applyBorder="1" applyAlignment="1">
      <alignment horizontal="center" vertical="center" wrapText="1"/>
    </xf>
    <xf numFmtId="0" fontId="73" fillId="21" borderId="12" xfId="0" quotePrefix="1" applyFont="1" applyFill="1" applyBorder="1" applyAlignment="1">
      <alignment horizontal="center" vertical="center" wrapText="1"/>
    </xf>
    <xf numFmtId="0" fontId="73" fillId="21" borderId="0" xfId="0" quotePrefix="1" applyFont="1" applyFill="1" applyBorder="1" applyAlignment="1">
      <alignment horizontal="center" vertical="center" wrapText="1"/>
    </xf>
    <xf numFmtId="0" fontId="73" fillId="21" borderId="27" xfId="0" quotePrefix="1" applyFont="1" applyFill="1" applyBorder="1" applyAlignment="1">
      <alignment horizontal="center" vertical="center" wrapText="1"/>
    </xf>
    <xf numFmtId="0" fontId="73" fillId="21" borderId="32" xfId="0" quotePrefix="1" applyFont="1" applyFill="1" applyBorder="1" applyAlignment="1">
      <alignment horizontal="center" vertical="center" wrapText="1"/>
    </xf>
    <xf numFmtId="0" fontId="73" fillId="21" borderId="33" xfId="0" quotePrefix="1" applyFont="1" applyFill="1" applyBorder="1" applyAlignment="1">
      <alignment horizontal="center" vertical="center" wrapText="1"/>
    </xf>
    <xf numFmtId="0" fontId="73" fillId="21" borderId="82" xfId="0" quotePrefix="1" applyFont="1" applyFill="1" applyBorder="1" applyAlignment="1">
      <alignment horizontal="center" vertical="center" wrapText="1"/>
    </xf>
    <xf numFmtId="0" fontId="126" fillId="0" borderId="58" xfId="24" applyFont="1" applyBorder="1" applyAlignment="1">
      <alignment horizontal="center" vertical="center" wrapText="1"/>
    </xf>
    <xf numFmtId="0" fontId="126" fillId="0" borderId="25" xfId="24" applyFont="1" applyBorder="1" applyAlignment="1">
      <alignment horizontal="center" vertical="center" wrapText="1"/>
    </xf>
    <xf numFmtId="0" fontId="66" fillId="0" borderId="58" xfId="24" quotePrefix="1" applyFont="1" applyBorder="1" applyAlignment="1">
      <alignment horizontal="left" vertical="center" wrapText="1"/>
    </xf>
    <xf numFmtId="0" fontId="66" fillId="0" borderId="25" xfId="24" quotePrefix="1" applyFont="1" applyBorder="1" applyAlignment="1">
      <alignment horizontal="left" vertical="center" wrapText="1"/>
    </xf>
    <xf numFmtId="0" fontId="77" fillId="0" borderId="0" xfId="24" applyFont="1" applyFill="1" applyAlignment="1">
      <alignment horizontal="center" wrapText="1"/>
    </xf>
    <xf numFmtId="0" fontId="103" fillId="0" borderId="0" xfId="24" applyFont="1" applyFill="1" applyAlignment="1">
      <alignment horizontal="center" wrapText="1"/>
    </xf>
    <xf numFmtId="0" fontId="126" fillId="0" borderId="11" xfId="24" applyFont="1" applyBorder="1" applyAlignment="1">
      <alignment horizontal="center" vertical="center" wrapText="1"/>
    </xf>
    <xf numFmtId="181" fontId="103" fillId="0" borderId="58" xfId="24" applyNumberFormat="1" applyFont="1" applyFill="1" applyBorder="1" applyAlignment="1">
      <alignment horizontal="right" vertical="center" wrapText="1" indent="1"/>
    </xf>
    <xf numFmtId="181" fontId="103" fillId="0" borderId="11" xfId="24" applyNumberFormat="1" applyFont="1" applyFill="1" applyBorder="1" applyAlignment="1">
      <alignment horizontal="right" vertical="center" wrapText="1" indent="1"/>
    </xf>
    <xf numFmtId="0" fontId="76" fillId="45" borderId="0" xfId="26" applyFont="1" applyFill="1" applyBorder="1" applyAlignment="1">
      <alignment vertical="center"/>
    </xf>
    <xf numFmtId="0" fontId="76" fillId="45" borderId="0" xfId="26" applyFont="1" applyFill="1" applyBorder="1" applyAlignment="1">
      <alignment horizontal="left" vertical="center" wrapText="1"/>
    </xf>
    <xf numFmtId="0" fontId="0" fillId="45" borderId="0" xfId="0" applyFill="1" applyAlignment="1">
      <alignment vertical="center"/>
    </xf>
  </cellXfs>
  <cellStyles count="118">
    <cellStyle name="40% - Accent1_ANEXO IV" xfId="1" xr:uid="{00000000-0005-0000-0000-000000000000}"/>
    <cellStyle name="40% - Accent2_ANEXO IV" xfId="2" xr:uid="{00000000-0005-0000-0000-000001000000}"/>
    <cellStyle name="40% - Accent3_ANEXO IV" xfId="3" xr:uid="{00000000-0005-0000-0000-000002000000}"/>
    <cellStyle name="40% - Accent4_ANEXO IV" xfId="4" xr:uid="{00000000-0005-0000-0000-000003000000}"/>
    <cellStyle name="40% - Accent5_ANEXO IV" xfId="5" xr:uid="{00000000-0005-0000-0000-000004000000}"/>
    <cellStyle name="40% - Accent6_ANEXO IV" xfId="6" xr:uid="{00000000-0005-0000-0000-000005000000}"/>
    <cellStyle name="60% - Accent1_ANEXO IV" xfId="7" xr:uid="{00000000-0005-0000-0000-000006000000}"/>
    <cellStyle name="60% - Accent2_ANEXO IV" xfId="8" xr:uid="{00000000-0005-0000-0000-000007000000}"/>
    <cellStyle name="60% - Accent3_ANEXO IV" xfId="9" xr:uid="{00000000-0005-0000-0000-000008000000}"/>
    <cellStyle name="60% - Accent4_ANEXO IV" xfId="10" xr:uid="{00000000-0005-0000-0000-000009000000}"/>
    <cellStyle name="60% - Accent5_ANEXO IV" xfId="11" xr:uid="{00000000-0005-0000-0000-00000A000000}"/>
    <cellStyle name="60% - Accent6_ANEXO IV" xfId="12" xr:uid="{00000000-0005-0000-0000-00000B000000}"/>
    <cellStyle name="Accent1" xfId="38" xr:uid="{00000000-0005-0000-0000-00000C000000}"/>
    <cellStyle name="Accent1 - 20%" xfId="39" xr:uid="{00000000-0005-0000-0000-00000D000000}"/>
    <cellStyle name="Accent1 - 40%" xfId="40" xr:uid="{00000000-0005-0000-0000-00000E000000}"/>
    <cellStyle name="Accent1 - 60%" xfId="41" xr:uid="{00000000-0005-0000-0000-00000F000000}"/>
    <cellStyle name="Accent1_ANEXO IV" xfId="13" xr:uid="{00000000-0005-0000-0000-000010000000}"/>
    <cellStyle name="Accent2" xfId="42" xr:uid="{00000000-0005-0000-0000-000011000000}"/>
    <cellStyle name="Accent2 - 20%" xfId="43" xr:uid="{00000000-0005-0000-0000-000012000000}"/>
    <cellStyle name="Accent2 - 40%" xfId="44" xr:uid="{00000000-0005-0000-0000-000013000000}"/>
    <cellStyle name="Accent2 - 60%" xfId="45" xr:uid="{00000000-0005-0000-0000-000014000000}"/>
    <cellStyle name="Accent2_ANEXO IV" xfId="14" xr:uid="{00000000-0005-0000-0000-000015000000}"/>
    <cellStyle name="Accent3" xfId="46" xr:uid="{00000000-0005-0000-0000-000016000000}"/>
    <cellStyle name="Accent3 - 20%" xfId="47" xr:uid="{00000000-0005-0000-0000-000017000000}"/>
    <cellStyle name="Accent3 - 40%" xfId="48" xr:uid="{00000000-0005-0000-0000-000018000000}"/>
    <cellStyle name="Accent3 - 60%" xfId="49" xr:uid="{00000000-0005-0000-0000-000019000000}"/>
    <cellStyle name="Accent3_ANEXO IV" xfId="15" xr:uid="{00000000-0005-0000-0000-00001A000000}"/>
    <cellStyle name="Accent4" xfId="50" xr:uid="{00000000-0005-0000-0000-00001B000000}"/>
    <cellStyle name="Accent4 - 20%" xfId="51" xr:uid="{00000000-0005-0000-0000-00001C000000}"/>
    <cellStyle name="Accent4 - 40%" xfId="52" xr:uid="{00000000-0005-0000-0000-00001D000000}"/>
    <cellStyle name="Accent4 - 60%" xfId="53" xr:uid="{00000000-0005-0000-0000-00001E000000}"/>
    <cellStyle name="Accent4_ANEXO IV" xfId="16" xr:uid="{00000000-0005-0000-0000-00001F000000}"/>
    <cellStyle name="Accent5" xfId="54" xr:uid="{00000000-0005-0000-0000-000020000000}"/>
    <cellStyle name="Accent5 - 20%" xfId="55" xr:uid="{00000000-0005-0000-0000-000021000000}"/>
    <cellStyle name="Accent5 - 40%" xfId="56" xr:uid="{00000000-0005-0000-0000-000022000000}"/>
    <cellStyle name="Accent5 - 60%" xfId="57" xr:uid="{00000000-0005-0000-0000-000023000000}"/>
    <cellStyle name="Accent5_ANEXO IV" xfId="17" xr:uid="{00000000-0005-0000-0000-000024000000}"/>
    <cellStyle name="Accent6" xfId="58" xr:uid="{00000000-0005-0000-0000-000025000000}"/>
    <cellStyle name="Accent6 - 20%" xfId="59" xr:uid="{00000000-0005-0000-0000-000026000000}"/>
    <cellStyle name="Accent6 - 40%" xfId="60" xr:uid="{00000000-0005-0000-0000-000027000000}"/>
    <cellStyle name="Accent6 - 60%" xfId="61" xr:uid="{00000000-0005-0000-0000-000028000000}"/>
    <cellStyle name="Accent6_ANEXO IV" xfId="18" xr:uid="{00000000-0005-0000-0000-000029000000}"/>
    <cellStyle name="Bad" xfId="62" xr:uid="{00000000-0005-0000-0000-00002A000000}"/>
    <cellStyle name="Calculation" xfId="63" xr:uid="{00000000-0005-0000-0000-00002B000000}"/>
    <cellStyle name="Check Cell" xfId="64" xr:uid="{00000000-0005-0000-0000-00002C000000}"/>
    <cellStyle name="Comma [0]_ANEXO IV" xfId="19" xr:uid="{00000000-0005-0000-0000-00002D000000}"/>
    <cellStyle name="Comma_ANEXO IV" xfId="20" xr:uid="{00000000-0005-0000-0000-00002E000000}"/>
    <cellStyle name="Currency [0]_ANEXO IV" xfId="21" xr:uid="{00000000-0005-0000-0000-00002F000000}"/>
    <cellStyle name="Currency_ANEXO IV" xfId="22" xr:uid="{00000000-0005-0000-0000-000030000000}"/>
    <cellStyle name="Emphasis 1" xfId="65" xr:uid="{00000000-0005-0000-0000-000031000000}"/>
    <cellStyle name="Emphasis 2" xfId="66" xr:uid="{00000000-0005-0000-0000-000032000000}"/>
    <cellStyle name="Emphasis 3" xfId="67" xr:uid="{00000000-0005-0000-0000-000033000000}"/>
    <cellStyle name="Euro" xfId="68" xr:uid="{00000000-0005-0000-0000-000034000000}"/>
    <cellStyle name="Explanatory Text_ANEXO IV" xfId="23" xr:uid="{00000000-0005-0000-0000-000035000000}"/>
    <cellStyle name="Good" xfId="69" xr:uid="{00000000-0005-0000-0000-000036000000}"/>
    <cellStyle name="Heading 1" xfId="70" xr:uid="{00000000-0005-0000-0000-000037000000}"/>
    <cellStyle name="Heading 2" xfId="71" xr:uid="{00000000-0005-0000-0000-000038000000}"/>
    <cellStyle name="Heading 3" xfId="72" xr:uid="{00000000-0005-0000-0000-000039000000}"/>
    <cellStyle name="Heading 4" xfId="73" xr:uid="{00000000-0005-0000-0000-00003A000000}"/>
    <cellStyle name="Hiperligação" xfId="109" builtinId="8"/>
    <cellStyle name="Hiperligação 2" xfId="74" xr:uid="{00000000-0005-0000-0000-00003C000000}"/>
    <cellStyle name="Input" xfId="75" xr:uid="{00000000-0005-0000-0000-00003D000000}"/>
    <cellStyle name="Linked Cell" xfId="76" xr:uid="{00000000-0005-0000-0000-00003E000000}"/>
    <cellStyle name="Moeda" xfId="114" builtinId="4"/>
    <cellStyle name="Neutral" xfId="77" xr:uid="{00000000-0005-0000-0000-000040000000}"/>
    <cellStyle name="Normal" xfId="0" builtinId="0"/>
    <cellStyle name="Normal 10" xfId="24" xr:uid="{00000000-0005-0000-0000-000042000000}"/>
    <cellStyle name="Normal 11" xfId="78" xr:uid="{00000000-0005-0000-0000-000043000000}"/>
    <cellStyle name="Normal 12" xfId="79" xr:uid="{00000000-0005-0000-0000-000044000000}"/>
    <cellStyle name="Normal 12 2" xfId="25" xr:uid="{00000000-0005-0000-0000-000045000000}"/>
    <cellStyle name="Normal 13" xfId="116" xr:uid="{00000000-0005-0000-0000-000046000000}"/>
    <cellStyle name="Normal 13 10" xfId="80" xr:uid="{00000000-0005-0000-0000-000047000000}"/>
    <cellStyle name="Normal 2" xfId="26" xr:uid="{00000000-0005-0000-0000-000048000000}"/>
    <cellStyle name="Normal 2 2" xfId="81" xr:uid="{00000000-0005-0000-0000-000049000000}"/>
    <cellStyle name="Normal 3" xfId="27" xr:uid="{00000000-0005-0000-0000-00004A000000}"/>
    <cellStyle name="Normal 3 2" xfId="83" xr:uid="{00000000-0005-0000-0000-00004B000000}"/>
    <cellStyle name="Normal 3 3" xfId="84" xr:uid="{00000000-0005-0000-0000-00004C000000}"/>
    <cellStyle name="Normal 3 4" xfId="82" xr:uid="{00000000-0005-0000-0000-00004D000000}"/>
    <cellStyle name="Normal 3_ONLINE" xfId="85" xr:uid="{00000000-0005-0000-0000-00004E000000}"/>
    <cellStyle name="Normal 4" xfId="28" xr:uid="{00000000-0005-0000-0000-00004F000000}"/>
    <cellStyle name="Normal 4 2" xfId="86" xr:uid="{00000000-0005-0000-0000-000050000000}"/>
    <cellStyle name="Normal 5" xfId="29" xr:uid="{00000000-0005-0000-0000-000051000000}"/>
    <cellStyle name="Normal 5 2" xfId="88" xr:uid="{00000000-0005-0000-0000-000052000000}"/>
    <cellStyle name="Normal 5 3" xfId="87" xr:uid="{00000000-0005-0000-0000-000053000000}"/>
    <cellStyle name="Normal 6" xfId="89" xr:uid="{00000000-0005-0000-0000-000054000000}"/>
    <cellStyle name="Normal 6 2" xfId="90" xr:uid="{00000000-0005-0000-0000-000055000000}"/>
    <cellStyle name="Normal 60 2" xfId="91" xr:uid="{00000000-0005-0000-0000-000056000000}"/>
    <cellStyle name="Normal 7" xfId="92" xr:uid="{00000000-0005-0000-0000-000057000000}"/>
    <cellStyle name="Normal 7 2" xfId="93" xr:uid="{00000000-0005-0000-0000-000058000000}"/>
    <cellStyle name="Normal 7 3" xfId="94" xr:uid="{00000000-0005-0000-0000-000059000000}"/>
    <cellStyle name="Normal 8" xfId="95" xr:uid="{00000000-0005-0000-0000-00005A000000}"/>
    <cellStyle name="Normal 8 2" xfId="96" xr:uid="{00000000-0005-0000-0000-00005B000000}"/>
    <cellStyle name="Normal 9" xfId="97" xr:uid="{00000000-0005-0000-0000-00005C000000}"/>
    <cellStyle name="Normal_ANEXO II-A_NOVO 2" xfId="30" xr:uid="{00000000-0005-0000-0000-00005D000000}"/>
    <cellStyle name="Normal_MAPA I/98" xfId="31" xr:uid="{00000000-0005-0000-0000-00005E000000}"/>
    <cellStyle name="Normal_mapas anexos despacho relatório OE-2006" xfId="32" xr:uid="{00000000-0005-0000-0000-00005F000000}"/>
    <cellStyle name="Normal_mapas anexos despacho relatório OE-2006 2" xfId="33" xr:uid="{00000000-0005-0000-0000-000060000000}"/>
    <cellStyle name="Normal_QVI 2_SRR" xfId="34" xr:uid="{00000000-0005-0000-0000-000061000000}"/>
    <cellStyle name="Note" xfId="98" xr:uid="{00000000-0005-0000-0000-000062000000}"/>
    <cellStyle name="Output" xfId="99" xr:uid="{00000000-0005-0000-0000-000063000000}"/>
    <cellStyle name="Percentagem" xfId="35" builtinId="5"/>
    <cellStyle name="Percentagem 2" xfId="100" xr:uid="{00000000-0005-0000-0000-000065000000}"/>
    <cellStyle name="Percentagem 2 2" xfId="115" xr:uid="{00000000-0005-0000-0000-000066000000}"/>
    <cellStyle name="Percentagem 3" xfId="101" xr:uid="{00000000-0005-0000-0000-000067000000}"/>
    <cellStyle name="Percentagem 4" xfId="117" xr:uid="{00000000-0005-0000-0000-000068000000}"/>
    <cellStyle name="Percentagem 5" xfId="102" xr:uid="{00000000-0005-0000-0000-000069000000}"/>
    <cellStyle name="Sheet Title" xfId="103" xr:uid="{00000000-0005-0000-0000-00006A000000}"/>
    <cellStyle name="Title_ANEXO IV" xfId="36" xr:uid="{00000000-0005-0000-0000-00006B000000}"/>
    <cellStyle name="Vírgula" xfId="37" builtinId="3"/>
    <cellStyle name="Vírgula 2" xfId="105" xr:uid="{00000000-0005-0000-0000-00006D000000}"/>
    <cellStyle name="Vírgula 3" xfId="106" xr:uid="{00000000-0005-0000-0000-00006E000000}"/>
    <cellStyle name="Vírgula 4" xfId="107" xr:uid="{00000000-0005-0000-0000-00006F000000}"/>
    <cellStyle name="Vírgula 4 2" xfId="111" xr:uid="{00000000-0005-0000-0000-000070000000}"/>
    <cellStyle name="Vírgula 4 3" xfId="113" xr:uid="{00000000-0005-0000-0000-000071000000}"/>
    <cellStyle name="Vírgula 5" xfId="104" xr:uid="{00000000-0005-0000-0000-000072000000}"/>
    <cellStyle name="Vírgula 6" xfId="110" xr:uid="{00000000-0005-0000-0000-000073000000}"/>
    <cellStyle name="Vírgula 7" xfId="112" xr:uid="{00000000-0005-0000-0000-000074000000}"/>
    <cellStyle name="Warning Text" xfId="108" xr:uid="{00000000-0005-0000-0000-000075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16</xdr:row>
          <xdr:rowOff>104775</xdr:rowOff>
        </xdr:from>
        <xdr:to>
          <xdr:col>2</xdr:col>
          <xdr:colOff>552450</xdr:colOff>
          <xdr:row>18</xdr:row>
          <xdr:rowOff>180975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6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19</xdr:row>
          <xdr:rowOff>104775</xdr:rowOff>
        </xdr:from>
        <xdr:to>
          <xdr:col>2</xdr:col>
          <xdr:colOff>552450</xdr:colOff>
          <xdr:row>20</xdr:row>
          <xdr:rowOff>123825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6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21</xdr:row>
          <xdr:rowOff>104775</xdr:rowOff>
        </xdr:from>
        <xdr:to>
          <xdr:col>2</xdr:col>
          <xdr:colOff>552450</xdr:colOff>
          <xdr:row>22</xdr:row>
          <xdr:rowOff>123825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6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23</xdr:row>
          <xdr:rowOff>0</xdr:rowOff>
        </xdr:from>
        <xdr:to>
          <xdr:col>2</xdr:col>
          <xdr:colOff>542925</xdr:colOff>
          <xdr:row>24</xdr:row>
          <xdr:rowOff>171450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16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26</xdr:row>
          <xdr:rowOff>0</xdr:rowOff>
        </xdr:from>
        <xdr:to>
          <xdr:col>2</xdr:col>
          <xdr:colOff>542925</xdr:colOff>
          <xdr:row>27</xdr:row>
          <xdr:rowOff>171450</xdr:rowOff>
        </xdr:to>
        <xdr:sp macro="" textlink="">
          <xdr:nvSpPr>
            <xdr:cNvPr id="23559" name="Check Box 4" hidden="1">
              <a:extLst>
                <a:ext uri="{63B3BB69-23CF-44E3-9099-C40C66FF867C}">
                  <a14:compatExt spid="_x0000_s23559"/>
                </a:ext>
                <a:ext uri="{FF2B5EF4-FFF2-40B4-BE49-F238E27FC236}">
                  <a16:creationId xmlns:a16="http://schemas.microsoft.com/office/drawing/2014/main" id="{00000000-0008-0000-16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go.pt/Users/jorge.garrido/AppData/Local/Microsoft/Windows/Temporary%20Internet%20Files/Content.Outlook/52PJ9K3N/Recolhas%20a%20passar%20para%20o%20SIGO%205Mai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dgo.pt/Documents%20and%20Settings/pdlopes/Defini&#231;&#245;es%20locais/Temporary%20Internet%20Files/Content.Outlook/KK7J3L87/vers&#245;es%20antigas/Recolhas%20a%20passar%20para%20o%20SIGO%204Mai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pdlopes/Defini&#231;&#245;es%20locais/Temporary%20Internet%20Files/Content.Outlook/KK7J3L87/vers&#245;es%20antigas/Recolhas%20a%20passar%20para%20o%20SIGO%204Mai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PONTO%20SITUA&#199;&#195;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PONTO%20SITUA&#199;&#195;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dgo.pt/2007/11del/Desloca&#231;&#245;es_Min_CT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esloca&#231;&#245;es/2007/11del/Desloca&#231;&#245;es_Min_CT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gousers\desloca&#231;&#245;es\2007\11del\Desloca&#231;&#245;es_Min_C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vers&#245;es%20antigas/Recolhas%20a%20passar%20para%20o%20SIGO%205Ma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go.pt/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fatima.casaca/Defini&#231;&#245;es%20locais/Temporary%20Internet%20Files/Content.Outlook/U4MTPVAM/ModelosFormulariosEnvioInformacao_2011%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dgo.pt/Documents%20and%20Settings/josidsor/Defini&#231;&#245;es%20locais/Temporary%20Internet%20Files/Content.Outlook/F0Z8WL2C/FORM%20A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viladl14/Defini&#231;&#245;es%20locais/Temporary%20Internet%20Files/Content.Outlook/5TFAQN23/FORM%20A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josidsor/Defini&#231;&#245;es%20locais/Temporary%20Internet%20Files/Content.Outlook/F0Z8WL2C/FORM%20A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sheetData sheetId="10">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s>
    <sheetDataSet>
      <sheetData sheetId="0">
        <row r="6">
          <cell r="P6" t="str">
            <v>1 - Retenção de Dotação</v>
          </cell>
          <cell r="Q6" t="str">
            <v>PLC/STF do mês de:</v>
          </cell>
        </row>
        <row r="7">
          <cell r="P7" t="str">
            <v>2- Não análise de processos</v>
          </cell>
          <cell r="Q7" t="str">
            <v>Processo SGD n.º:</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s>
    <sheetDataSet>
      <sheetData sheetId="0">
        <row r="6">
          <cell r="P6" t="str">
            <v>1 - Retenção de Dotação</v>
          </cell>
          <cell r="Q6" t="str">
            <v>PLC/STF do mês de:</v>
          </cell>
        </row>
        <row r="7">
          <cell r="P7" t="str">
            <v>2- Não análise de processos</v>
          </cell>
          <cell r="Q7" t="str">
            <v>Processo SGD n.º:</v>
          </cell>
        </row>
      </sheetData>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sheetData sheetId="1"/>
      <sheetData sheetId="2"/>
      <sheetData sheetId="3"/>
      <sheetData sheetId="4"/>
      <sheetData sheetId="5"/>
      <sheetData sheetId="6"/>
      <sheetData sheetId="7"/>
      <sheetData sheetId="8"/>
      <sheetData sheetId="9"/>
      <sheetData sheetId="10">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OE2015@dgo.p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D24"/>
  <sheetViews>
    <sheetView showGridLines="0" workbookViewId="0">
      <selection activeCell="A14" sqref="A14"/>
    </sheetView>
  </sheetViews>
  <sheetFormatPr defaultRowHeight="15"/>
  <cols>
    <col min="1" max="1" width="16.5703125" customWidth="1"/>
    <col min="2" max="2" width="68.7109375" customWidth="1"/>
    <col min="4" max="4" width="10.5703125" customWidth="1"/>
  </cols>
  <sheetData>
    <row r="1" spans="1:4">
      <c r="A1" s="590" t="s">
        <v>1174</v>
      </c>
    </row>
    <row r="3" spans="1:4">
      <c r="A3" s="700" t="s">
        <v>1143</v>
      </c>
      <c r="B3" s="537" t="s">
        <v>1154</v>
      </c>
      <c r="D3" s="545"/>
    </row>
    <row r="4" spans="1:4">
      <c r="A4" s="748" t="s">
        <v>269</v>
      </c>
      <c r="B4" s="538" t="s">
        <v>1156</v>
      </c>
      <c r="D4" s="588"/>
    </row>
    <row r="5" spans="1:4">
      <c r="A5" s="700" t="s">
        <v>1144</v>
      </c>
      <c r="B5" s="537" t="s">
        <v>1158</v>
      </c>
      <c r="D5" s="588"/>
    </row>
    <row r="6" spans="1:4">
      <c r="A6" s="749" t="s">
        <v>1145</v>
      </c>
      <c r="B6" s="750" t="s">
        <v>1159</v>
      </c>
      <c r="D6" s="588"/>
    </row>
    <row r="7" spans="1:4" ht="30">
      <c r="A7" s="700" t="s">
        <v>1146</v>
      </c>
      <c r="B7" s="537" t="s">
        <v>1161</v>
      </c>
      <c r="D7" s="588"/>
    </row>
    <row r="8" spans="1:4" ht="30">
      <c r="A8" s="749" t="s">
        <v>1147</v>
      </c>
      <c r="B8" s="750" t="s">
        <v>1162</v>
      </c>
      <c r="D8" s="588"/>
    </row>
    <row r="9" spans="1:4" ht="30">
      <c r="A9" s="700" t="s">
        <v>1097</v>
      </c>
      <c r="B9" s="537" t="s">
        <v>1334</v>
      </c>
      <c r="D9" s="588"/>
    </row>
    <row r="10" spans="1:4">
      <c r="A10" s="749" t="s">
        <v>1148</v>
      </c>
      <c r="B10" s="750" t="s">
        <v>1163</v>
      </c>
      <c r="D10" s="588"/>
    </row>
    <row r="11" spans="1:4">
      <c r="A11" s="700" t="s">
        <v>1149</v>
      </c>
      <c r="B11" s="537" t="s">
        <v>1164</v>
      </c>
      <c r="D11" s="588"/>
    </row>
    <row r="12" spans="1:4">
      <c r="A12" s="749" t="s">
        <v>1150</v>
      </c>
      <c r="B12" s="750" t="s">
        <v>1166</v>
      </c>
      <c r="D12" s="588"/>
    </row>
    <row r="13" spans="1:4">
      <c r="A13" s="700" t="s">
        <v>1151</v>
      </c>
      <c r="B13" s="537" t="s">
        <v>1169</v>
      </c>
      <c r="D13" s="588"/>
    </row>
    <row r="14" spans="1:4">
      <c r="A14" s="749" t="s">
        <v>1098</v>
      </c>
      <c r="B14" s="750" t="s">
        <v>1170</v>
      </c>
      <c r="D14" s="588"/>
    </row>
    <row r="15" spans="1:4">
      <c r="A15" s="700" t="s">
        <v>776</v>
      </c>
      <c r="B15" s="537" t="s">
        <v>777</v>
      </c>
      <c r="D15" s="588"/>
    </row>
    <row r="16" spans="1:4">
      <c r="A16" s="749" t="s">
        <v>784</v>
      </c>
      <c r="B16" s="750" t="s">
        <v>1236</v>
      </c>
      <c r="D16" s="588"/>
    </row>
    <row r="17" spans="1:4" s="588" customFormat="1">
      <c r="A17" s="700" t="s">
        <v>829</v>
      </c>
      <c r="B17" s="539" t="s">
        <v>1224</v>
      </c>
    </row>
    <row r="18" spans="1:4">
      <c r="A18" s="749" t="s">
        <v>1140</v>
      </c>
      <c r="B18" s="750" t="s">
        <v>1221</v>
      </c>
      <c r="D18" s="588"/>
    </row>
    <row r="19" spans="1:4" ht="30">
      <c r="A19" s="700" t="s">
        <v>1152</v>
      </c>
      <c r="B19" s="537" t="s">
        <v>1336</v>
      </c>
      <c r="D19" s="588"/>
    </row>
    <row r="20" spans="1:4">
      <c r="A20" s="749" t="s">
        <v>1153</v>
      </c>
      <c r="B20" s="751" t="s">
        <v>1172</v>
      </c>
      <c r="D20" s="588"/>
    </row>
    <row r="21" spans="1:4" s="849" customFormat="1">
      <c r="A21" s="700" t="s">
        <v>1175</v>
      </c>
      <c r="B21" s="539" t="s">
        <v>1695</v>
      </c>
    </row>
    <row r="22" spans="1:4">
      <c r="A22" s="748" t="s">
        <v>1206</v>
      </c>
      <c r="B22" s="538" t="s">
        <v>1207</v>
      </c>
      <c r="D22" s="588"/>
    </row>
    <row r="23" spans="1:4" s="588" customFormat="1">
      <c r="A23" s="700" t="s">
        <v>1430</v>
      </c>
      <c r="B23" s="537" t="s">
        <v>1355</v>
      </c>
    </row>
    <row r="24" spans="1:4">
      <c r="A24" s="749" t="s">
        <v>1508</v>
      </c>
      <c r="B24" s="750" t="s">
        <v>1176</v>
      </c>
      <c r="D24" s="588"/>
    </row>
  </sheetData>
  <hyperlinks>
    <hyperlink ref="A3" location="'ANEXO I - Código entidades'!Área_de_Impressão" display="ANEXO I" xr:uid="{00000000-0004-0000-0000-000000000000}"/>
    <hyperlink ref="A4" location="'ANEXO II - Despesas Pessoal'!Área_de_Impressão" display="ANEXO II" xr:uid="{00000000-0004-0000-0000-000001000000}"/>
    <hyperlink ref="A5" location="'ANEXO II.A - Evolução Pessoal'!Área_de_Impressão" display="ANEXO II.A" xr:uid="{00000000-0004-0000-0000-000002000000}"/>
    <hyperlink ref="A6" location="'Anexo II.B_Novas entradas'!Área_de_Impressão" display="ANEXO II.B" xr:uid="{00000000-0004-0000-0000-000003000000}"/>
    <hyperlink ref="A7" location="'ANEXO III_Al. e Subal.'!Área_de_Impressão" display="ANEXO III" xr:uid="{00000000-0004-0000-0000-000004000000}"/>
    <hyperlink ref="A8" location="'ANEXO IV_juros, Transf. e Subs.'!Área_de_Impressão" display="ANEXO IV" xr:uid="{00000000-0004-0000-0000-000005000000}"/>
    <hyperlink ref="A9" location="'Anexo V - Mem. justificativa'!Área_de_Impressão" display="ANEXO V" xr:uid="{00000000-0004-0000-0000-000006000000}"/>
    <hyperlink ref="A10" location="'ANEXO VI_Cód. Departamentos'!Área_de_Impressão" display="ANEXO VI" xr:uid="{00000000-0004-0000-0000-000007000000}"/>
    <hyperlink ref="A11" location="'ANEXO VII_Tab. Prog. e Medidas'!Área_de_Impressão" display="ANEXO VII" xr:uid="{00000000-0004-0000-0000-000008000000}"/>
    <hyperlink ref="A12" location="'ANEXOVIII_Tab. Atividades'!Área_de_Impressão" display="ANEXO VIII" xr:uid="{00000000-0004-0000-0000-000009000000}"/>
    <hyperlink ref="A13" location="'ANEXO IX_Prog e Medidas PIDDAR'!Área_de_Impressão" display="ANEXO IX" xr:uid="{00000000-0004-0000-0000-00000A000000}"/>
    <hyperlink ref="A14" location="'ANEXO X_Tab. Fontes Financ.'!Área_de_Impressão" display="ANEXO X" xr:uid="{00000000-0004-0000-0000-00000B000000}"/>
    <hyperlink ref="A15" location="'ANEXO X-Carr. ficheiro orgânico'!Área_de_Impressão" display="ANEXO XI" xr:uid="{00000000-0004-0000-0000-00000C000000}"/>
    <hyperlink ref="A16" location="'ANEXO XII - SFA e EPR_Cl. Ec.'!Área_de_Impressão" display="ANEXO XII" xr:uid="{00000000-0004-0000-0000-00000D000000}"/>
    <hyperlink ref="A17" location="'ANEXO XIII_DIST.PLAFOND'!Área_de_Impressão" display="ANEXO XIII" xr:uid="{00000000-0004-0000-0000-00000E000000}"/>
    <hyperlink ref="A18" location="'ANEXO XIV-Ficha projeto'!Área_de_Impressão" display="ANEXO XIV" xr:uid="{00000000-0004-0000-0000-00000F000000}"/>
    <hyperlink ref="A19" location="'ANEXO XV-Desp,comp. receita'!Área_de_Impressão" display="ANEXO XV" xr:uid="{00000000-0004-0000-0000-000010000000}"/>
    <hyperlink ref="A20" location="'ANEXO XVI-Rec. serv. simples'!Área_de_Impressão" display="ANEXO XVI" xr:uid="{00000000-0004-0000-0000-000011000000}"/>
    <hyperlink ref="A22" location="'ANEXO XVII-DECL. CONFORMIDADE'!Área_de_Impressão" display="ANEXO XVII" xr:uid="{00000000-0004-0000-0000-000012000000}"/>
    <hyperlink ref="A23" location="'ANEXO XVIII_ IniciativEfi.'!Área_de_Impressão" display="ANEXO XVIII" xr:uid="{00000000-0004-0000-0000-000013000000}"/>
    <hyperlink ref="A24" location="'ANEXO XIX CALENDÁRIO'!Área_de_Impressão" display="ANEXO XIX" xr:uid="{00000000-0004-0000-0000-000014000000}"/>
    <hyperlink ref="A21" location="'ANEXO XVII-ENTIDADES PARTICIPAD'!Área_de_Impressão" display="ANEXO XVII" xr:uid="{00000000-0004-0000-0000-000015000000}"/>
  </hyperlinks>
  <printOptions horizontalCentered="1"/>
  <pageMargins left="0.70866141732283472" right="0.70866141732283472" top="0.74803149606299213" bottom="0.74803149606299213" header="0.31496062992125984" footer="0.31496062992125984"/>
  <pageSetup paperSize="9" scale="90"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499984740745262"/>
    <pageSetUpPr fitToPage="1"/>
  </sheetPr>
  <dimension ref="A1:E17"/>
  <sheetViews>
    <sheetView showGridLines="0" workbookViewId="0">
      <selection activeCell="E1" sqref="E1"/>
    </sheetView>
  </sheetViews>
  <sheetFormatPr defaultColWidth="12.5703125" defaultRowHeight="15.75"/>
  <cols>
    <col min="1" max="1" width="14.42578125" style="124" customWidth="1"/>
    <col min="2" max="2" width="54.28515625" style="124" customWidth="1"/>
    <col min="3" max="16384" width="12.5703125" style="124"/>
  </cols>
  <sheetData>
    <row r="1" spans="1:5">
      <c r="A1" s="1095" t="s">
        <v>1148</v>
      </c>
      <c r="B1" s="1095"/>
      <c r="C1" s="1095"/>
      <c r="E1" s="701" t="s">
        <v>1320</v>
      </c>
    </row>
    <row r="2" spans="1:5">
      <c r="A2" s="1095" t="s">
        <v>1163</v>
      </c>
      <c r="B2" s="1095"/>
      <c r="C2" s="1095"/>
      <c r="E2" s="588"/>
    </row>
    <row r="3" spans="1:5" ht="16.5" thickBot="1"/>
    <row r="4" spans="1:5">
      <c r="A4" s="1093" t="s">
        <v>296</v>
      </c>
      <c r="B4" s="1093" t="s">
        <v>297</v>
      </c>
      <c r="C4" s="1093" t="s">
        <v>911</v>
      </c>
    </row>
    <row r="5" spans="1:5" ht="16.5" thickBot="1">
      <c r="A5" s="1094"/>
      <c r="B5" s="1094"/>
      <c r="C5" s="1094"/>
    </row>
    <row r="6" spans="1:5">
      <c r="A6" s="305"/>
      <c r="B6" s="305"/>
      <c r="C6" s="305"/>
    </row>
    <row r="7" spans="1:5">
      <c r="A7" s="306">
        <v>41</v>
      </c>
      <c r="B7" s="307" t="s">
        <v>121</v>
      </c>
      <c r="C7" s="306" t="s">
        <v>397</v>
      </c>
    </row>
    <row r="8" spans="1:5">
      <c r="A8" s="306">
        <v>42</v>
      </c>
      <c r="B8" s="307" t="s">
        <v>298</v>
      </c>
      <c r="C8" s="306" t="s">
        <v>400</v>
      </c>
    </row>
    <row r="9" spans="1:5">
      <c r="A9" s="306">
        <v>43</v>
      </c>
      <c r="B9" s="307" t="s">
        <v>903</v>
      </c>
      <c r="C9" s="306" t="s">
        <v>912</v>
      </c>
    </row>
    <row r="10" spans="1:5">
      <c r="A10" s="306">
        <v>44</v>
      </c>
      <c r="B10" s="307" t="s">
        <v>904</v>
      </c>
      <c r="C10" s="306" t="s">
        <v>405</v>
      </c>
    </row>
    <row r="11" spans="1:5">
      <c r="A11" s="306">
        <v>45</v>
      </c>
      <c r="B11" s="307" t="s">
        <v>905</v>
      </c>
      <c r="C11" s="306" t="s">
        <v>913</v>
      </c>
    </row>
    <row r="12" spans="1:5">
      <c r="A12" s="306">
        <v>46</v>
      </c>
      <c r="B12" s="307" t="s">
        <v>906</v>
      </c>
      <c r="C12" s="306" t="s">
        <v>914</v>
      </c>
    </row>
    <row r="13" spans="1:5">
      <c r="A13" s="306">
        <v>47</v>
      </c>
      <c r="B13" s="307" t="s">
        <v>907</v>
      </c>
      <c r="C13" s="306" t="s">
        <v>915</v>
      </c>
    </row>
    <row r="14" spans="1:5">
      <c r="A14" s="306">
        <v>48</v>
      </c>
      <c r="B14" s="307" t="s">
        <v>908</v>
      </c>
      <c r="C14" s="306" t="s">
        <v>371</v>
      </c>
    </row>
    <row r="15" spans="1:5">
      <c r="A15" s="306">
        <v>49</v>
      </c>
      <c r="B15" s="307" t="s">
        <v>909</v>
      </c>
      <c r="C15" s="306" t="s">
        <v>916</v>
      </c>
    </row>
    <row r="16" spans="1:5">
      <c r="A16" s="306">
        <v>50</v>
      </c>
      <c r="B16" s="307" t="s">
        <v>910</v>
      </c>
      <c r="C16" s="306" t="s">
        <v>917</v>
      </c>
    </row>
    <row r="17" spans="1:3" ht="16.5" thickBot="1">
      <c r="A17" s="126"/>
      <c r="B17" s="126"/>
      <c r="C17" s="312"/>
    </row>
  </sheetData>
  <mergeCells count="5">
    <mergeCell ref="A4:A5"/>
    <mergeCell ref="B4:B5"/>
    <mergeCell ref="C4:C5"/>
    <mergeCell ref="A1:C1"/>
    <mergeCell ref="A2:C2"/>
  </mergeCells>
  <hyperlinks>
    <hyperlink ref="E1" location="INDICE!A1" display="ÍNDICE " xr:uid="{00000000-0004-0000-0900-000000000000}"/>
  </hyperlinks>
  <pageMargins left="0.75000000000000011" right="0.75000000000000011" top="1" bottom="1" header="0.5" footer="0.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499984740745262"/>
  </sheetPr>
  <dimension ref="A1:AO93"/>
  <sheetViews>
    <sheetView showGridLines="0" workbookViewId="0">
      <selection activeCell="C27" sqref="C27"/>
    </sheetView>
  </sheetViews>
  <sheetFormatPr defaultColWidth="12.5703125" defaultRowHeight="15.75"/>
  <cols>
    <col min="1" max="1" width="12.28515625" style="124" customWidth="1"/>
    <col min="2" max="2" width="10.140625" style="127" customWidth="1"/>
    <col min="3" max="3" width="70.140625" style="124" customWidth="1"/>
    <col min="4" max="4" width="13.5703125" style="124" hidden="1" customWidth="1"/>
    <col min="5" max="5" width="31.7109375" style="124" bestFit="1" customWidth="1"/>
    <col min="6" max="41" width="12.5703125" style="128"/>
    <col min="42" max="16384" width="12.5703125" style="124"/>
  </cols>
  <sheetData>
    <row r="1" spans="1:41">
      <c r="A1" s="1095" t="s">
        <v>1165</v>
      </c>
      <c r="B1" s="1095"/>
      <c r="C1" s="1095"/>
      <c r="D1" s="1095"/>
      <c r="E1" s="1095"/>
      <c r="G1" s="701" t="s">
        <v>1320</v>
      </c>
    </row>
    <row r="2" spans="1:41">
      <c r="A2" s="1095" t="s">
        <v>1164</v>
      </c>
      <c r="B2" s="1095"/>
      <c r="C2" s="1095"/>
      <c r="D2" s="1095"/>
      <c r="E2" s="1095"/>
      <c r="G2" s="588"/>
    </row>
    <row r="3" spans="1:41" ht="7.5" customHeight="1">
      <c r="A3" s="123"/>
    </row>
    <row r="4" spans="1:41" s="130" customFormat="1" ht="12.75">
      <c r="A4" s="1096" t="s">
        <v>299</v>
      </c>
      <c r="B4" s="1096" t="s">
        <v>300</v>
      </c>
      <c r="C4" s="1096" t="s">
        <v>280</v>
      </c>
      <c r="D4" s="313" t="s">
        <v>301</v>
      </c>
      <c r="E4" s="1097" t="s">
        <v>302</v>
      </c>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row>
    <row r="5" spans="1:41" s="130" customFormat="1" ht="6" customHeight="1">
      <c r="A5" s="1096"/>
      <c r="B5" s="1096"/>
      <c r="C5" s="1096"/>
      <c r="D5" s="313"/>
      <c r="E5" s="1097"/>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row>
    <row r="6" spans="1:41" s="130" customFormat="1" ht="18" customHeight="1">
      <c r="A6" s="131">
        <v>41</v>
      </c>
      <c r="B6" s="132"/>
      <c r="C6" s="133" t="s">
        <v>303</v>
      </c>
      <c r="D6" s="134"/>
      <c r="E6" s="134" t="s">
        <v>918</v>
      </c>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row>
    <row r="7" spans="1:41" s="130" customFormat="1" ht="12.75" customHeight="1">
      <c r="A7" s="135"/>
      <c r="B7" s="136">
        <v>1</v>
      </c>
      <c r="C7" s="137" t="s">
        <v>304</v>
      </c>
      <c r="D7" s="134"/>
      <c r="E7" s="134"/>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row>
    <row r="8" spans="1:41" s="130" customFormat="1" ht="12.75" customHeight="1">
      <c r="A8" s="135"/>
      <c r="B8" s="136">
        <v>2</v>
      </c>
      <c r="C8" s="137" t="s">
        <v>305</v>
      </c>
      <c r="D8" s="134"/>
      <c r="E8" s="134"/>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row>
    <row r="9" spans="1:41" s="130" customFormat="1" ht="12.75" customHeight="1">
      <c r="A9" s="131">
        <v>42</v>
      </c>
      <c r="B9" s="136"/>
      <c r="C9" s="138" t="s">
        <v>306</v>
      </c>
      <c r="D9" s="134"/>
      <c r="E9" s="134" t="s">
        <v>919</v>
      </c>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row>
    <row r="10" spans="1:41" s="130" customFormat="1" ht="12.75" customHeight="1">
      <c r="A10" s="131"/>
      <c r="B10" s="139">
        <v>3</v>
      </c>
      <c r="C10" s="140" t="s">
        <v>307</v>
      </c>
      <c r="D10" s="141"/>
      <c r="E10" s="141"/>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row>
    <row r="11" spans="1:41" s="130" customFormat="1" ht="12.75" customHeight="1">
      <c r="A11" s="131"/>
      <c r="B11" s="139">
        <v>4</v>
      </c>
      <c r="C11" s="140" t="s">
        <v>308</v>
      </c>
      <c r="D11" s="141"/>
      <c r="E11" s="141"/>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row>
    <row r="12" spans="1:41" s="130" customFormat="1" ht="12.75" customHeight="1">
      <c r="A12" s="131"/>
      <c r="B12" s="139">
        <v>5</v>
      </c>
      <c r="C12" s="140" t="s">
        <v>309</v>
      </c>
      <c r="D12" s="141"/>
      <c r="E12" s="141"/>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row>
    <row r="13" spans="1:41" s="130" customFormat="1" ht="12.75" customHeight="1">
      <c r="A13" s="131"/>
      <c r="B13" s="139">
        <v>6</v>
      </c>
      <c r="C13" s="140" t="s">
        <v>310</v>
      </c>
      <c r="D13" s="141"/>
      <c r="E13" s="141"/>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row>
    <row r="14" spans="1:41" s="130" customFormat="1" ht="12.75" customHeight="1">
      <c r="A14" s="131">
        <v>43</v>
      </c>
      <c r="B14" s="142"/>
      <c r="C14" s="138" t="s">
        <v>311</v>
      </c>
      <c r="D14" s="141"/>
      <c r="E14" s="141" t="s">
        <v>914</v>
      </c>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row>
    <row r="15" spans="1:41" s="130" customFormat="1" ht="27" customHeight="1">
      <c r="A15" s="131"/>
      <c r="B15" s="139">
        <v>7</v>
      </c>
      <c r="C15" s="143" t="s">
        <v>312</v>
      </c>
      <c r="D15" s="141"/>
      <c r="E15" s="141"/>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row>
    <row r="16" spans="1:41" s="130" customFormat="1" ht="12.75" customHeight="1">
      <c r="A16" s="131"/>
      <c r="B16" s="139">
        <v>8</v>
      </c>
      <c r="C16" s="140" t="s">
        <v>313</v>
      </c>
      <c r="D16" s="141"/>
      <c r="E16" s="141"/>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row>
    <row r="17" spans="1:41" s="130" customFormat="1" ht="12.75" customHeight="1">
      <c r="A17" s="131"/>
      <c r="B17" s="139">
        <v>9</v>
      </c>
      <c r="C17" s="144" t="s">
        <v>314</v>
      </c>
      <c r="D17" s="141"/>
      <c r="E17" s="141"/>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row>
    <row r="18" spans="1:41" s="147" customFormat="1" ht="12.75" customHeight="1">
      <c r="A18" s="131"/>
      <c r="B18" s="139">
        <v>45</v>
      </c>
      <c r="C18" s="145" t="s">
        <v>315</v>
      </c>
      <c r="D18" s="146" t="s">
        <v>316</v>
      </c>
      <c r="E18" s="141"/>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row>
    <row r="19" spans="1:41" s="147" customFormat="1" ht="12.75" customHeight="1">
      <c r="A19" s="131"/>
      <c r="B19" s="139">
        <v>46</v>
      </c>
      <c r="C19" s="145" t="s">
        <v>317</v>
      </c>
      <c r="D19" s="146" t="s">
        <v>318</v>
      </c>
      <c r="E19" s="141"/>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row>
    <row r="20" spans="1:41" s="147" customFormat="1" ht="12.75" customHeight="1">
      <c r="A20" s="131"/>
      <c r="B20" s="139">
        <v>47</v>
      </c>
      <c r="C20" s="145" t="s">
        <v>319</v>
      </c>
      <c r="D20" s="146" t="s">
        <v>320</v>
      </c>
      <c r="E20" s="141"/>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row>
    <row r="21" spans="1:41" s="147" customFormat="1" ht="12.75" customHeight="1">
      <c r="A21" s="131"/>
      <c r="B21" s="139">
        <v>48</v>
      </c>
      <c r="C21" s="145" t="s">
        <v>321</v>
      </c>
      <c r="D21" s="146" t="s">
        <v>322</v>
      </c>
      <c r="E21" s="141"/>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row>
    <row r="22" spans="1:41" s="147" customFormat="1" ht="12.75" customHeight="1">
      <c r="A22" s="131"/>
      <c r="B22" s="139">
        <v>49</v>
      </c>
      <c r="C22" s="145" t="s">
        <v>323</v>
      </c>
      <c r="D22" s="146" t="s">
        <v>324</v>
      </c>
      <c r="E22" s="141"/>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row>
    <row r="23" spans="1:41" s="147" customFormat="1" ht="12.75" customHeight="1">
      <c r="A23" s="131"/>
      <c r="B23" s="139">
        <v>50</v>
      </c>
      <c r="C23" s="145" t="s">
        <v>325</v>
      </c>
      <c r="D23" s="146" t="s">
        <v>326</v>
      </c>
      <c r="E23" s="141"/>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row>
    <row r="24" spans="1:41" s="130" customFormat="1" ht="12.75" customHeight="1">
      <c r="A24" s="131">
        <v>44</v>
      </c>
      <c r="B24" s="142"/>
      <c r="C24" s="138" t="s">
        <v>327</v>
      </c>
      <c r="D24" s="141"/>
      <c r="E24" s="141" t="s">
        <v>922</v>
      </c>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row>
    <row r="25" spans="1:41" s="130" customFormat="1" ht="12.75" customHeight="1">
      <c r="A25" s="131"/>
      <c r="B25" s="139">
        <v>10</v>
      </c>
      <c r="C25" s="140" t="s">
        <v>328</v>
      </c>
      <c r="D25" s="141"/>
      <c r="E25" s="141"/>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row>
    <row r="26" spans="1:41" s="130" customFormat="1" ht="12.75" customHeight="1">
      <c r="A26" s="131"/>
      <c r="B26" s="139">
        <v>11</v>
      </c>
      <c r="C26" s="140" t="s">
        <v>329</v>
      </c>
      <c r="D26" s="141"/>
      <c r="E26" s="141"/>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row>
    <row r="27" spans="1:41" s="130" customFormat="1" ht="12.75" customHeight="1">
      <c r="A27" s="131">
        <v>45</v>
      </c>
      <c r="B27" s="139"/>
      <c r="C27" s="138" t="s">
        <v>330</v>
      </c>
      <c r="D27" s="141"/>
      <c r="E27" s="141" t="s">
        <v>920</v>
      </c>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row>
    <row r="28" spans="1:41" s="130" customFormat="1" ht="12.75" customHeight="1">
      <c r="A28" s="131"/>
      <c r="B28" s="139">
        <v>12</v>
      </c>
      <c r="C28" s="140" t="s">
        <v>331</v>
      </c>
      <c r="D28" s="141"/>
      <c r="E28" s="141"/>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row>
    <row r="29" spans="1:41" s="130" customFormat="1" ht="12.75" customHeight="1">
      <c r="A29" s="131"/>
      <c r="B29" s="139">
        <v>13</v>
      </c>
      <c r="C29" s="140" t="s">
        <v>332</v>
      </c>
      <c r="D29" s="141"/>
      <c r="E29" s="141"/>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row>
    <row r="30" spans="1:41" s="130" customFormat="1" ht="12.75" customHeight="1">
      <c r="A30" s="131">
        <v>46</v>
      </c>
      <c r="B30" s="139"/>
      <c r="C30" s="138" t="s">
        <v>333</v>
      </c>
      <c r="D30" s="141"/>
      <c r="E30" s="141" t="s">
        <v>921</v>
      </c>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row>
    <row r="31" spans="1:41" s="130" customFormat="1" ht="12.75" customHeight="1">
      <c r="A31" s="131"/>
      <c r="B31" s="148">
        <v>14</v>
      </c>
      <c r="C31" s="149" t="s">
        <v>334</v>
      </c>
      <c r="D31" s="141"/>
      <c r="E31" s="141"/>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row>
    <row r="32" spans="1:41" s="130" customFormat="1" ht="12.75" customHeight="1">
      <c r="A32" s="131"/>
      <c r="B32" s="148">
        <v>15</v>
      </c>
      <c r="C32" s="140" t="s">
        <v>335</v>
      </c>
      <c r="D32" s="141"/>
      <c r="E32" s="141"/>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row>
    <row r="33" spans="1:41" s="130" customFormat="1" ht="25.5">
      <c r="A33" s="131"/>
      <c r="B33" s="148">
        <v>16</v>
      </c>
      <c r="C33" s="143" t="s">
        <v>336</v>
      </c>
      <c r="D33" s="141"/>
      <c r="E33" s="141"/>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row>
    <row r="34" spans="1:41" s="130" customFormat="1" ht="12.75" customHeight="1">
      <c r="A34" s="131"/>
      <c r="B34" s="148">
        <v>17</v>
      </c>
      <c r="C34" s="149" t="s">
        <v>337</v>
      </c>
      <c r="D34" s="141"/>
      <c r="E34" s="141"/>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row>
    <row r="35" spans="1:41" s="130" customFormat="1" ht="12.75" customHeight="1">
      <c r="A35" s="131"/>
      <c r="B35" s="148">
        <v>18</v>
      </c>
      <c r="C35" s="140" t="s">
        <v>338</v>
      </c>
      <c r="D35" s="141"/>
      <c r="E35" s="141"/>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row>
    <row r="36" spans="1:41" s="130" customFormat="1" ht="12.75" customHeight="1">
      <c r="A36" s="131"/>
      <c r="B36" s="148">
        <v>19</v>
      </c>
      <c r="C36" s="149" t="s">
        <v>828</v>
      </c>
      <c r="D36" s="141"/>
      <c r="E36" s="141"/>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row>
    <row r="37" spans="1:41" s="130" customFormat="1" ht="12.75" customHeight="1">
      <c r="A37" s="131"/>
      <c r="B37" s="148">
        <v>51</v>
      </c>
      <c r="C37" s="140" t="s">
        <v>339</v>
      </c>
      <c r="D37" s="150" t="s">
        <v>340</v>
      </c>
      <c r="E37" s="141"/>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row>
    <row r="38" spans="1:41" s="130" customFormat="1" ht="12.75" customHeight="1">
      <c r="A38" s="131"/>
      <c r="B38" s="148">
        <v>52</v>
      </c>
      <c r="C38" s="140" t="s">
        <v>341</v>
      </c>
      <c r="D38" s="150" t="s">
        <v>342</v>
      </c>
      <c r="E38" s="141"/>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row>
    <row r="39" spans="1:41" s="130" customFormat="1" ht="12.75" customHeight="1">
      <c r="A39" s="131"/>
      <c r="B39" s="148">
        <v>53</v>
      </c>
      <c r="C39" s="140" t="s">
        <v>343</v>
      </c>
      <c r="D39" s="150" t="s">
        <v>344</v>
      </c>
      <c r="E39" s="141"/>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row>
    <row r="40" spans="1:41" s="130" customFormat="1" ht="12.75" customHeight="1">
      <c r="A40" s="131"/>
      <c r="B40" s="148">
        <v>54</v>
      </c>
      <c r="C40" s="140" t="s">
        <v>345</v>
      </c>
      <c r="D40" s="150" t="s">
        <v>346</v>
      </c>
      <c r="E40" s="141"/>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row>
    <row r="41" spans="1:41" s="130" customFormat="1" ht="12.75" customHeight="1">
      <c r="A41" s="131">
        <v>47</v>
      </c>
      <c r="B41" s="151"/>
      <c r="C41" s="138" t="s">
        <v>347</v>
      </c>
      <c r="D41" s="141"/>
      <c r="E41" s="141" t="s">
        <v>923</v>
      </c>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row>
    <row r="42" spans="1:41" s="130" customFormat="1" ht="12.75" customHeight="1">
      <c r="A42" s="131"/>
      <c r="B42" s="148">
        <v>20</v>
      </c>
      <c r="C42" s="140" t="s">
        <v>348</v>
      </c>
      <c r="D42" s="141"/>
      <c r="E42" s="141"/>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row>
    <row r="43" spans="1:41" s="130" customFormat="1" ht="25.5">
      <c r="A43" s="131"/>
      <c r="B43" s="148">
        <v>21</v>
      </c>
      <c r="C43" s="143" t="s">
        <v>349</v>
      </c>
      <c r="D43" s="141"/>
      <c r="E43" s="141"/>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row>
    <row r="44" spans="1:41" s="147" customFormat="1" ht="12" customHeight="1">
      <c r="A44" s="131"/>
      <c r="B44" s="148">
        <v>55</v>
      </c>
      <c r="C44" s="140" t="s">
        <v>350</v>
      </c>
      <c r="D44" s="150"/>
      <c r="E44" s="141"/>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row>
    <row r="45" spans="1:41" s="130" customFormat="1" ht="12.75" customHeight="1">
      <c r="A45" s="131">
        <v>48</v>
      </c>
      <c r="B45" s="148"/>
      <c r="C45" s="138" t="s">
        <v>351</v>
      </c>
      <c r="D45" s="141"/>
      <c r="E45" s="141" t="s">
        <v>913</v>
      </c>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row>
    <row r="46" spans="1:41" s="130" customFormat="1" ht="12.75" customHeight="1">
      <c r="A46" s="131"/>
      <c r="B46" s="148">
        <v>22</v>
      </c>
      <c r="C46" s="152" t="s">
        <v>352</v>
      </c>
      <c r="D46" s="141"/>
      <c r="E46" s="141"/>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row>
    <row r="47" spans="1:41" s="130" customFormat="1" ht="12.75" customHeight="1">
      <c r="A47" s="131"/>
      <c r="B47" s="148">
        <v>23</v>
      </c>
      <c r="C47" s="152" t="s">
        <v>353</v>
      </c>
      <c r="D47" s="141"/>
      <c r="E47" s="141"/>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row>
    <row r="48" spans="1:41" s="130" customFormat="1" ht="12.75" customHeight="1">
      <c r="A48" s="131"/>
      <c r="B48" s="148">
        <v>24</v>
      </c>
      <c r="C48" s="152" t="s">
        <v>354</v>
      </c>
      <c r="D48" s="150" t="s">
        <v>342</v>
      </c>
      <c r="E48" s="141"/>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row>
    <row r="49" spans="1:41" s="130" customFormat="1" ht="12.75" customHeight="1">
      <c r="A49" s="131"/>
      <c r="B49" s="148">
        <v>25</v>
      </c>
      <c r="C49" s="140" t="s">
        <v>355</v>
      </c>
      <c r="D49" s="150" t="s">
        <v>346</v>
      </c>
      <c r="E49" s="141"/>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row>
    <row r="50" spans="1:41" s="130" customFormat="1" ht="12.75" customHeight="1">
      <c r="A50" s="131">
        <v>49</v>
      </c>
      <c r="B50" s="148"/>
      <c r="C50" s="153" t="s">
        <v>356</v>
      </c>
      <c r="D50" s="141"/>
      <c r="E50" s="141" t="s">
        <v>924</v>
      </c>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row>
    <row r="51" spans="1:41" s="130" customFormat="1" ht="12.75" customHeight="1">
      <c r="A51" s="131"/>
      <c r="B51" s="148">
        <v>26</v>
      </c>
      <c r="C51" s="152" t="s">
        <v>357</v>
      </c>
      <c r="D51" s="141"/>
      <c r="E51" s="141"/>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row>
    <row r="52" spans="1:41" s="130" customFormat="1" ht="12.75" customHeight="1">
      <c r="A52" s="131"/>
      <c r="B52" s="148">
        <v>56</v>
      </c>
      <c r="C52" s="152" t="s">
        <v>358</v>
      </c>
      <c r="D52" s="141"/>
      <c r="E52" s="141"/>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row>
    <row r="53" spans="1:41" s="130" customFormat="1" ht="12.75">
      <c r="A53" s="131">
        <v>50</v>
      </c>
      <c r="B53" s="148"/>
      <c r="C53" s="138" t="s">
        <v>359</v>
      </c>
      <c r="D53" s="141"/>
      <c r="E53" s="141" t="s">
        <v>916</v>
      </c>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row>
    <row r="54" spans="1:41" s="130" customFormat="1" ht="12.75" customHeight="1">
      <c r="A54" s="131"/>
      <c r="B54" s="148">
        <v>27</v>
      </c>
      <c r="C54" s="140" t="s">
        <v>360</v>
      </c>
      <c r="D54" s="141"/>
      <c r="E54" s="141"/>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row>
    <row r="55" spans="1:41" s="130" customFormat="1" ht="12.75" customHeight="1">
      <c r="A55" s="131"/>
      <c r="B55" s="148">
        <v>28</v>
      </c>
      <c r="C55" s="140" t="s">
        <v>361</v>
      </c>
      <c r="D55" s="141"/>
      <c r="E55" s="141"/>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row>
    <row r="56" spans="1:41" s="130" customFormat="1" ht="12.75" customHeight="1">
      <c r="A56" s="131"/>
      <c r="B56" s="148">
        <v>29</v>
      </c>
      <c r="C56" s="154" t="s">
        <v>362</v>
      </c>
      <c r="D56" s="141"/>
      <c r="E56" s="141"/>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row>
    <row r="57" spans="1:41" s="130" customFormat="1" ht="12.75" customHeight="1">
      <c r="A57" s="131"/>
      <c r="B57" s="148">
        <v>57</v>
      </c>
      <c r="C57" s="152" t="s">
        <v>363</v>
      </c>
      <c r="D57" s="150" t="s">
        <v>364</v>
      </c>
      <c r="E57" s="141"/>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row>
    <row r="58" spans="1:41" s="130" customFormat="1" ht="11.25" customHeight="1">
      <c r="A58" s="131"/>
      <c r="B58" s="148">
        <v>58</v>
      </c>
      <c r="C58" s="152" t="s">
        <v>365</v>
      </c>
      <c r="D58" s="150" t="s">
        <v>366</v>
      </c>
      <c r="E58" s="141"/>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row>
    <row r="59" spans="1:41" s="130" customFormat="1" ht="11.25" customHeight="1">
      <c r="A59" s="131"/>
      <c r="B59" s="148">
        <v>59</v>
      </c>
      <c r="C59" s="152" t="s">
        <v>367</v>
      </c>
      <c r="D59" s="150" t="s">
        <v>368</v>
      </c>
      <c r="E59" s="141"/>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row>
    <row r="60" spans="1:41" s="130" customFormat="1" ht="12.75" customHeight="1">
      <c r="A60" s="131">
        <v>51</v>
      </c>
      <c r="B60" s="151"/>
      <c r="C60" s="153" t="s">
        <v>369</v>
      </c>
      <c r="D60" s="150" t="s">
        <v>370</v>
      </c>
      <c r="E60" s="141" t="s">
        <v>925</v>
      </c>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row>
    <row r="61" spans="1:41" s="130" customFormat="1" ht="12" customHeight="1">
      <c r="A61" s="131"/>
      <c r="B61" s="148">
        <v>30</v>
      </c>
      <c r="C61" s="154" t="s">
        <v>372</v>
      </c>
      <c r="D61" s="150" t="s">
        <v>373</v>
      </c>
      <c r="E61" s="141"/>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row>
    <row r="62" spans="1:41" s="130" customFormat="1" ht="12" customHeight="1">
      <c r="A62" s="131"/>
      <c r="B62" s="148">
        <v>31</v>
      </c>
      <c r="C62" s="154" t="s">
        <v>374</v>
      </c>
      <c r="D62" s="150" t="s">
        <v>375</v>
      </c>
      <c r="E62" s="141"/>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row>
    <row r="63" spans="1:41" s="130" customFormat="1" ht="12" customHeight="1">
      <c r="A63" s="131"/>
      <c r="B63" s="148">
        <v>32</v>
      </c>
      <c r="C63" s="154" t="s">
        <v>376</v>
      </c>
      <c r="D63" s="141"/>
      <c r="E63" s="141"/>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row>
    <row r="64" spans="1:41" s="130" customFormat="1" ht="12.75" customHeight="1">
      <c r="A64" s="131"/>
      <c r="B64" s="148">
        <v>33</v>
      </c>
      <c r="C64" s="149" t="s">
        <v>377</v>
      </c>
      <c r="D64" s="141"/>
      <c r="E64" s="141"/>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row>
    <row r="65" spans="1:41" s="147" customFormat="1" ht="12.75" customHeight="1">
      <c r="A65" s="131"/>
      <c r="B65" s="148">
        <v>60</v>
      </c>
      <c r="C65" s="140" t="s">
        <v>378</v>
      </c>
      <c r="D65" s="150" t="s">
        <v>379</v>
      </c>
      <c r="E65" s="141"/>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row>
    <row r="66" spans="1:41" s="130" customFormat="1" ht="12.75" customHeight="1">
      <c r="A66" s="131">
        <v>52</v>
      </c>
      <c r="B66" s="151"/>
      <c r="C66" s="153" t="s">
        <v>380</v>
      </c>
      <c r="D66" s="141"/>
      <c r="E66" s="141" t="s">
        <v>926</v>
      </c>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row>
    <row r="67" spans="1:41" s="130" customFormat="1" ht="13.5" customHeight="1">
      <c r="A67" s="131"/>
      <c r="B67" s="148">
        <v>34</v>
      </c>
      <c r="C67" s="154" t="s">
        <v>381</v>
      </c>
      <c r="D67" s="141"/>
      <c r="E67" s="141"/>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row>
    <row r="68" spans="1:41" s="130" customFormat="1" ht="13.5" customHeight="1">
      <c r="A68" s="131"/>
      <c r="B68" s="148">
        <v>35</v>
      </c>
      <c r="C68" s="154" t="s">
        <v>382</v>
      </c>
      <c r="D68" s="150" t="s">
        <v>364</v>
      </c>
      <c r="E68" s="141"/>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row>
    <row r="69" spans="1:41" s="130" customFormat="1" ht="13.5" customHeight="1">
      <c r="A69" s="155"/>
      <c r="B69" s="148">
        <v>36</v>
      </c>
      <c r="C69" s="154" t="s">
        <v>383</v>
      </c>
      <c r="D69" s="150" t="s">
        <v>366</v>
      </c>
      <c r="E69" s="141"/>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row>
    <row r="70" spans="1:41" s="130" customFormat="1" ht="10.5" customHeight="1">
      <c r="A70" s="155"/>
      <c r="B70" s="148">
        <v>37</v>
      </c>
      <c r="C70" s="154" t="s">
        <v>384</v>
      </c>
      <c r="D70" s="150" t="s">
        <v>368</v>
      </c>
      <c r="E70" s="141"/>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row>
    <row r="71" spans="1:41" s="130" customFormat="1" ht="12.75" customHeight="1">
      <c r="A71" s="155"/>
      <c r="B71" s="148">
        <v>38</v>
      </c>
      <c r="C71" s="149" t="s">
        <v>385</v>
      </c>
      <c r="D71" s="141"/>
      <c r="E71" s="141"/>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row>
    <row r="72" spans="1:41" s="130" customFormat="1" ht="12.75" customHeight="1">
      <c r="A72" s="155"/>
      <c r="B72" s="148">
        <v>39</v>
      </c>
      <c r="C72" s="149" t="s">
        <v>386</v>
      </c>
      <c r="D72" s="141"/>
      <c r="E72" s="141"/>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row>
    <row r="73" spans="1:41" s="130" customFormat="1" ht="12.75" customHeight="1">
      <c r="A73" s="155"/>
      <c r="B73" s="148">
        <v>40</v>
      </c>
      <c r="C73" s="149" t="s">
        <v>387</v>
      </c>
      <c r="D73" s="141"/>
      <c r="E73" s="141"/>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row>
    <row r="74" spans="1:41" s="130" customFormat="1" ht="12.75" customHeight="1">
      <c r="A74" s="131">
        <v>53</v>
      </c>
      <c r="B74" s="148"/>
      <c r="C74" s="153" t="s">
        <v>388</v>
      </c>
      <c r="D74" s="141"/>
      <c r="E74" s="141" t="s">
        <v>927</v>
      </c>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row>
    <row r="75" spans="1:41" s="130" customFormat="1" ht="12.75" customHeight="1">
      <c r="A75" s="155"/>
      <c r="B75" s="148">
        <v>41</v>
      </c>
      <c r="C75" s="149" t="s">
        <v>389</v>
      </c>
      <c r="D75" s="141"/>
      <c r="E75" s="141"/>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row>
    <row r="76" spans="1:41" s="130" customFormat="1" ht="12.75" customHeight="1">
      <c r="A76" s="155"/>
      <c r="B76" s="148">
        <v>42</v>
      </c>
      <c r="C76" s="149" t="s">
        <v>390</v>
      </c>
      <c r="D76" s="141"/>
      <c r="E76" s="141"/>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row>
    <row r="77" spans="1:41" s="147" customFormat="1" ht="12.75" customHeight="1">
      <c r="A77" s="135"/>
      <c r="B77" s="148">
        <v>61</v>
      </c>
      <c r="C77" s="152" t="s">
        <v>391</v>
      </c>
      <c r="D77" s="150" t="s">
        <v>392</v>
      </c>
      <c r="E77" s="141"/>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row>
    <row r="78" spans="1:41" s="130" customFormat="1" ht="10.5" customHeight="1">
      <c r="A78" s="131">
        <v>54</v>
      </c>
      <c r="B78" s="151"/>
      <c r="C78" s="153" t="s">
        <v>393</v>
      </c>
      <c r="D78" s="141"/>
      <c r="E78" s="141" t="s">
        <v>371</v>
      </c>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row>
    <row r="79" spans="1:41" s="130" customFormat="1" ht="12.75" customHeight="1">
      <c r="A79" s="156"/>
      <c r="B79" s="148">
        <v>43</v>
      </c>
      <c r="C79" s="154" t="s">
        <v>394</v>
      </c>
      <c r="D79" s="141"/>
      <c r="E79" s="141"/>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row>
    <row r="80" spans="1:41" s="130" customFormat="1" ht="12.75" customHeight="1">
      <c r="A80" s="131">
        <v>55</v>
      </c>
      <c r="B80" s="151"/>
      <c r="C80" s="153" t="s">
        <v>395</v>
      </c>
      <c r="D80" s="141"/>
      <c r="E80" s="141" t="s">
        <v>928</v>
      </c>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row>
    <row r="81" spans="1:41" s="130" customFormat="1" ht="12.75" customHeight="1">
      <c r="A81" s="156"/>
      <c r="B81" s="148">
        <v>44</v>
      </c>
      <c r="C81" s="154" t="s">
        <v>395</v>
      </c>
      <c r="D81" s="141"/>
      <c r="E81" s="141"/>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29"/>
      <c r="AO81" s="129"/>
    </row>
    <row r="82" spans="1:41" s="147" customFormat="1" ht="12.75">
      <c r="A82" s="131">
        <v>56</v>
      </c>
      <c r="B82" s="148"/>
      <c r="C82" s="138" t="s">
        <v>396</v>
      </c>
      <c r="D82" s="141"/>
      <c r="E82" s="141" t="s">
        <v>397</v>
      </c>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row>
    <row r="83" spans="1:41" s="147" customFormat="1" ht="11.25" customHeight="1">
      <c r="A83" s="131"/>
      <c r="B83" s="148">
        <v>62</v>
      </c>
      <c r="C83" s="140" t="s">
        <v>350</v>
      </c>
      <c r="D83" s="150" t="s">
        <v>398</v>
      </c>
      <c r="E83" s="157"/>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row>
    <row r="84" spans="1:41" s="147" customFormat="1" ht="12.75">
      <c r="A84" s="131">
        <v>57</v>
      </c>
      <c r="B84" s="148"/>
      <c r="C84" s="138" t="s">
        <v>399</v>
      </c>
      <c r="D84" s="141"/>
      <c r="E84" s="141" t="s">
        <v>400</v>
      </c>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129"/>
      <c r="AL84" s="129"/>
      <c r="AM84" s="129"/>
      <c r="AN84" s="129"/>
      <c r="AO84" s="129"/>
    </row>
    <row r="85" spans="1:41" s="147" customFormat="1" ht="12" customHeight="1">
      <c r="A85" s="131"/>
      <c r="B85" s="148">
        <v>63</v>
      </c>
      <c r="C85" s="140" t="s">
        <v>350</v>
      </c>
      <c r="D85" s="141"/>
      <c r="E85" s="141"/>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row>
    <row r="86" spans="1:41" s="147" customFormat="1" ht="12.75">
      <c r="A86" s="131">
        <v>58</v>
      </c>
      <c r="B86" s="148"/>
      <c r="C86" s="138" t="s">
        <v>401</v>
      </c>
      <c r="D86" s="141"/>
      <c r="E86" s="141" t="s">
        <v>912</v>
      </c>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row>
    <row r="87" spans="1:41" s="147" customFormat="1" ht="13.5" customHeight="1">
      <c r="A87" s="131"/>
      <c r="B87" s="148">
        <v>64</v>
      </c>
      <c r="C87" s="140" t="s">
        <v>402</v>
      </c>
      <c r="D87" s="150" t="s">
        <v>403</v>
      </c>
      <c r="E87" s="141"/>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row>
    <row r="88" spans="1:41" s="147" customFormat="1" ht="12.75">
      <c r="A88" s="131">
        <v>59</v>
      </c>
      <c r="B88" s="148"/>
      <c r="C88" s="138" t="s">
        <v>404</v>
      </c>
      <c r="D88" s="141"/>
      <c r="E88" s="141" t="s">
        <v>405</v>
      </c>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29"/>
    </row>
    <row r="89" spans="1:41" s="147" customFormat="1" ht="12" customHeight="1">
      <c r="A89" s="131"/>
      <c r="B89" s="148">
        <v>65</v>
      </c>
      <c r="C89" s="140" t="s">
        <v>350</v>
      </c>
      <c r="D89" s="150" t="s">
        <v>398</v>
      </c>
      <c r="E89" s="141"/>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29"/>
      <c r="AO89" s="129"/>
    </row>
    <row r="90" spans="1:41" s="147" customFormat="1" ht="12.75" customHeight="1">
      <c r="A90" s="131"/>
      <c r="B90" s="148">
        <v>66</v>
      </c>
      <c r="C90" s="140" t="s">
        <v>406</v>
      </c>
      <c r="D90" s="150" t="s">
        <v>407</v>
      </c>
      <c r="E90" s="141"/>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row>
    <row r="91" spans="1:41" s="147" customFormat="1" ht="12" customHeight="1">
      <c r="A91" s="131"/>
      <c r="B91" s="148">
        <v>67</v>
      </c>
      <c r="C91" s="140" t="s">
        <v>408</v>
      </c>
      <c r="D91" s="150" t="s">
        <v>409</v>
      </c>
      <c r="E91" s="141"/>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row>
    <row r="92" spans="1:41" s="147" customFormat="1" ht="5.25" customHeight="1">
      <c r="A92" s="131"/>
      <c r="B92" s="139"/>
      <c r="C92" s="140"/>
      <c r="D92" s="150"/>
      <c r="E92" s="141"/>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29"/>
    </row>
    <row r="93" spans="1:41" s="130" customFormat="1" ht="9.75" customHeight="1">
      <c r="A93" s="158"/>
      <c r="B93" s="159"/>
      <c r="C93" s="160"/>
      <c r="D93" s="160"/>
      <c r="E93" s="160"/>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row>
  </sheetData>
  <mergeCells count="6">
    <mergeCell ref="A4:A5"/>
    <mergeCell ref="B4:B5"/>
    <mergeCell ref="C4:C5"/>
    <mergeCell ref="E4:E5"/>
    <mergeCell ref="A1:E1"/>
    <mergeCell ref="A2:E2"/>
  </mergeCells>
  <hyperlinks>
    <hyperlink ref="G1" location="INDICE!A1" display="ÍNDICE " xr:uid="{00000000-0004-0000-0A00-000000000000}"/>
  </hyperlinks>
  <printOptions horizontalCentered="1"/>
  <pageMargins left="0" right="0" top="0.39370078740157483" bottom="0" header="0" footer="0"/>
  <pageSetup paperSize="9"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499984740745262"/>
  </sheetPr>
  <dimension ref="A1:D222"/>
  <sheetViews>
    <sheetView showGridLines="0" workbookViewId="0">
      <selection activeCell="D1" sqref="D1:D2"/>
    </sheetView>
  </sheetViews>
  <sheetFormatPr defaultColWidth="10.140625" defaultRowHeight="15.75"/>
  <cols>
    <col min="1" max="1" width="1.85546875" style="124" customWidth="1"/>
    <col min="2" max="2" width="102.7109375" style="124" bestFit="1" customWidth="1"/>
    <col min="3" max="16384" width="10.140625" style="124"/>
  </cols>
  <sheetData>
    <row r="1" spans="2:4">
      <c r="B1" s="536" t="s">
        <v>1167</v>
      </c>
      <c r="D1" s="701" t="s">
        <v>1320</v>
      </c>
    </row>
    <row r="2" spans="2:4">
      <c r="B2" s="536" t="s">
        <v>1166</v>
      </c>
      <c r="D2" s="588"/>
    </row>
    <row r="3" spans="2:4">
      <c r="B3" s="125"/>
    </row>
    <row r="4" spans="2:4" ht="23.1" customHeight="1">
      <c r="B4" s="314" t="s">
        <v>410</v>
      </c>
    </row>
    <row r="5" spans="2:4" ht="15.75" customHeight="1">
      <c r="B5" s="161" t="s">
        <v>411</v>
      </c>
    </row>
    <row r="6" spans="2:4" ht="15.75" customHeight="1">
      <c r="B6" s="161" t="s">
        <v>412</v>
      </c>
    </row>
    <row r="7" spans="2:4" ht="15.75" customHeight="1">
      <c r="B7" s="161" t="s">
        <v>413</v>
      </c>
    </row>
    <row r="8" spans="2:4" ht="15.75" customHeight="1">
      <c r="B8" s="161" t="s">
        <v>414</v>
      </c>
    </row>
    <row r="9" spans="2:4" ht="15.75" customHeight="1">
      <c r="B9" s="161" t="s">
        <v>415</v>
      </c>
    </row>
    <row r="10" spans="2:4" ht="15.75" customHeight="1">
      <c r="B10" s="161" t="s">
        <v>416</v>
      </c>
    </row>
    <row r="11" spans="2:4" ht="15.75" customHeight="1">
      <c r="B11" s="161" t="s">
        <v>417</v>
      </c>
    </row>
    <row r="12" spans="2:4" ht="15.75" customHeight="1">
      <c r="B12" s="161" t="s">
        <v>418</v>
      </c>
    </row>
    <row r="13" spans="2:4" ht="15.75" customHeight="1">
      <c r="B13" s="161" t="s">
        <v>419</v>
      </c>
    </row>
    <row r="14" spans="2:4" ht="15.75" customHeight="1">
      <c r="B14" s="161" t="s">
        <v>420</v>
      </c>
    </row>
    <row r="15" spans="2:4" ht="15.75" customHeight="1">
      <c r="B15" s="162" t="s">
        <v>421</v>
      </c>
    </row>
    <row r="16" spans="2:4" ht="15" customHeight="1">
      <c r="B16" s="162" t="s">
        <v>422</v>
      </c>
    </row>
    <row r="17" spans="2:2" ht="9" customHeight="1">
      <c r="B17" s="307"/>
    </row>
    <row r="18" spans="2:2" ht="15" customHeight="1">
      <c r="B18" s="314" t="s">
        <v>423</v>
      </c>
    </row>
    <row r="19" spans="2:2" ht="15" customHeight="1">
      <c r="B19" s="161" t="s">
        <v>424</v>
      </c>
    </row>
    <row r="20" spans="2:2" ht="15" customHeight="1">
      <c r="B20" s="161" t="s">
        <v>425</v>
      </c>
    </row>
    <row r="21" spans="2:2" ht="15" customHeight="1">
      <c r="B21" s="161" t="s">
        <v>426</v>
      </c>
    </row>
    <row r="22" spans="2:2" ht="11.25" customHeight="1">
      <c r="B22" s="161"/>
    </row>
    <row r="23" spans="2:2" ht="15" customHeight="1">
      <c r="B23" s="315" t="s">
        <v>427</v>
      </c>
    </row>
    <row r="24" spans="2:2" ht="15" customHeight="1">
      <c r="B24" s="161" t="s">
        <v>428</v>
      </c>
    </row>
    <row r="25" spans="2:2" ht="15" customHeight="1">
      <c r="B25" s="161" t="s">
        <v>429</v>
      </c>
    </row>
    <row r="26" spans="2:2" ht="15" customHeight="1">
      <c r="B26" s="161" t="s">
        <v>430</v>
      </c>
    </row>
    <row r="27" spans="2:2" ht="15" customHeight="1">
      <c r="B27" s="161" t="s">
        <v>431</v>
      </c>
    </row>
    <row r="28" spans="2:2" ht="15" customHeight="1">
      <c r="B28" s="161" t="s">
        <v>432</v>
      </c>
    </row>
    <row r="29" spans="2:2" ht="15" customHeight="1">
      <c r="B29" s="161" t="s">
        <v>433</v>
      </c>
    </row>
    <row r="30" spans="2:2" ht="15" customHeight="1">
      <c r="B30" s="161" t="s">
        <v>434</v>
      </c>
    </row>
    <row r="31" spans="2:2" ht="15" customHeight="1">
      <c r="B31" s="161" t="s">
        <v>435</v>
      </c>
    </row>
    <row r="32" spans="2:2" ht="9" customHeight="1">
      <c r="B32" s="307"/>
    </row>
    <row r="33" spans="2:2" ht="15" customHeight="1">
      <c r="B33" s="314" t="s">
        <v>436</v>
      </c>
    </row>
    <row r="34" spans="2:2" ht="15" customHeight="1">
      <c r="B34" s="161" t="s">
        <v>437</v>
      </c>
    </row>
    <row r="35" spans="2:2" ht="15" customHeight="1">
      <c r="B35" s="161" t="s">
        <v>438</v>
      </c>
    </row>
    <row r="36" spans="2:2" ht="15" customHeight="1">
      <c r="B36" s="161" t="s">
        <v>439</v>
      </c>
    </row>
    <row r="37" spans="2:2" ht="15" customHeight="1">
      <c r="B37" s="161" t="s">
        <v>440</v>
      </c>
    </row>
    <row r="38" spans="2:2" ht="15" customHeight="1">
      <c r="B38" s="161" t="s">
        <v>441</v>
      </c>
    </row>
    <row r="39" spans="2:2" ht="9" customHeight="1">
      <c r="B39" s="161"/>
    </row>
    <row r="40" spans="2:2" ht="15" customHeight="1">
      <c r="B40" s="314" t="s">
        <v>442</v>
      </c>
    </row>
    <row r="41" spans="2:2" ht="15" customHeight="1">
      <c r="B41" s="161" t="s">
        <v>443</v>
      </c>
    </row>
    <row r="42" spans="2:2" ht="15" customHeight="1">
      <c r="B42" s="161" t="s">
        <v>444</v>
      </c>
    </row>
    <row r="43" spans="2:2" ht="15" customHeight="1">
      <c r="B43" s="161" t="s">
        <v>445</v>
      </c>
    </row>
    <row r="44" spans="2:2" ht="15" customHeight="1">
      <c r="B44" s="161" t="s">
        <v>446</v>
      </c>
    </row>
    <row r="45" spans="2:2" ht="15" customHeight="1">
      <c r="B45" s="161" t="s">
        <v>447</v>
      </c>
    </row>
    <row r="46" spans="2:2" ht="15" customHeight="1">
      <c r="B46" s="161" t="s">
        <v>448</v>
      </c>
    </row>
    <row r="47" spans="2:2" ht="15" customHeight="1">
      <c r="B47" s="161" t="s">
        <v>449</v>
      </c>
    </row>
    <row r="48" spans="2:2" ht="15" customHeight="1">
      <c r="B48" s="161" t="s">
        <v>450</v>
      </c>
    </row>
    <row r="49" spans="2:2" ht="15" customHeight="1">
      <c r="B49" s="161" t="s">
        <v>451</v>
      </c>
    </row>
    <row r="50" spans="2:2" ht="9.75" customHeight="1">
      <c r="B50" s="161"/>
    </row>
    <row r="51" spans="2:2" ht="15" customHeight="1">
      <c r="B51" s="314" t="s">
        <v>452</v>
      </c>
    </row>
    <row r="52" spans="2:2" ht="15" customHeight="1">
      <c r="B52" s="161" t="s">
        <v>453</v>
      </c>
    </row>
    <row r="53" spans="2:2" ht="15" customHeight="1">
      <c r="B53" s="161" t="s">
        <v>454</v>
      </c>
    </row>
    <row r="54" spans="2:2" ht="15" customHeight="1">
      <c r="B54" s="161" t="s">
        <v>455</v>
      </c>
    </row>
    <row r="55" spans="2:2" ht="15" customHeight="1">
      <c r="B55" s="161" t="s">
        <v>456</v>
      </c>
    </row>
    <row r="56" spans="2:2" ht="15" customHeight="1">
      <c r="B56" s="161" t="s">
        <v>929</v>
      </c>
    </row>
    <row r="57" spans="2:2" ht="15" customHeight="1">
      <c r="B57" s="161" t="s">
        <v>457</v>
      </c>
    </row>
    <row r="58" spans="2:2" ht="15" customHeight="1">
      <c r="B58" s="161" t="s">
        <v>458</v>
      </c>
    </row>
    <row r="59" spans="2:2" ht="15" customHeight="1">
      <c r="B59" s="162" t="s">
        <v>459</v>
      </c>
    </row>
    <row r="60" spans="2:2" ht="15" customHeight="1">
      <c r="B60" s="162" t="s">
        <v>460</v>
      </c>
    </row>
    <row r="61" spans="2:2" ht="15" customHeight="1">
      <c r="B61" s="307"/>
    </row>
    <row r="62" spans="2:2" ht="15" customHeight="1">
      <c r="B62" s="314" t="s">
        <v>461</v>
      </c>
    </row>
    <row r="63" spans="2:2" ht="15" customHeight="1">
      <c r="B63" s="161" t="s">
        <v>462</v>
      </c>
    </row>
    <row r="64" spans="2:2" ht="15" customHeight="1">
      <c r="B64" s="161" t="s">
        <v>463</v>
      </c>
    </row>
    <row r="65" spans="2:2" ht="15" customHeight="1">
      <c r="B65" s="161" t="s">
        <v>464</v>
      </c>
    </row>
    <row r="66" spans="2:2" ht="15" customHeight="1">
      <c r="B66" s="161" t="s">
        <v>465</v>
      </c>
    </row>
    <row r="67" spans="2:2" ht="15" customHeight="1">
      <c r="B67" s="161"/>
    </row>
    <row r="68" spans="2:2" ht="15" customHeight="1">
      <c r="B68" s="314" t="s">
        <v>466</v>
      </c>
    </row>
    <row r="69" spans="2:2" ht="15" customHeight="1">
      <c r="B69" s="161" t="s">
        <v>467</v>
      </c>
    </row>
    <row r="70" spans="2:2" ht="15" customHeight="1">
      <c r="B70" s="161" t="s">
        <v>468</v>
      </c>
    </row>
    <row r="71" spans="2:2" ht="15" customHeight="1">
      <c r="B71" s="161" t="s">
        <v>469</v>
      </c>
    </row>
    <row r="72" spans="2:2" ht="15" customHeight="1">
      <c r="B72" s="161" t="s">
        <v>470</v>
      </c>
    </row>
    <row r="73" spans="2:2" ht="15" customHeight="1">
      <c r="B73" s="161"/>
    </row>
    <row r="74" spans="2:2" ht="15" customHeight="1">
      <c r="B74" s="314" t="s">
        <v>471</v>
      </c>
    </row>
    <row r="75" spans="2:2" ht="15" customHeight="1">
      <c r="B75" s="161" t="s">
        <v>472</v>
      </c>
    </row>
    <row r="76" spans="2:2" ht="15" customHeight="1">
      <c r="B76" s="161" t="s">
        <v>473</v>
      </c>
    </row>
    <row r="77" spans="2:2" ht="15" customHeight="1">
      <c r="B77" s="161"/>
    </row>
    <row r="78" spans="2:2" ht="15" customHeight="1">
      <c r="B78" s="314" t="s">
        <v>474</v>
      </c>
    </row>
    <row r="79" spans="2:2" ht="15" customHeight="1">
      <c r="B79" s="161" t="s">
        <v>475</v>
      </c>
    </row>
    <row r="80" spans="2:2" ht="15" customHeight="1">
      <c r="B80" s="161" t="s">
        <v>476</v>
      </c>
    </row>
    <row r="81" spans="2:2" ht="15" customHeight="1">
      <c r="B81" s="161" t="s">
        <v>477</v>
      </c>
    </row>
    <row r="82" spans="2:2" ht="15" customHeight="1">
      <c r="B82" s="161" t="s">
        <v>478</v>
      </c>
    </row>
    <row r="83" spans="2:2" ht="15" customHeight="1">
      <c r="B83" s="161" t="s">
        <v>479</v>
      </c>
    </row>
    <row r="84" spans="2:2" ht="15" customHeight="1">
      <c r="B84" s="161" t="s">
        <v>480</v>
      </c>
    </row>
    <row r="85" spans="2:2" ht="15" customHeight="1">
      <c r="B85" s="161"/>
    </row>
    <row r="86" spans="2:2" ht="15" customHeight="1">
      <c r="B86" s="314" t="s">
        <v>481</v>
      </c>
    </row>
    <row r="87" spans="2:2" ht="15" customHeight="1">
      <c r="B87" s="161" t="s">
        <v>482</v>
      </c>
    </row>
    <row r="88" spans="2:2" ht="15" customHeight="1">
      <c r="B88" s="161" t="s">
        <v>483</v>
      </c>
    </row>
    <row r="89" spans="2:2" ht="15" customHeight="1">
      <c r="B89" s="161" t="s">
        <v>484</v>
      </c>
    </row>
    <row r="90" spans="2:2" ht="15" customHeight="1">
      <c r="B90" s="161"/>
    </row>
    <row r="91" spans="2:2" ht="15" customHeight="1">
      <c r="B91" s="314" t="s">
        <v>485</v>
      </c>
    </row>
    <row r="92" spans="2:2" ht="15" customHeight="1">
      <c r="B92" s="161" t="s">
        <v>486</v>
      </c>
    </row>
    <row r="93" spans="2:2" ht="15" customHeight="1">
      <c r="B93" s="161" t="s">
        <v>487</v>
      </c>
    </row>
    <row r="94" spans="2:2" ht="15" customHeight="1">
      <c r="B94" s="161" t="s">
        <v>488</v>
      </c>
    </row>
    <row r="95" spans="2:2" ht="15" customHeight="1">
      <c r="B95" s="161" t="s">
        <v>489</v>
      </c>
    </row>
    <row r="96" spans="2:2" ht="15" customHeight="1">
      <c r="B96" s="161" t="s">
        <v>490</v>
      </c>
    </row>
    <row r="97" spans="2:2" ht="15" customHeight="1">
      <c r="B97" s="161" t="s">
        <v>491</v>
      </c>
    </row>
    <row r="98" spans="2:2" ht="15" customHeight="1">
      <c r="B98" s="161"/>
    </row>
    <row r="99" spans="2:2" ht="15" customHeight="1">
      <c r="B99" s="314" t="s">
        <v>492</v>
      </c>
    </row>
    <row r="100" spans="2:2" ht="15" customHeight="1">
      <c r="B100" s="161" t="s">
        <v>493</v>
      </c>
    </row>
    <row r="101" spans="2:2" ht="15" customHeight="1">
      <c r="B101" s="161" t="s">
        <v>494</v>
      </c>
    </row>
    <row r="102" spans="2:2" ht="15" customHeight="1">
      <c r="B102" s="161" t="s">
        <v>495</v>
      </c>
    </row>
    <row r="103" spans="2:2" ht="15" customHeight="1">
      <c r="B103" s="161" t="s">
        <v>496</v>
      </c>
    </row>
    <row r="104" spans="2:2" ht="15" customHeight="1">
      <c r="B104" s="161" t="s">
        <v>497</v>
      </c>
    </row>
    <row r="105" spans="2:2" ht="15" customHeight="1">
      <c r="B105" s="161" t="s">
        <v>498</v>
      </c>
    </row>
    <row r="106" spans="2:2" ht="15" customHeight="1">
      <c r="B106" s="161" t="s">
        <v>499</v>
      </c>
    </row>
    <row r="107" spans="2:2" ht="15" customHeight="1">
      <c r="B107" s="161" t="s">
        <v>500</v>
      </c>
    </row>
    <row r="108" spans="2:2" ht="15" customHeight="1">
      <c r="B108" s="161" t="s">
        <v>501</v>
      </c>
    </row>
    <row r="109" spans="2:2" ht="15" customHeight="1">
      <c r="B109" s="161"/>
    </row>
    <row r="110" spans="2:2" ht="15" customHeight="1">
      <c r="B110" s="314" t="s">
        <v>502</v>
      </c>
    </row>
    <row r="111" spans="2:2" ht="15" customHeight="1">
      <c r="B111" s="161" t="s">
        <v>503</v>
      </c>
    </row>
    <row r="112" spans="2:2" ht="15" customHeight="1">
      <c r="B112" s="161" t="s">
        <v>504</v>
      </c>
    </row>
    <row r="113" spans="2:2" ht="15" customHeight="1">
      <c r="B113" s="161" t="s">
        <v>505</v>
      </c>
    </row>
    <row r="114" spans="2:2" ht="15" customHeight="1">
      <c r="B114" s="161" t="s">
        <v>506</v>
      </c>
    </row>
    <row r="115" spans="2:2" ht="15" customHeight="1">
      <c r="B115" s="161" t="s">
        <v>507</v>
      </c>
    </row>
    <row r="116" spans="2:2" ht="15" customHeight="1">
      <c r="B116" s="161" t="s">
        <v>508</v>
      </c>
    </row>
    <row r="117" spans="2:2" ht="15" customHeight="1">
      <c r="B117" s="161"/>
    </row>
    <row r="118" spans="2:2" ht="15" customHeight="1">
      <c r="B118" s="314" t="s">
        <v>509</v>
      </c>
    </row>
    <row r="119" spans="2:2" ht="15" customHeight="1">
      <c r="B119" s="161" t="s">
        <v>510</v>
      </c>
    </row>
    <row r="120" spans="2:2" ht="15" customHeight="1">
      <c r="B120" s="161" t="s">
        <v>511</v>
      </c>
    </row>
    <row r="121" spans="2:2" ht="15" customHeight="1">
      <c r="B121" s="161" t="s">
        <v>512</v>
      </c>
    </row>
    <row r="122" spans="2:2" ht="15" customHeight="1">
      <c r="B122" s="161" t="s">
        <v>513</v>
      </c>
    </row>
    <row r="123" spans="2:2" ht="15" customHeight="1">
      <c r="B123" s="161" t="s">
        <v>514</v>
      </c>
    </row>
    <row r="124" spans="2:2" ht="15" customHeight="1">
      <c r="B124" s="161" t="s">
        <v>515</v>
      </c>
    </row>
    <row r="125" spans="2:2" ht="15" customHeight="1">
      <c r="B125" s="161" t="s">
        <v>516</v>
      </c>
    </row>
    <row r="126" spans="2:2" ht="15" customHeight="1">
      <c r="B126" s="161" t="s">
        <v>517</v>
      </c>
    </row>
    <row r="127" spans="2:2" ht="15" customHeight="1">
      <c r="B127" s="161" t="s">
        <v>518</v>
      </c>
    </row>
    <row r="128" spans="2:2" ht="15" customHeight="1">
      <c r="B128" s="161" t="s">
        <v>519</v>
      </c>
    </row>
    <row r="129" spans="2:2" ht="15" customHeight="1">
      <c r="B129" s="161" t="s">
        <v>520</v>
      </c>
    </row>
    <row r="130" spans="2:2" ht="15" customHeight="1">
      <c r="B130" s="161" t="s">
        <v>521</v>
      </c>
    </row>
    <row r="131" spans="2:2" ht="15" customHeight="1">
      <c r="B131" s="162" t="s">
        <v>522</v>
      </c>
    </row>
    <row r="132" spans="2:2" ht="15" customHeight="1">
      <c r="B132" s="162"/>
    </row>
    <row r="133" spans="2:2" ht="15" customHeight="1">
      <c r="B133" s="314" t="s">
        <v>523</v>
      </c>
    </row>
    <row r="134" spans="2:2" ht="16.5" customHeight="1">
      <c r="B134" s="161" t="s">
        <v>524</v>
      </c>
    </row>
    <row r="135" spans="2:2" ht="22.5" customHeight="1">
      <c r="B135" s="161"/>
    </row>
    <row r="136" spans="2:2" ht="15" customHeight="1">
      <c r="B136" s="314" t="s">
        <v>525</v>
      </c>
    </row>
    <row r="137" spans="2:2" ht="15" customHeight="1">
      <c r="B137" s="161" t="s">
        <v>526</v>
      </c>
    </row>
    <row r="138" spans="2:2" ht="15" customHeight="1">
      <c r="B138" s="161" t="s">
        <v>527</v>
      </c>
    </row>
    <row r="139" spans="2:2" ht="15" customHeight="1">
      <c r="B139" s="161" t="s">
        <v>528</v>
      </c>
    </row>
    <row r="140" spans="2:2" ht="15" customHeight="1">
      <c r="B140" s="161" t="s">
        <v>529</v>
      </c>
    </row>
    <row r="141" spans="2:2" ht="15" customHeight="1">
      <c r="B141" s="161" t="s">
        <v>530</v>
      </c>
    </row>
    <row r="142" spans="2:2" ht="15" customHeight="1">
      <c r="B142" s="161"/>
    </row>
    <row r="143" spans="2:2" ht="15" customHeight="1">
      <c r="B143" s="314" t="s">
        <v>531</v>
      </c>
    </row>
    <row r="144" spans="2:2" ht="15" customHeight="1">
      <c r="B144" s="161" t="s">
        <v>532</v>
      </c>
    </row>
    <row r="145" spans="2:2" ht="15" customHeight="1">
      <c r="B145" s="161" t="s">
        <v>533</v>
      </c>
    </row>
    <row r="146" spans="2:2" ht="15" customHeight="1">
      <c r="B146" s="161" t="s">
        <v>534</v>
      </c>
    </row>
    <row r="147" spans="2:2" ht="15" customHeight="1">
      <c r="B147" s="161" t="s">
        <v>535</v>
      </c>
    </row>
    <row r="148" spans="2:2" ht="15" customHeight="1">
      <c r="B148" s="161"/>
    </row>
    <row r="149" spans="2:2" ht="15" customHeight="1">
      <c r="B149" s="314" t="s">
        <v>536</v>
      </c>
    </row>
    <row r="150" spans="2:2" ht="15" customHeight="1">
      <c r="B150" s="161" t="s">
        <v>537</v>
      </c>
    </row>
    <row r="151" spans="2:2" ht="15" customHeight="1">
      <c r="B151" s="161" t="s">
        <v>538</v>
      </c>
    </row>
    <row r="152" spans="2:2" ht="15" customHeight="1">
      <c r="B152" s="161" t="s">
        <v>539</v>
      </c>
    </row>
    <row r="153" spans="2:2" ht="15" customHeight="1">
      <c r="B153" s="161"/>
    </row>
    <row r="154" spans="2:2" ht="15" customHeight="1">
      <c r="B154" s="314" t="s">
        <v>540</v>
      </c>
    </row>
    <row r="155" spans="2:2" ht="15" customHeight="1">
      <c r="B155" s="161" t="s">
        <v>541</v>
      </c>
    </row>
    <row r="156" spans="2:2" ht="15" customHeight="1">
      <c r="B156" s="161" t="s">
        <v>542</v>
      </c>
    </row>
    <row r="157" spans="2:2" ht="15" customHeight="1">
      <c r="B157" s="161" t="s">
        <v>543</v>
      </c>
    </row>
    <row r="158" spans="2:2" ht="15" customHeight="1">
      <c r="B158" s="161" t="s">
        <v>544</v>
      </c>
    </row>
    <row r="159" spans="2:2" ht="15" customHeight="1">
      <c r="B159" s="161" t="s">
        <v>545</v>
      </c>
    </row>
    <row r="160" spans="2:2" ht="15" customHeight="1">
      <c r="B160" s="161" t="s">
        <v>546</v>
      </c>
    </row>
    <row r="161" spans="2:2" ht="15" customHeight="1">
      <c r="B161" s="161" t="s">
        <v>547</v>
      </c>
    </row>
    <row r="162" spans="2:2" ht="15" customHeight="1">
      <c r="B162" s="161" t="s">
        <v>548</v>
      </c>
    </row>
    <row r="163" spans="2:2" ht="15" customHeight="1">
      <c r="B163" s="161" t="s">
        <v>549</v>
      </c>
    </row>
    <row r="164" spans="2:2" ht="15" customHeight="1">
      <c r="B164" s="161"/>
    </row>
    <row r="165" spans="2:2" ht="15" customHeight="1">
      <c r="B165" s="314" t="s">
        <v>550</v>
      </c>
    </row>
    <row r="166" spans="2:2" ht="15" customHeight="1">
      <c r="B166" s="161" t="s">
        <v>551</v>
      </c>
    </row>
    <row r="167" spans="2:2" ht="15" customHeight="1">
      <c r="B167" s="161" t="s">
        <v>552</v>
      </c>
    </row>
    <row r="168" spans="2:2" ht="15" customHeight="1">
      <c r="B168" s="161" t="s">
        <v>553</v>
      </c>
    </row>
    <row r="169" spans="2:2" ht="15" customHeight="1">
      <c r="B169" s="161"/>
    </row>
    <row r="170" spans="2:2" ht="15" customHeight="1">
      <c r="B170" s="314" t="s">
        <v>554</v>
      </c>
    </row>
    <row r="171" spans="2:2" ht="15" customHeight="1">
      <c r="B171" s="161" t="s">
        <v>555</v>
      </c>
    </row>
    <row r="172" spans="2:2" ht="15" customHeight="1">
      <c r="B172" s="161" t="s">
        <v>556</v>
      </c>
    </row>
    <row r="173" spans="2:2" ht="15" customHeight="1">
      <c r="B173" s="161" t="s">
        <v>557</v>
      </c>
    </row>
    <row r="174" spans="2:2" ht="15" customHeight="1">
      <c r="B174" s="161" t="s">
        <v>558</v>
      </c>
    </row>
    <row r="175" spans="2:2" ht="15" customHeight="1">
      <c r="B175" s="161" t="s">
        <v>559</v>
      </c>
    </row>
    <row r="176" spans="2:2" ht="15" customHeight="1">
      <c r="B176" s="161" t="s">
        <v>560</v>
      </c>
    </row>
    <row r="177" spans="2:2" ht="15" customHeight="1">
      <c r="B177" s="161" t="s">
        <v>561</v>
      </c>
    </row>
    <row r="178" spans="2:2" ht="15" customHeight="1">
      <c r="B178" s="161" t="s">
        <v>562</v>
      </c>
    </row>
    <row r="179" spans="2:2" ht="15" customHeight="1">
      <c r="B179" s="161"/>
    </row>
    <row r="180" spans="2:2" ht="15" customHeight="1">
      <c r="B180" s="314" t="s">
        <v>563</v>
      </c>
    </row>
    <row r="181" spans="2:2" ht="15" customHeight="1">
      <c r="B181" s="161" t="s">
        <v>564</v>
      </c>
    </row>
    <row r="182" spans="2:2" ht="15" customHeight="1">
      <c r="B182" s="161" t="s">
        <v>565</v>
      </c>
    </row>
    <row r="183" spans="2:2" ht="15" customHeight="1">
      <c r="B183" s="161" t="s">
        <v>566</v>
      </c>
    </row>
    <row r="184" spans="2:2" ht="15" customHeight="1">
      <c r="B184" s="161" t="s">
        <v>567</v>
      </c>
    </row>
    <row r="185" spans="2:2" ht="15" customHeight="1">
      <c r="B185" s="161" t="s">
        <v>568</v>
      </c>
    </row>
    <row r="186" spans="2:2" ht="15" customHeight="1">
      <c r="B186" s="161" t="s">
        <v>569</v>
      </c>
    </row>
    <row r="187" spans="2:2" ht="15" customHeight="1">
      <c r="B187" s="161" t="s">
        <v>570</v>
      </c>
    </row>
    <row r="188" spans="2:2" ht="15" customHeight="1">
      <c r="B188" s="161" t="s">
        <v>571</v>
      </c>
    </row>
    <row r="189" spans="2:2" ht="15" customHeight="1">
      <c r="B189" s="161"/>
    </row>
    <row r="190" spans="2:2" ht="15" customHeight="1">
      <c r="B190" s="314" t="s">
        <v>572</v>
      </c>
    </row>
    <row r="191" spans="2:2" ht="15" customHeight="1">
      <c r="B191" s="161" t="s">
        <v>573</v>
      </c>
    </row>
    <row r="192" spans="2:2" ht="15" customHeight="1">
      <c r="B192" s="161" t="s">
        <v>574</v>
      </c>
    </row>
    <row r="193" spans="1:2" ht="15" customHeight="1">
      <c r="B193" s="161" t="s">
        <v>575</v>
      </c>
    </row>
    <row r="194" spans="1:2" ht="15" customHeight="1">
      <c r="B194" s="161" t="s">
        <v>576</v>
      </c>
    </row>
    <row r="195" spans="1:2" ht="15" customHeight="1">
      <c r="B195" s="161" t="s">
        <v>577</v>
      </c>
    </row>
    <row r="196" spans="1:2" ht="15" customHeight="1">
      <c r="B196" s="161" t="s">
        <v>578</v>
      </c>
    </row>
    <row r="197" spans="1:2" ht="15" customHeight="1">
      <c r="A197" s="125"/>
      <c r="B197" s="161" t="s">
        <v>579</v>
      </c>
    </row>
    <row r="198" spans="1:2" ht="15" customHeight="1">
      <c r="A198" s="125"/>
      <c r="B198" s="161" t="s">
        <v>580</v>
      </c>
    </row>
    <row r="199" spans="1:2" ht="15" customHeight="1">
      <c r="A199" s="125"/>
      <c r="B199" s="161" t="s">
        <v>581</v>
      </c>
    </row>
    <row r="200" spans="1:2" ht="15" customHeight="1">
      <c r="A200" s="125"/>
      <c r="B200" s="161" t="s">
        <v>582</v>
      </c>
    </row>
    <row r="201" spans="1:2" ht="15" customHeight="1">
      <c r="A201" s="125"/>
      <c r="B201" s="161"/>
    </row>
    <row r="202" spans="1:2" ht="15" customHeight="1">
      <c r="A202" s="125"/>
      <c r="B202" s="314" t="s">
        <v>583</v>
      </c>
    </row>
    <row r="203" spans="1:2" ht="15" customHeight="1">
      <c r="A203" s="125"/>
      <c r="B203" s="161" t="s">
        <v>584</v>
      </c>
    </row>
    <row r="204" spans="1:2" ht="15" customHeight="1">
      <c r="A204" s="125"/>
      <c r="B204" s="161" t="s">
        <v>585</v>
      </c>
    </row>
    <row r="205" spans="1:2" ht="15" customHeight="1">
      <c r="A205" s="125"/>
      <c r="B205" s="163" t="s">
        <v>586</v>
      </c>
    </row>
    <row r="206" spans="1:2" ht="15" customHeight="1">
      <c r="B206" s="161" t="s">
        <v>587</v>
      </c>
    </row>
    <row r="207" spans="1:2" ht="15" customHeight="1">
      <c r="B207" s="161" t="s">
        <v>588</v>
      </c>
    </row>
    <row r="208" spans="1:2" ht="15" customHeight="1">
      <c r="B208" s="161" t="s">
        <v>589</v>
      </c>
    </row>
    <row r="209" spans="2:2" ht="15" customHeight="1">
      <c r="B209" s="161" t="s">
        <v>590</v>
      </c>
    </row>
    <row r="210" spans="2:2" ht="15" customHeight="1">
      <c r="B210" s="162" t="s">
        <v>591</v>
      </c>
    </row>
    <row r="211" spans="2:2" ht="15" customHeight="1">
      <c r="B211" s="162" t="s">
        <v>592</v>
      </c>
    </row>
    <row r="212" spans="2:2" ht="15" customHeight="1">
      <c r="B212" s="161"/>
    </row>
    <row r="213" spans="2:2" ht="15" customHeight="1">
      <c r="B213" s="314" t="s">
        <v>593</v>
      </c>
    </row>
    <row r="214" spans="2:2" ht="15" customHeight="1">
      <c r="B214" s="161" t="s">
        <v>594</v>
      </c>
    </row>
    <row r="215" spans="2:2" ht="15" customHeight="1">
      <c r="B215" s="161" t="s">
        <v>595</v>
      </c>
    </row>
    <row r="216" spans="2:2" ht="15" customHeight="1">
      <c r="B216" s="161" t="s">
        <v>596</v>
      </c>
    </row>
    <row r="217" spans="2:2" ht="15" customHeight="1">
      <c r="B217" s="161" t="s">
        <v>597</v>
      </c>
    </row>
    <row r="218" spans="2:2" ht="15" customHeight="1">
      <c r="B218" s="162" t="s">
        <v>598</v>
      </c>
    </row>
    <row r="219" spans="2:2">
      <c r="B219" s="314"/>
    </row>
    <row r="220" spans="2:2">
      <c r="B220" s="164" t="s">
        <v>599</v>
      </c>
    </row>
    <row r="221" spans="2:2">
      <c r="B221" s="164" t="s">
        <v>600</v>
      </c>
    </row>
    <row r="222" spans="2:2">
      <c r="B222" s="164" t="s">
        <v>601</v>
      </c>
    </row>
  </sheetData>
  <hyperlinks>
    <hyperlink ref="D1" location="INDICE!A1" display="ÍNDICE " xr:uid="{00000000-0004-0000-0B00-000000000000}"/>
  </hyperlinks>
  <pageMargins left="0.75000000000000011" right="0.75000000000000011" top="0.39000000000000007" bottom="0.2" header="0.5" footer="0.5"/>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499984740745262"/>
  </sheetPr>
  <dimension ref="A1:G83"/>
  <sheetViews>
    <sheetView showGridLines="0" workbookViewId="0">
      <selection activeCell="E6" sqref="E6"/>
    </sheetView>
  </sheetViews>
  <sheetFormatPr defaultColWidth="10.42578125" defaultRowHeight="12.75"/>
  <cols>
    <col min="1" max="1" width="11.140625" style="130" customWidth="1"/>
    <col min="2" max="2" width="12" style="130" bestFit="1" customWidth="1"/>
    <col min="3" max="3" width="10.28515625" style="174" bestFit="1" customWidth="1"/>
    <col min="4" max="4" width="9.28515625" style="174" bestFit="1" customWidth="1"/>
    <col min="5" max="5" width="99.140625" style="130" bestFit="1" customWidth="1"/>
    <col min="6" max="16384" width="10.42578125" style="130"/>
  </cols>
  <sheetData>
    <row r="1" spans="1:7" ht="15">
      <c r="A1" s="1098" t="s">
        <v>1168</v>
      </c>
      <c r="B1" s="1098"/>
      <c r="C1" s="1098"/>
      <c r="D1" s="1098"/>
      <c r="E1" s="1098"/>
      <c r="G1" s="701" t="s">
        <v>1320</v>
      </c>
    </row>
    <row r="2" spans="1:7" ht="15">
      <c r="A2" s="1098" t="s">
        <v>1169</v>
      </c>
      <c r="B2" s="1098"/>
      <c r="C2" s="1098"/>
      <c r="D2" s="1098"/>
      <c r="E2" s="1098"/>
      <c r="G2" s="588"/>
    </row>
    <row r="3" spans="1:7" ht="13.5" thickBot="1">
      <c r="A3" s="165"/>
      <c r="B3" s="165"/>
      <c r="C3" s="166"/>
      <c r="D3" s="166"/>
      <c r="E3" s="165"/>
    </row>
    <row r="4" spans="1:7" ht="13.9" customHeight="1" thickTop="1">
      <c r="A4" s="1099" t="s">
        <v>602</v>
      </c>
      <c r="B4" s="1101" t="s">
        <v>603</v>
      </c>
      <c r="C4" s="167" t="s">
        <v>299</v>
      </c>
      <c r="D4" s="167" t="s">
        <v>300</v>
      </c>
      <c r="E4" s="168" t="s">
        <v>280</v>
      </c>
    </row>
    <row r="5" spans="1:7" ht="13.15" customHeight="1">
      <c r="A5" s="1100"/>
      <c r="B5" s="1102"/>
      <c r="C5" s="169"/>
      <c r="D5" s="169"/>
      <c r="E5" s="170"/>
    </row>
    <row r="6" spans="1:7" ht="13.5" thickBot="1">
      <c r="A6" s="316" t="s">
        <v>604</v>
      </c>
      <c r="B6" s="317"/>
      <c r="C6" s="316"/>
      <c r="D6" s="318"/>
      <c r="E6" s="319" t="s">
        <v>605</v>
      </c>
    </row>
    <row r="7" spans="1:7" ht="12.75" customHeight="1">
      <c r="A7" s="320"/>
      <c r="B7" s="320" t="s">
        <v>606</v>
      </c>
      <c r="C7" s="320"/>
      <c r="D7" s="321"/>
      <c r="E7" s="322" t="s">
        <v>607</v>
      </c>
    </row>
    <row r="8" spans="1:7" ht="12.75" customHeight="1">
      <c r="A8" s="135"/>
      <c r="B8" s="141"/>
      <c r="C8" s="155" t="s">
        <v>608</v>
      </c>
      <c r="D8" s="155"/>
      <c r="E8" s="133" t="s">
        <v>303</v>
      </c>
    </row>
    <row r="9" spans="1:7" ht="12.75" customHeight="1">
      <c r="A9" s="135"/>
      <c r="B9" s="141"/>
      <c r="C9" s="135"/>
      <c r="D9" s="135" t="s">
        <v>609</v>
      </c>
      <c r="E9" s="323" t="s">
        <v>304</v>
      </c>
    </row>
    <row r="10" spans="1:7" ht="12.75" customHeight="1">
      <c r="A10" s="135"/>
      <c r="B10" s="141"/>
      <c r="C10" s="135"/>
      <c r="D10" s="135" t="s">
        <v>610</v>
      </c>
      <c r="E10" s="323" t="s">
        <v>305</v>
      </c>
    </row>
    <row r="11" spans="1:7" ht="12.75" customHeight="1" thickBot="1">
      <c r="A11" s="316" t="s">
        <v>611</v>
      </c>
      <c r="B11" s="317"/>
      <c r="C11" s="316"/>
      <c r="D11" s="318"/>
      <c r="E11" s="319" t="s">
        <v>612</v>
      </c>
    </row>
    <row r="12" spans="1:7" ht="12.75" customHeight="1">
      <c r="A12" s="320"/>
      <c r="B12" s="320" t="s">
        <v>606</v>
      </c>
      <c r="C12" s="320"/>
      <c r="D12" s="321"/>
      <c r="E12" s="322" t="s">
        <v>607</v>
      </c>
    </row>
    <row r="13" spans="1:7" ht="12.75" customHeight="1">
      <c r="A13" s="135"/>
      <c r="B13" s="141"/>
      <c r="C13" s="155" t="s">
        <v>613</v>
      </c>
      <c r="D13" s="155"/>
      <c r="E13" s="138" t="s">
        <v>306</v>
      </c>
    </row>
    <row r="14" spans="1:7" s="172" customFormat="1" ht="12.75" customHeight="1">
      <c r="A14" s="135"/>
      <c r="B14" s="141"/>
      <c r="C14" s="155"/>
      <c r="D14" s="135" t="s">
        <v>614</v>
      </c>
      <c r="E14" s="140" t="s">
        <v>307</v>
      </c>
    </row>
    <row r="15" spans="1:7" ht="12.75" customHeight="1">
      <c r="A15" s="135"/>
      <c r="B15" s="141"/>
      <c r="C15" s="155"/>
      <c r="D15" s="135" t="s">
        <v>615</v>
      </c>
      <c r="E15" s="140" t="s">
        <v>308</v>
      </c>
    </row>
    <row r="16" spans="1:7" ht="12.75" customHeight="1">
      <c r="A16" s="135"/>
      <c r="B16" s="141"/>
      <c r="C16" s="155"/>
      <c r="D16" s="135" t="s">
        <v>616</v>
      </c>
      <c r="E16" s="140" t="s">
        <v>309</v>
      </c>
    </row>
    <row r="17" spans="1:5" ht="12.75" customHeight="1">
      <c r="A17" s="135"/>
      <c r="B17" s="141"/>
      <c r="C17" s="155"/>
      <c r="D17" s="135" t="s">
        <v>617</v>
      </c>
      <c r="E17" s="140" t="s">
        <v>310</v>
      </c>
    </row>
    <row r="18" spans="1:5" ht="12.75" customHeight="1">
      <c r="A18" s="135"/>
      <c r="B18" s="141"/>
      <c r="C18" s="155" t="s">
        <v>618</v>
      </c>
      <c r="D18" s="155"/>
      <c r="E18" s="138" t="s">
        <v>311</v>
      </c>
    </row>
    <row r="19" spans="1:5" ht="12.75" customHeight="1">
      <c r="A19" s="135"/>
      <c r="B19" s="141"/>
      <c r="C19" s="155"/>
      <c r="D19" s="135" t="s">
        <v>619</v>
      </c>
      <c r="E19" s="140" t="s">
        <v>312</v>
      </c>
    </row>
    <row r="20" spans="1:5" ht="12.75" customHeight="1">
      <c r="A20" s="135"/>
      <c r="B20" s="141"/>
      <c r="C20" s="155"/>
      <c r="D20" s="135" t="s">
        <v>620</v>
      </c>
      <c r="E20" s="140" t="s">
        <v>313</v>
      </c>
    </row>
    <row r="21" spans="1:5" ht="12.75" customHeight="1">
      <c r="A21" s="135"/>
      <c r="B21" s="141"/>
      <c r="C21" s="155"/>
      <c r="D21" s="135" t="s">
        <v>621</v>
      </c>
      <c r="E21" s="324" t="s">
        <v>314</v>
      </c>
    </row>
    <row r="22" spans="1:5" s="172" customFormat="1" ht="12.75" customHeight="1">
      <c r="A22" s="135"/>
      <c r="B22" s="141"/>
      <c r="C22" s="155" t="s">
        <v>622</v>
      </c>
      <c r="D22" s="155"/>
      <c r="E22" s="138" t="s">
        <v>327</v>
      </c>
    </row>
    <row r="23" spans="1:5" ht="12.75" customHeight="1">
      <c r="A23" s="135"/>
      <c r="B23" s="141"/>
      <c r="C23" s="155"/>
      <c r="D23" s="325" t="s">
        <v>623</v>
      </c>
      <c r="E23" s="140" t="s">
        <v>328</v>
      </c>
    </row>
    <row r="24" spans="1:5" ht="12.75" customHeight="1">
      <c r="A24" s="135"/>
      <c r="B24" s="141"/>
      <c r="C24" s="155"/>
      <c r="D24" s="325" t="s">
        <v>624</v>
      </c>
      <c r="E24" s="140" t="s">
        <v>329</v>
      </c>
    </row>
    <row r="25" spans="1:5" ht="12.75" customHeight="1">
      <c r="A25" s="135"/>
      <c r="B25" s="141"/>
      <c r="C25" s="155" t="s">
        <v>625</v>
      </c>
      <c r="D25" s="135"/>
      <c r="E25" s="138" t="s">
        <v>330</v>
      </c>
    </row>
    <row r="26" spans="1:5" ht="12.75" customHeight="1">
      <c r="A26" s="135"/>
      <c r="B26" s="141"/>
      <c r="C26" s="155"/>
      <c r="D26" s="135" t="s">
        <v>626</v>
      </c>
      <c r="E26" s="140" t="s">
        <v>331</v>
      </c>
    </row>
    <row r="27" spans="1:5" ht="12.75" customHeight="1">
      <c r="A27" s="135"/>
      <c r="B27" s="141"/>
      <c r="C27" s="155"/>
      <c r="D27" s="135" t="s">
        <v>627</v>
      </c>
      <c r="E27" s="140" t="s">
        <v>332</v>
      </c>
    </row>
    <row r="28" spans="1:5" ht="12.75" customHeight="1" thickBot="1">
      <c r="A28" s="316" t="s">
        <v>628</v>
      </c>
      <c r="B28" s="317"/>
      <c r="C28" s="316"/>
      <c r="D28" s="318"/>
      <c r="E28" s="326" t="s">
        <v>629</v>
      </c>
    </row>
    <row r="29" spans="1:5" ht="12.75" customHeight="1">
      <c r="A29" s="320"/>
      <c r="B29" s="320" t="s">
        <v>630</v>
      </c>
      <c r="C29" s="320"/>
      <c r="D29" s="321"/>
      <c r="E29" s="322" t="s">
        <v>631</v>
      </c>
    </row>
    <row r="30" spans="1:5" ht="12.75" customHeight="1">
      <c r="A30" s="135"/>
      <c r="B30" s="141"/>
      <c r="C30" s="155" t="s">
        <v>632</v>
      </c>
      <c r="D30" s="155"/>
      <c r="E30" s="138" t="s">
        <v>333</v>
      </c>
    </row>
    <row r="31" spans="1:5" ht="12.75" customHeight="1">
      <c r="A31" s="135"/>
      <c r="B31" s="141"/>
      <c r="C31" s="155"/>
      <c r="D31" s="135" t="s">
        <v>633</v>
      </c>
      <c r="E31" s="149" t="s">
        <v>334</v>
      </c>
    </row>
    <row r="32" spans="1:5" ht="12.75" customHeight="1">
      <c r="A32" s="135"/>
      <c r="B32" s="141"/>
      <c r="C32" s="135"/>
      <c r="D32" s="135" t="s">
        <v>634</v>
      </c>
      <c r="E32" s="140" t="s">
        <v>335</v>
      </c>
    </row>
    <row r="33" spans="1:5" ht="12.75" customHeight="1">
      <c r="A33" s="135"/>
      <c r="B33" s="141"/>
      <c r="C33" s="135"/>
      <c r="D33" s="135" t="s">
        <v>635</v>
      </c>
      <c r="E33" s="140" t="s">
        <v>336</v>
      </c>
    </row>
    <row r="34" spans="1:5" ht="12.75" customHeight="1">
      <c r="A34" s="135"/>
      <c r="B34" s="141"/>
      <c r="C34" s="135"/>
      <c r="D34" s="135" t="s">
        <v>636</v>
      </c>
      <c r="E34" s="149" t="s">
        <v>337</v>
      </c>
    </row>
    <row r="35" spans="1:5" ht="12.75" customHeight="1">
      <c r="A35" s="135"/>
      <c r="B35" s="141"/>
      <c r="C35" s="135"/>
      <c r="D35" s="135" t="s">
        <v>637</v>
      </c>
      <c r="E35" s="140" t="s">
        <v>338</v>
      </c>
    </row>
    <row r="36" spans="1:5" ht="12.75" customHeight="1">
      <c r="A36" s="135"/>
      <c r="B36" s="141"/>
      <c r="C36" s="155"/>
      <c r="D36" s="135" t="s">
        <v>638</v>
      </c>
      <c r="E36" s="149" t="s">
        <v>828</v>
      </c>
    </row>
    <row r="37" spans="1:5" ht="12.75" customHeight="1">
      <c r="A37" s="135"/>
      <c r="B37" s="141"/>
      <c r="C37" s="155" t="s">
        <v>639</v>
      </c>
      <c r="D37" s="155"/>
      <c r="E37" s="138" t="s">
        <v>347</v>
      </c>
    </row>
    <row r="38" spans="1:5" ht="12.75" customHeight="1">
      <c r="A38" s="135"/>
      <c r="B38" s="141"/>
      <c r="C38" s="155"/>
      <c r="D38" s="135" t="s">
        <v>640</v>
      </c>
      <c r="E38" s="140" t="s">
        <v>348</v>
      </c>
    </row>
    <row r="39" spans="1:5" ht="12.75" customHeight="1">
      <c r="A39" s="135"/>
      <c r="B39" s="141"/>
      <c r="C39" s="155"/>
      <c r="D39" s="135" t="s">
        <v>641</v>
      </c>
      <c r="E39" s="140" t="s">
        <v>349</v>
      </c>
    </row>
    <row r="40" spans="1:5" ht="12.75" customHeight="1" thickBot="1">
      <c r="A40" s="316" t="s">
        <v>642</v>
      </c>
      <c r="B40" s="317"/>
      <c r="C40" s="316"/>
      <c r="D40" s="318"/>
      <c r="E40" s="326" t="s">
        <v>643</v>
      </c>
    </row>
    <row r="41" spans="1:5" ht="12.75" customHeight="1">
      <c r="A41" s="320"/>
      <c r="B41" s="320" t="s">
        <v>644</v>
      </c>
      <c r="C41" s="320"/>
      <c r="D41" s="321"/>
      <c r="E41" s="322" t="s">
        <v>645</v>
      </c>
    </row>
    <row r="42" spans="1:5" s="172" customFormat="1" ht="12.75" customHeight="1">
      <c r="A42" s="135"/>
      <c r="B42" s="141"/>
      <c r="C42" s="155" t="s">
        <v>646</v>
      </c>
      <c r="D42" s="155"/>
      <c r="E42" s="138" t="s">
        <v>351</v>
      </c>
    </row>
    <row r="43" spans="1:5" ht="12.75" customHeight="1">
      <c r="A43" s="135"/>
      <c r="B43" s="141"/>
      <c r="C43" s="155"/>
      <c r="D43" s="135" t="s">
        <v>647</v>
      </c>
      <c r="E43" s="324" t="s">
        <v>352</v>
      </c>
    </row>
    <row r="44" spans="1:5" ht="12.75" customHeight="1">
      <c r="A44" s="135"/>
      <c r="B44" s="141"/>
      <c r="C44" s="155"/>
      <c r="D44" s="135" t="s">
        <v>648</v>
      </c>
      <c r="E44" s="324" t="s">
        <v>353</v>
      </c>
    </row>
    <row r="45" spans="1:5" ht="12.75" customHeight="1">
      <c r="A45" s="135"/>
      <c r="B45" s="141"/>
      <c r="C45" s="155"/>
      <c r="D45" s="135" t="s">
        <v>649</v>
      </c>
      <c r="E45" s="324" t="s">
        <v>354</v>
      </c>
    </row>
    <row r="46" spans="1:5" s="172" customFormat="1" ht="12.75" customHeight="1">
      <c r="A46" s="135"/>
      <c r="B46" s="141"/>
      <c r="C46" s="155"/>
      <c r="D46" s="135" t="s">
        <v>650</v>
      </c>
      <c r="E46" s="140" t="s">
        <v>355</v>
      </c>
    </row>
    <row r="47" spans="1:5" ht="12.75" customHeight="1">
      <c r="A47" s="135"/>
      <c r="B47" s="141"/>
      <c r="C47" s="155" t="s">
        <v>651</v>
      </c>
      <c r="D47" s="327"/>
      <c r="E47" s="328" t="s">
        <v>356</v>
      </c>
    </row>
    <row r="48" spans="1:5" ht="12.75" customHeight="1">
      <c r="A48" s="135"/>
      <c r="B48" s="141"/>
      <c r="C48" s="329"/>
      <c r="D48" s="135" t="s">
        <v>652</v>
      </c>
      <c r="E48" s="324" t="s">
        <v>357</v>
      </c>
    </row>
    <row r="49" spans="1:5" ht="12.75" customHeight="1">
      <c r="A49" s="135"/>
      <c r="B49" s="141"/>
      <c r="C49" s="155" t="s">
        <v>653</v>
      </c>
      <c r="D49" s="155"/>
      <c r="E49" s="138" t="s">
        <v>359</v>
      </c>
    </row>
    <row r="50" spans="1:5" ht="12.75" customHeight="1">
      <c r="A50" s="135"/>
      <c r="B50" s="141"/>
      <c r="C50" s="155"/>
      <c r="D50" s="135" t="s">
        <v>654</v>
      </c>
      <c r="E50" s="140" t="s">
        <v>360</v>
      </c>
    </row>
    <row r="51" spans="1:5" ht="12.75" customHeight="1">
      <c r="A51" s="135"/>
      <c r="B51" s="141"/>
      <c r="C51" s="155"/>
      <c r="D51" s="135" t="s">
        <v>655</v>
      </c>
      <c r="E51" s="140" t="s">
        <v>361</v>
      </c>
    </row>
    <row r="52" spans="1:5" ht="12.75" customHeight="1">
      <c r="A52" s="135"/>
      <c r="B52" s="141"/>
      <c r="C52" s="155"/>
      <c r="D52" s="135" t="s">
        <v>656</v>
      </c>
      <c r="E52" s="154" t="s">
        <v>362</v>
      </c>
    </row>
    <row r="53" spans="1:5" ht="12.75" customHeight="1" thickBot="1">
      <c r="A53" s="316" t="s">
        <v>657</v>
      </c>
      <c r="B53" s="317"/>
      <c r="C53" s="316"/>
      <c r="D53" s="318"/>
      <c r="E53" s="330" t="s">
        <v>658</v>
      </c>
    </row>
    <row r="54" spans="1:5" ht="12.75" customHeight="1">
      <c r="A54" s="320"/>
      <c r="B54" s="320" t="s">
        <v>659</v>
      </c>
      <c r="C54" s="320"/>
      <c r="D54" s="321"/>
      <c r="E54" s="322" t="s">
        <v>660</v>
      </c>
    </row>
    <row r="55" spans="1:5" ht="12.75" customHeight="1">
      <c r="A55" s="331"/>
      <c r="B55" s="135"/>
      <c r="C55" s="155" t="s">
        <v>661</v>
      </c>
      <c r="D55" s="155"/>
      <c r="E55" s="331" t="s">
        <v>369</v>
      </c>
    </row>
    <row r="56" spans="1:5" ht="12.75" customHeight="1">
      <c r="A56" s="331"/>
      <c r="B56" s="135"/>
      <c r="C56" s="155"/>
      <c r="D56" s="135" t="s">
        <v>662</v>
      </c>
      <c r="E56" s="154" t="s">
        <v>372</v>
      </c>
    </row>
    <row r="57" spans="1:5" ht="12.75" customHeight="1">
      <c r="A57" s="331"/>
      <c r="B57" s="135"/>
      <c r="C57" s="155"/>
      <c r="D57" s="135" t="s">
        <v>663</v>
      </c>
      <c r="E57" s="154" t="s">
        <v>374</v>
      </c>
    </row>
    <row r="58" spans="1:5" ht="12.75" customHeight="1">
      <c r="A58" s="331"/>
      <c r="B58" s="135"/>
      <c r="C58" s="155"/>
      <c r="D58" s="135" t="s">
        <v>664</v>
      </c>
      <c r="E58" s="154" t="s">
        <v>376</v>
      </c>
    </row>
    <row r="59" spans="1:5" ht="12.75" customHeight="1">
      <c r="A59" s="331"/>
      <c r="B59" s="135"/>
      <c r="C59" s="155"/>
      <c r="D59" s="135" t="s">
        <v>665</v>
      </c>
      <c r="E59" s="149" t="s">
        <v>377</v>
      </c>
    </row>
    <row r="60" spans="1:5" ht="12.75" customHeight="1">
      <c r="A60" s="331"/>
      <c r="B60" s="135"/>
      <c r="C60" s="155" t="s">
        <v>666</v>
      </c>
      <c r="D60" s="155"/>
      <c r="E60" s="328" t="s">
        <v>380</v>
      </c>
    </row>
    <row r="61" spans="1:5" ht="12.75" customHeight="1">
      <c r="A61" s="331"/>
      <c r="B61" s="135"/>
      <c r="C61" s="155"/>
      <c r="D61" s="135" t="s">
        <v>667</v>
      </c>
      <c r="E61" s="154" t="s">
        <v>668</v>
      </c>
    </row>
    <row r="62" spans="1:5" ht="12.75" customHeight="1">
      <c r="A62" s="331"/>
      <c r="B62" s="135"/>
      <c r="C62" s="155"/>
      <c r="D62" s="135" t="s">
        <v>669</v>
      </c>
      <c r="E62" s="154" t="s">
        <v>382</v>
      </c>
    </row>
    <row r="63" spans="1:5" ht="12.75" customHeight="1">
      <c r="A63" s="331"/>
      <c r="B63" s="135"/>
      <c r="C63" s="155"/>
      <c r="D63" s="135" t="s">
        <v>670</v>
      </c>
      <c r="E63" s="154" t="s">
        <v>383</v>
      </c>
    </row>
    <row r="64" spans="1:5" ht="12.75" customHeight="1">
      <c r="A64" s="331"/>
      <c r="B64" s="135"/>
      <c r="C64" s="155"/>
      <c r="D64" s="135" t="s">
        <v>671</v>
      </c>
      <c r="E64" s="154" t="s">
        <v>384</v>
      </c>
    </row>
    <row r="65" spans="1:5" ht="12.75" customHeight="1">
      <c r="A65" s="331"/>
      <c r="B65" s="135"/>
      <c r="C65" s="155"/>
      <c r="D65" s="135" t="s">
        <v>672</v>
      </c>
      <c r="E65" s="154" t="s">
        <v>385</v>
      </c>
    </row>
    <row r="66" spans="1:5" ht="12.75" customHeight="1">
      <c r="A66" s="331"/>
      <c r="B66" s="135"/>
      <c r="C66" s="155"/>
      <c r="D66" s="135" t="s">
        <v>673</v>
      </c>
      <c r="E66" s="149" t="s">
        <v>386</v>
      </c>
    </row>
    <row r="67" spans="1:5" ht="12.75" customHeight="1">
      <c r="A67" s="331"/>
      <c r="B67" s="135"/>
      <c r="C67" s="155"/>
      <c r="D67" s="135" t="s">
        <v>674</v>
      </c>
      <c r="E67" s="154" t="s">
        <v>387</v>
      </c>
    </row>
    <row r="68" spans="1:5" ht="12.75" customHeight="1">
      <c r="A68" s="331"/>
      <c r="B68" s="135"/>
      <c r="C68" s="155" t="s">
        <v>675</v>
      </c>
      <c r="D68" s="155"/>
      <c r="E68" s="328" t="s">
        <v>388</v>
      </c>
    </row>
    <row r="69" spans="1:5" ht="12.75" customHeight="1">
      <c r="A69" s="331"/>
      <c r="B69" s="135"/>
      <c r="C69" s="155"/>
      <c r="D69" s="135" t="s">
        <v>676</v>
      </c>
      <c r="E69" s="149" t="s">
        <v>677</v>
      </c>
    </row>
    <row r="70" spans="1:5" ht="12.75" customHeight="1">
      <c r="A70" s="331"/>
      <c r="B70" s="135"/>
      <c r="C70" s="155"/>
      <c r="D70" s="135" t="s">
        <v>678</v>
      </c>
      <c r="E70" s="149" t="s">
        <v>390</v>
      </c>
    </row>
    <row r="71" spans="1:5" ht="12.75" customHeight="1">
      <c r="A71" s="331"/>
      <c r="B71" s="135"/>
      <c r="C71" s="155" t="s">
        <v>679</v>
      </c>
      <c r="D71" s="155"/>
      <c r="E71" s="328" t="s">
        <v>393</v>
      </c>
    </row>
    <row r="72" spans="1:5" ht="12.75" customHeight="1">
      <c r="A72" s="331"/>
      <c r="B72" s="135"/>
      <c r="C72" s="155"/>
      <c r="D72" s="332" t="s">
        <v>680</v>
      </c>
      <c r="E72" s="154" t="s">
        <v>394</v>
      </c>
    </row>
    <row r="73" spans="1:5" ht="12.75" customHeight="1" thickBot="1">
      <c r="A73" s="316"/>
      <c r="B73" s="317"/>
      <c r="C73" s="316" t="s">
        <v>681</v>
      </c>
      <c r="D73" s="333"/>
      <c r="E73" s="330" t="s">
        <v>395</v>
      </c>
    </row>
    <row r="74" spans="1:5" ht="12.75" customHeight="1" thickBot="1">
      <c r="A74" s="334"/>
      <c r="B74" s="335"/>
      <c r="C74" s="336"/>
      <c r="D74" s="337" t="s">
        <v>682</v>
      </c>
      <c r="E74" s="173" t="s">
        <v>395</v>
      </c>
    </row>
    <row r="75" spans="1:5" ht="13.5" thickTop="1">
      <c r="A75" s="172"/>
      <c r="B75" s="174"/>
      <c r="E75" s="171"/>
    </row>
    <row r="76" spans="1:5">
      <c r="A76" s="172"/>
      <c r="B76" s="174"/>
      <c r="E76" s="171"/>
    </row>
    <row r="77" spans="1:5">
      <c r="A77" s="172"/>
      <c r="B77" s="174"/>
      <c r="E77" s="171"/>
    </row>
    <row r="78" spans="1:5">
      <c r="A78" s="172"/>
      <c r="B78" s="174"/>
      <c r="E78" s="171"/>
    </row>
    <row r="79" spans="1:5">
      <c r="A79" s="172"/>
      <c r="B79" s="174"/>
      <c r="E79" s="171"/>
    </row>
    <row r="80" spans="1:5">
      <c r="A80" s="172"/>
      <c r="B80" s="174"/>
      <c r="E80" s="171"/>
    </row>
    <row r="81" spans="1:5">
      <c r="A81" s="172"/>
      <c r="B81" s="174"/>
      <c r="E81" s="171"/>
    </row>
    <row r="82" spans="1:5">
      <c r="A82" s="172"/>
      <c r="B82" s="174"/>
      <c r="E82" s="171"/>
    </row>
    <row r="83" spans="1:5">
      <c r="A83" s="172"/>
      <c r="B83" s="174"/>
      <c r="E83" s="171"/>
    </row>
  </sheetData>
  <mergeCells count="4">
    <mergeCell ref="A1:E1"/>
    <mergeCell ref="A4:A5"/>
    <mergeCell ref="B4:B5"/>
    <mergeCell ref="A2:E2"/>
  </mergeCells>
  <hyperlinks>
    <hyperlink ref="G1" location="INDICE!A1" display="ÍNDICE " xr:uid="{00000000-0004-0000-0C00-000000000000}"/>
  </hyperlinks>
  <printOptions horizontalCentered="1"/>
  <pageMargins left="0" right="0" top="0.39370078740157483" bottom="0" header="0" footer="0"/>
  <pageSetup paperSize="9" scale="85" orientation="landscape" r:id="rId1"/>
  <rowBreaks count="1" manualBreakCount="1">
    <brk id="5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499984740745262"/>
  </sheetPr>
  <dimension ref="A1:M115"/>
  <sheetViews>
    <sheetView showGridLines="0" tabSelected="1" topLeftCell="A35" workbookViewId="0">
      <selection activeCell="H54" sqref="H54"/>
    </sheetView>
  </sheetViews>
  <sheetFormatPr defaultColWidth="9.140625" defaultRowHeight="15"/>
  <cols>
    <col min="1" max="1" width="3.28515625" style="588" customWidth="1"/>
    <col min="2" max="3" width="9.140625" style="588"/>
    <col min="4" max="4" width="58.140625" style="588" customWidth="1"/>
    <col min="5" max="6" width="1.85546875" style="588" customWidth="1"/>
    <col min="7" max="8" width="9.140625" style="588"/>
    <col min="9" max="9" width="58.42578125" style="588" customWidth="1"/>
    <col min="10" max="16384" width="9.140625" style="588"/>
  </cols>
  <sheetData>
    <row r="1" spans="1:13" s="175" customFormat="1" ht="19.5" hidden="1" customHeight="1">
      <c r="A1" s="1106"/>
      <c r="B1" s="1106"/>
      <c r="C1" s="1106"/>
      <c r="D1" s="1106"/>
    </row>
    <row r="2" spans="1:13" s="175" customFormat="1" ht="22.5" customHeight="1">
      <c r="A2" s="1107" t="s">
        <v>1281</v>
      </c>
      <c r="B2" s="1107"/>
      <c r="C2" s="1107"/>
      <c r="D2" s="1107"/>
      <c r="E2" s="1107"/>
      <c r="F2" s="1107"/>
      <c r="G2" s="1107"/>
      <c r="H2" s="1107"/>
      <c r="I2" s="1107"/>
      <c r="K2" s="701" t="s">
        <v>1320</v>
      </c>
    </row>
    <row r="3" spans="1:13" s="175" customFormat="1" ht="15.75">
      <c r="A3" s="1108" t="s">
        <v>1282</v>
      </c>
      <c r="B3" s="1108"/>
      <c r="C3" s="1108"/>
      <c r="D3" s="1108"/>
      <c r="E3" s="1108"/>
      <c r="F3" s="1108"/>
      <c r="G3" s="1108"/>
      <c r="H3" s="1108"/>
      <c r="I3" s="1108"/>
      <c r="K3" s="588"/>
    </row>
    <row r="4" spans="1:13" s="175" customFormat="1" ht="15.75">
      <c r="A4" s="699"/>
      <c r="B4" s="699"/>
      <c r="C4" s="699"/>
      <c r="D4" s="699"/>
      <c r="E4" s="699"/>
      <c r="F4" s="699"/>
      <c r="G4" s="699"/>
      <c r="H4" s="699"/>
      <c r="I4" s="699"/>
    </row>
    <row r="5" spans="1:13" s="176" customFormat="1" ht="19.5" customHeight="1">
      <c r="A5" s="1103" t="s">
        <v>1351</v>
      </c>
      <c r="B5" s="1104"/>
      <c r="C5" s="1104"/>
      <c r="D5" s="1105"/>
      <c r="F5" s="1103" t="s">
        <v>683</v>
      </c>
      <c r="G5" s="1104"/>
      <c r="H5" s="1104"/>
      <c r="I5" s="1104"/>
    </row>
    <row r="6" spans="1:13">
      <c r="A6" s="177"/>
      <c r="B6" s="177"/>
      <c r="C6" s="177"/>
      <c r="D6" s="177"/>
      <c r="E6" s="177"/>
      <c r="F6" s="177"/>
      <c r="G6" s="177"/>
      <c r="H6" s="177"/>
      <c r="I6" s="177"/>
    </row>
    <row r="7" spans="1:13">
      <c r="A7" s="178">
        <v>1</v>
      </c>
      <c r="B7" s="179" t="s">
        <v>684</v>
      </c>
      <c r="C7" s="180"/>
      <c r="D7" s="179"/>
      <c r="F7" s="179">
        <v>3</v>
      </c>
      <c r="G7" s="179" t="s">
        <v>684</v>
      </c>
      <c r="H7" s="179"/>
      <c r="I7" s="179"/>
    </row>
    <row r="8" spans="1:13">
      <c r="A8" s="181"/>
      <c r="B8" s="180">
        <v>11</v>
      </c>
      <c r="C8" s="180" t="s">
        <v>685</v>
      </c>
      <c r="D8" s="180"/>
      <c r="F8" s="180"/>
      <c r="G8" s="180">
        <v>31</v>
      </c>
      <c r="H8" s="180" t="s">
        <v>686</v>
      </c>
      <c r="I8" s="180"/>
    </row>
    <row r="9" spans="1:13">
      <c r="A9" s="181"/>
      <c r="B9" s="180"/>
      <c r="C9" s="180">
        <v>111</v>
      </c>
      <c r="D9" s="182" t="s">
        <v>687</v>
      </c>
      <c r="F9" s="180"/>
      <c r="G9" s="180"/>
      <c r="H9" s="180">
        <v>311</v>
      </c>
      <c r="I9" s="180" t="s">
        <v>688</v>
      </c>
    </row>
    <row r="10" spans="1:13">
      <c r="A10" s="181"/>
      <c r="B10" s="180"/>
      <c r="C10" s="180">
        <v>113</v>
      </c>
      <c r="D10" s="182" t="s">
        <v>689</v>
      </c>
      <c r="E10" s="13"/>
      <c r="F10" s="179"/>
      <c r="G10" s="179"/>
      <c r="H10" s="180">
        <v>313</v>
      </c>
      <c r="I10" s="180" t="s">
        <v>689</v>
      </c>
    </row>
    <row r="11" spans="1:13">
      <c r="A11" s="181"/>
      <c r="B11" s="180"/>
      <c r="C11" s="180">
        <v>115</v>
      </c>
      <c r="D11" s="182" t="s">
        <v>1283</v>
      </c>
      <c r="E11" s="13"/>
      <c r="F11" s="179"/>
      <c r="G11" s="179"/>
      <c r="H11" s="180">
        <v>315</v>
      </c>
      <c r="I11" s="182" t="s">
        <v>1283</v>
      </c>
    </row>
    <row r="12" spans="1:13">
      <c r="A12" s="181"/>
      <c r="B12" s="180"/>
      <c r="C12" s="180">
        <v>116</v>
      </c>
      <c r="D12" s="182" t="s">
        <v>1346</v>
      </c>
      <c r="E12" s="13"/>
      <c r="F12" s="179"/>
      <c r="G12" s="179"/>
      <c r="H12" s="180">
        <v>316</v>
      </c>
      <c r="I12" s="182" t="s">
        <v>1346</v>
      </c>
    </row>
    <row r="13" spans="1:13" s="849" customFormat="1">
      <c r="A13" s="181"/>
      <c r="B13" s="180"/>
      <c r="C13" s="180">
        <v>118</v>
      </c>
      <c r="D13" s="182" t="s">
        <v>1574</v>
      </c>
      <c r="E13" s="13"/>
      <c r="F13" s="179"/>
      <c r="G13" s="179"/>
      <c r="H13" s="180">
        <v>318</v>
      </c>
      <c r="I13" s="182" t="s">
        <v>1575</v>
      </c>
    </row>
    <row r="14" spans="1:13" s="849" customFormat="1">
      <c r="A14" s="181"/>
      <c r="B14" s="180"/>
      <c r="C14" s="180">
        <v>119</v>
      </c>
      <c r="D14" s="182" t="s">
        <v>690</v>
      </c>
      <c r="E14" s="13"/>
      <c r="F14" s="179"/>
      <c r="G14" s="179"/>
      <c r="H14" s="180">
        <v>319</v>
      </c>
      <c r="I14" s="182" t="s">
        <v>690</v>
      </c>
    </row>
    <row r="15" spans="1:13" ht="18.75">
      <c r="A15" s="181"/>
      <c r="B15" s="180"/>
      <c r="F15" s="180"/>
      <c r="G15" s="180">
        <v>32</v>
      </c>
      <c r="H15" s="180" t="s">
        <v>692</v>
      </c>
      <c r="I15" s="180"/>
      <c r="J15" s="900"/>
      <c r="K15" s="901"/>
      <c r="L15" s="901"/>
      <c r="M15" s="901"/>
    </row>
    <row r="16" spans="1:13">
      <c r="A16" s="181"/>
      <c r="B16" s="180">
        <v>12</v>
      </c>
      <c r="C16" s="180" t="s">
        <v>691</v>
      </c>
      <c r="D16" s="180"/>
      <c r="F16" s="180"/>
      <c r="G16" s="180">
        <v>33</v>
      </c>
      <c r="H16" s="180" t="s">
        <v>694</v>
      </c>
      <c r="I16" s="180"/>
    </row>
    <row r="17" spans="1:9">
      <c r="A17" s="181"/>
      <c r="B17" s="180"/>
      <c r="C17" s="180">
        <v>121</v>
      </c>
      <c r="D17" s="182" t="s">
        <v>693</v>
      </c>
      <c r="F17" s="180"/>
      <c r="G17" s="180"/>
      <c r="H17" s="180"/>
      <c r="I17" s="180"/>
    </row>
    <row r="18" spans="1:9">
      <c r="A18" s="181"/>
      <c r="B18" s="180"/>
      <c r="C18" s="180">
        <v>122</v>
      </c>
      <c r="D18" s="182" t="s">
        <v>695</v>
      </c>
      <c r="F18" s="179"/>
      <c r="G18" s="179"/>
      <c r="H18" s="179"/>
      <c r="I18" s="179"/>
    </row>
    <row r="19" spans="1:9">
      <c r="A19" s="181"/>
      <c r="B19" s="180"/>
      <c r="C19" s="180">
        <v>123</v>
      </c>
      <c r="D19" s="182" t="s">
        <v>696</v>
      </c>
      <c r="F19" s="180"/>
      <c r="G19" s="180"/>
      <c r="H19" s="180"/>
      <c r="I19" s="180"/>
    </row>
    <row r="20" spans="1:9" ht="15.75" customHeight="1">
      <c r="A20" s="181"/>
      <c r="B20" s="180"/>
      <c r="C20" s="180">
        <v>129</v>
      </c>
      <c r="D20" s="182" t="s">
        <v>697</v>
      </c>
      <c r="F20" s="180"/>
      <c r="G20" s="180"/>
      <c r="H20" s="180"/>
      <c r="I20" s="180"/>
    </row>
    <row r="21" spans="1:9">
      <c r="A21" s="181"/>
      <c r="B21" s="180">
        <v>14</v>
      </c>
      <c r="C21" s="180" t="s">
        <v>698</v>
      </c>
      <c r="D21" s="180"/>
      <c r="F21" s="180"/>
      <c r="G21" s="180"/>
      <c r="H21" s="180"/>
      <c r="I21" s="180"/>
    </row>
    <row r="22" spans="1:9">
      <c r="A22" s="181"/>
      <c r="B22" s="180"/>
      <c r="C22" s="180">
        <v>141</v>
      </c>
      <c r="D22" s="180" t="s">
        <v>699</v>
      </c>
      <c r="F22" s="180"/>
      <c r="G22" s="180"/>
      <c r="H22" s="180"/>
      <c r="I22" s="180"/>
    </row>
    <row r="23" spans="1:9">
      <c r="A23" s="181"/>
      <c r="B23" s="180"/>
      <c r="C23" s="180">
        <v>142</v>
      </c>
      <c r="D23" s="180" t="s">
        <v>700</v>
      </c>
      <c r="F23" s="180"/>
      <c r="G23" s="180"/>
      <c r="H23" s="180"/>
      <c r="I23" s="180"/>
    </row>
    <row r="24" spans="1:9">
      <c r="A24" s="181"/>
      <c r="B24" s="180"/>
      <c r="C24" s="180">
        <v>143</v>
      </c>
      <c r="D24" s="180" t="s">
        <v>701</v>
      </c>
      <c r="F24" s="180"/>
      <c r="G24" s="180">
        <v>35</v>
      </c>
      <c r="H24" s="180" t="s">
        <v>702</v>
      </c>
      <c r="I24" s="180"/>
    </row>
    <row r="25" spans="1:9">
      <c r="A25" s="181"/>
      <c r="B25" s="180">
        <v>15</v>
      </c>
      <c r="C25" s="180" t="s">
        <v>702</v>
      </c>
      <c r="D25" s="180"/>
      <c r="F25" s="180"/>
      <c r="G25" s="180"/>
      <c r="H25" s="180">
        <v>351</v>
      </c>
      <c r="I25" s="180" t="s">
        <v>703</v>
      </c>
    </row>
    <row r="26" spans="1:9">
      <c r="A26" s="181"/>
      <c r="B26" s="180"/>
      <c r="C26" s="180">
        <v>151</v>
      </c>
      <c r="D26" s="180" t="s">
        <v>703</v>
      </c>
      <c r="E26" s="13"/>
      <c r="F26" s="180"/>
      <c r="G26" s="180"/>
      <c r="H26" s="180">
        <v>352</v>
      </c>
      <c r="I26" s="180" t="s">
        <v>704</v>
      </c>
    </row>
    <row r="27" spans="1:9" ht="15.75" customHeight="1">
      <c r="A27" s="181"/>
      <c r="B27" s="180"/>
      <c r="C27" s="180">
        <v>152</v>
      </c>
      <c r="D27" s="180" t="s">
        <v>704</v>
      </c>
      <c r="E27" s="13"/>
      <c r="F27" s="180"/>
      <c r="G27" s="180"/>
      <c r="H27" s="180">
        <v>353</v>
      </c>
      <c r="I27" s="180" t="s">
        <v>705</v>
      </c>
    </row>
    <row r="28" spans="1:9">
      <c r="A28" s="181"/>
      <c r="B28" s="180"/>
      <c r="C28" s="180">
        <v>153</v>
      </c>
      <c r="D28" s="180" t="s">
        <v>705</v>
      </c>
      <c r="E28" s="13"/>
      <c r="F28" s="180"/>
      <c r="G28" s="180"/>
      <c r="H28" s="180">
        <v>354</v>
      </c>
      <c r="I28" s="180" t="s">
        <v>706</v>
      </c>
    </row>
    <row r="29" spans="1:9">
      <c r="A29" s="181"/>
      <c r="B29" s="180"/>
      <c r="C29" s="180">
        <v>154</v>
      </c>
      <c r="D29" s="180" t="s">
        <v>706</v>
      </c>
      <c r="E29" s="13"/>
      <c r="F29" s="180"/>
      <c r="G29" s="180"/>
      <c r="H29" s="180">
        <v>355</v>
      </c>
      <c r="I29" s="180" t="s">
        <v>707</v>
      </c>
    </row>
    <row r="30" spans="1:9">
      <c r="A30" s="181"/>
      <c r="B30" s="180"/>
      <c r="C30" s="180">
        <v>155</v>
      </c>
      <c r="D30" s="180" t="s">
        <v>707</v>
      </c>
      <c r="E30" s="13"/>
      <c r="F30" s="180"/>
      <c r="G30" s="180"/>
      <c r="H30" s="180">
        <v>356</v>
      </c>
      <c r="I30" s="180" t="s">
        <v>708</v>
      </c>
    </row>
    <row r="31" spans="1:9">
      <c r="A31" s="181"/>
      <c r="B31" s="180"/>
      <c r="C31" s="180">
        <v>156</v>
      </c>
      <c r="D31" s="180" t="s">
        <v>708</v>
      </c>
      <c r="E31" s="13"/>
      <c r="F31" s="180"/>
      <c r="G31" s="180"/>
      <c r="H31" s="180">
        <v>357</v>
      </c>
      <c r="I31" s="180" t="s">
        <v>1284</v>
      </c>
    </row>
    <row r="32" spans="1:9">
      <c r="A32" s="181"/>
      <c r="B32" s="180"/>
      <c r="C32" s="180">
        <v>157</v>
      </c>
      <c r="D32" s="180" t="s">
        <v>1284</v>
      </c>
      <c r="E32" s="13"/>
      <c r="F32" s="180"/>
      <c r="G32" s="180"/>
      <c r="H32" s="180">
        <v>358</v>
      </c>
      <c r="I32" s="180" t="s">
        <v>709</v>
      </c>
    </row>
    <row r="33" spans="1:9" s="698" customFormat="1" ht="15.75" customHeight="1">
      <c r="A33" s="181"/>
      <c r="B33" s="180"/>
      <c r="C33" s="180">
        <v>158</v>
      </c>
      <c r="D33" s="180" t="s">
        <v>709</v>
      </c>
      <c r="E33" s="697"/>
      <c r="F33" s="183"/>
      <c r="G33" s="183"/>
      <c r="H33" s="183">
        <v>359</v>
      </c>
      <c r="I33" s="696" t="s">
        <v>710</v>
      </c>
    </row>
    <row r="34" spans="1:9" ht="24">
      <c r="A34" s="695"/>
      <c r="B34" s="183"/>
      <c r="C34" s="183">
        <v>159</v>
      </c>
      <c r="D34" s="696" t="s">
        <v>710</v>
      </c>
      <c r="E34" s="13"/>
      <c r="F34" s="180"/>
      <c r="G34" s="180">
        <v>36</v>
      </c>
      <c r="H34" s="180" t="s">
        <v>711</v>
      </c>
      <c r="I34" s="180"/>
    </row>
    <row r="35" spans="1:9">
      <c r="A35" s="181"/>
      <c r="B35" s="180">
        <v>16</v>
      </c>
      <c r="C35" s="180" t="s">
        <v>711</v>
      </c>
      <c r="D35" s="180"/>
      <c r="E35" s="13"/>
      <c r="F35" s="180"/>
      <c r="G35" s="180"/>
      <c r="H35" s="180">
        <v>361</v>
      </c>
      <c r="I35" s="180" t="s">
        <v>712</v>
      </c>
    </row>
    <row r="36" spans="1:9">
      <c r="A36" s="181"/>
      <c r="B36" s="180"/>
      <c r="C36" s="180">
        <v>161</v>
      </c>
      <c r="D36" s="180" t="s">
        <v>712</v>
      </c>
      <c r="E36" s="13"/>
      <c r="F36" s="180"/>
      <c r="G36" s="180"/>
      <c r="H36" s="180">
        <v>362</v>
      </c>
      <c r="I36" s="180" t="s">
        <v>713</v>
      </c>
    </row>
    <row r="37" spans="1:9">
      <c r="A37" s="181"/>
      <c r="B37" s="180"/>
      <c r="C37" s="180">
        <v>162</v>
      </c>
      <c r="D37" s="180" t="s">
        <v>713</v>
      </c>
      <c r="E37" s="13"/>
      <c r="F37" s="179"/>
      <c r="G37" s="180"/>
      <c r="H37" s="180">
        <v>363</v>
      </c>
      <c r="I37" s="180" t="s">
        <v>714</v>
      </c>
    </row>
    <row r="38" spans="1:9" ht="15" customHeight="1">
      <c r="A38" s="181"/>
      <c r="B38" s="180"/>
      <c r="C38" s="180">
        <v>163</v>
      </c>
      <c r="D38" s="180" t="s">
        <v>714</v>
      </c>
      <c r="E38" s="13"/>
      <c r="F38" s="179"/>
      <c r="G38" s="180"/>
      <c r="H38" s="180">
        <v>364</v>
      </c>
      <c r="I38" s="180" t="s">
        <v>715</v>
      </c>
    </row>
    <row r="39" spans="1:9">
      <c r="A39" s="181"/>
      <c r="B39" s="180"/>
      <c r="C39" s="180">
        <v>164</v>
      </c>
      <c r="D39" s="180" t="s">
        <v>715</v>
      </c>
      <c r="E39" s="13"/>
      <c r="F39" s="180"/>
      <c r="G39" s="180"/>
      <c r="H39" s="180">
        <v>365</v>
      </c>
      <c r="I39" s="180" t="s">
        <v>716</v>
      </c>
    </row>
    <row r="40" spans="1:9">
      <c r="A40" s="181"/>
      <c r="B40" s="180"/>
      <c r="C40" s="180">
        <v>165</v>
      </c>
      <c r="D40" s="180" t="s">
        <v>716</v>
      </c>
      <c r="E40" s="13"/>
      <c r="F40" s="180"/>
      <c r="G40" s="180"/>
      <c r="H40" s="180">
        <v>366</v>
      </c>
      <c r="I40" s="180" t="s">
        <v>717</v>
      </c>
    </row>
    <row r="41" spans="1:9">
      <c r="A41" s="181"/>
      <c r="B41" s="180"/>
      <c r="C41" s="180">
        <v>166</v>
      </c>
      <c r="D41" s="180" t="s">
        <v>717</v>
      </c>
      <c r="E41" s="13"/>
      <c r="F41" s="180"/>
      <c r="G41" s="180"/>
      <c r="H41" s="180">
        <v>367</v>
      </c>
      <c r="I41" s="180" t="s">
        <v>1285</v>
      </c>
    </row>
    <row r="42" spans="1:9">
      <c r="A42" s="181"/>
      <c r="B42" s="180"/>
      <c r="C42" s="180">
        <v>167</v>
      </c>
      <c r="D42" s="180" t="s">
        <v>1285</v>
      </c>
      <c r="E42" s="13"/>
      <c r="F42" s="180"/>
      <c r="G42" s="180"/>
      <c r="H42" s="180">
        <v>368</v>
      </c>
      <c r="I42" s="180" t="s">
        <v>718</v>
      </c>
    </row>
    <row r="43" spans="1:9" s="698" customFormat="1">
      <c r="A43" s="181"/>
      <c r="B43" s="180"/>
      <c r="C43" s="180">
        <v>168</v>
      </c>
      <c r="D43" s="180" t="s">
        <v>718</v>
      </c>
      <c r="E43" s="697"/>
      <c r="F43" s="183"/>
      <c r="G43" s="183"/>
      <c r="H43" s="183">
        <v>369</v>
      </c>
      <c r="I43" s="696" t="s">
        <v>719</v>
      </c>
    </row>
    <row r="44" spans="1:9" s="698" customFormat="1">
      <c r="A44" s="695"/>
      <c r="B44" s="183"/>
      <c r="C44" s="183">
        <v>169</v>
      </c>
      <c r="D44" s="696" t="s">
        <v>719</v>
      </c>
      <c r="E44" s="697"/>
      <c r="F44" s="183"/>
    </row>
    <row r="45" spans="1:9" s="698" customFormat="1">
      <c r="A45" s="695"/>
      <c r="B45" s="183"/>
      <c r="C45" s="183"/>
      <c r="D45" s="696"/>
      <c r="E45" s="697"/>
      <c r="F45" s="183"/>
    </row>
    <row r="46" spans="1:9" s="698" customFormat="1">
      <c r="A46" s="695"/>
      <c r="B46" s="1395">
        <v>19</v>
      </c>
      <c r="C46" s="1395" t="s">
        <v>1286</v>
      </c>
      <c r="D46" s="1396"/>
      <c r="E46" s="1397"/>
      <c r="F46" s="1395"/>
      <c r="G46" s="1395">
        <v>39</v>
      </c>
      <c r="H46" s="1395" t="s">
        <v>1286</v>
      </c>
      <c r="I46" s="1396"/>
    </row>
    <row r="47" spans="1:9" s="698" customFormat="1">
      <c r="A47" s="695"/>
      <c r="B47" s="1395"/>
      <c r="C47" s="1395">
        <v>191</v>
      </c>
      <c r="D47" s="1396" t="s">
        <v>720</v>
      </c>
      <c r="E47" s="1397"/>
      <c r="F47" s="1395"/>
      <c r="G47" s="1395"/>
      <c r="H47" s="1395">
        <v>391</v>
      </c>
      <c r="I47" s="1396" t="s">
        <v>720</v>
      </c>
    </row>
    <row r="48" spans="1:9" s="698" customFormat="1">
      <c r="A48" s="695"/>
      <c r="B48" s="1395"/>
      <c r="C48" s="1395">
        <v>192</v>
      </c>
      <c r="D48" s="1396" t="s">
        <v>721</v>
      </c>
      <c r="E48" s="1397"/>
      <c r="F48" s="1395"/>
      <c r="G48" s="1395"/>
      <c r="H48" s="1395">
        <v>392</v>
      </c>
      <c r="I48" s="1396" t="s">
        <v>721</v>
      </c>
    </row>
    <row r="49" spans="1:9" s="698" customFormat="1">
      <c r="A49" s="695"/>
      <c r="B49" s="1395"/>
      <c r="C49" s="1395">
        <v>193</v>
      </c>
      <c r="D49" s="1396" t="s">
        <v>75</v>
      </c>
      <c r="E49" s="1397"/>
      <c r="F49" s="1395"/>
      <c r="G49" s="1395"/>
      <c r="H49" s="1395">
        <v>393</v>
      </c>
      <c r="I49" s="1396" t="s">
        <v>75</v>
      </c>
    </row>
    <row r="50" spans="1:9" s="698" customFormat="1">
      <c r="A50" s="695"/>
      <c r="B50" s="1395"/>
      <c r="C50" s="1395"/>
      <c r="D50" s="1396"/>
      <c r="E50" s="1397"/>
      <c r="F50" s="1395"/>
      <c r="G50" s="1395"/>
      <c r="H50" s="1395">
        <v>394</v>
      </c>
      <c r="I50" s="1396" t="s">
        <v>722</v>
      </c>
    </row>
    <row r="51" spans="1:9">
      <c r="A51" s="695"/>
      <c r="B51" s="183"/>
      <c r="C51" s="183"/>
      <c r="D51" s="696"/>
    </row>
    <row r="52" spans="1:9">
      <c r="A52" s="178">
        <v>2</v>
      </c>
      <c r="B52" s="179" t="s">
        <v>723</v>
      </c>
      <c r="C52" s="179"/>
      <c r="D52" s="179"/>
      <c r="F52" s="179">
        <v>4</v>
      </c>
      <c r="G52" s="179" t="s">
        <v>723</v>
      </c>
      <c r="H52" s="179"/>
      <c r="I52" s="179"/>
    </row>
    <row r="53" spans="1:9">
      <c r="A53" s="181"/>
      <c r="B53" s="180">
        <v>21</v>
      </c>
      <c r="C53" s="180" t="s">
        <v>724</v>
      </c>
      <c r="D53" s="180"/>
      <c r="F53" s="180"/>
      <c r="G53" s="180">
        <v>41</v>
      </c>
      <c r="H53" s="180" t="s">
        <v>724</v>
      </c>
      <c r="I53" s="180"/>
    </row>
    <row r="54" spans="1:9">
      <c r="A54" s="181"/>
      <c r="B54" s="180"/>
      <c r="C54" s="180">
        <v>211</v>
      </c>
      <c r="D54" s="180" t="s">
        <v>1287</v>
      </c>
      <c r="F54" s="180"/>
      <c r="G54" s="180"/>
      <c r="H54" s="180">
        <v>411</v>
      </c>
      <c r="I54" s="180" t="s">
        <v>1287</v>
      </c>
    </row>
    <row r="55" spans="1:9">
      <c r="A55" s="181"/>
      <c r="B55" s="180"/>
      <c r="C55" s="180">
        <v>212</v>
      </c>
      <c r="D55" s="180" t="s">
        <v>1288</v>
      </c>
      <c r="E55" s="13"/>
      <c r="F55" s="180"/>
      <c r="G55" s="180"/>
      <c r="H55" s="180">
        <v>412</v>
      </c>
      <c r="I55" s="180" t="s">
        <v>1288</v>
      </c>
    </row>
    <row r="56" spans="1:9">
      <c r="A56" s="181"/>
      <c r="B56" s="180"/>
      <c r="C56" s="180">
        <v>213</v>
      </c>
      <c r="D56" s="180" t="s">
        <v>1289</v>
      </c>
      <c r="E56" s="13"/>
      <c r="F56" s="180"/>
      <c r="G56" s="180"/>
      <c r="H56" s="180">
        <v>413</v>
      </c>
      <c r="I56" s="184" t="s">
        <v>1289</v>
      </c>
    </row>
    <row r="57" spans="1:9">
      <c r="A57" s="181"/>
      <c r="B57" s="180"/>
      <c r="C57" s="180">
        <v>214</v>
      </c>
      <c r="D57" s="184" t="s">
        <v>1290</v>
      </c>
      <c r="E57" s="13"/>
      <c r="F57" s="180"/>
      <c r="G57" s="180"/>
      <c r="H57" s="180">
        <v>414</v>
      </c>
      <c r="I57" s="184" t="s">
        <v>1290</v>
      </c>
    </row>
    <row r="58" spans="1:9">
      <c r="A58" s="181"/>
      <c r="B58" s="180"/>
      <c r="C58" s="180">
        <v>215</v>
      </c>
      <c r="D58" s="184" t="s">
        <v>1291</v>
      </c>
      <c r="E58" s="13"/>
      <c r="F58" s="180"/>
      <c r="G58" s="180"/>
      <c r="H58" s="180">
        <v>415</v>
      </c>
      <c r="I58" s="184" t="s">
        <v>1291</v>
      </c>
    </row>
    <row r="59" spans="1:9">
      <c r="A59" s="181"/>
      <c r="B59" s="180"/>
      <c r="C59" s="180">
        <v>216</v>
      </c>
      <c r="D59" s="184" t="s">
        <v>1292</v>
      </c>
      <c r="E59" s="13"/>
      <c r="F59" s="180"/>
      <c r="G59" s="180"/>
      <c r="H59" s="180">
        <v>416</v>
      </c>
      <c r="I59" s="184" t="s">
        <v>1292</v>
      </c>
    </row>
    <row r="60" spans="1:9">
      <c r="A60" s="181"/>
      <c r="B60" s="180"/>
      <c r="C60" s="180">
        <v>217</v>
      </c>
      <c r="D60" s="180" t="s">
        <v>725</v>
      </c>
      <c r="E60" s="13"/>
      <c r="F60" s="180"/>
      <c r="G60" s="180"/>
      <c r="H60" s="180">
        <v>417</v>
      </c>
      <c r="I60" s="184" t="s">
        <v>725</v>
      </c>
    </row>
    <row r="61" spans="1:9">
      <c r="A61" s="181"/>
      <c r="B61" s="180"/>
      <c r="C61" s="180">
        <v>218</v>
      </c>
      <c r="D61" s="180" t="s">
        <v>1293</v>
      </c>
      <c r="E61" s="13"/>
      <c r="F61" s="180"/>
      <c r="G61" s="180"/>
      <c r="H61" s="180">
        <v>418</v>
      </c>
      <c r="I61" s="180" t="s">
        <v>1293</v>
      </c>
    </row>
    <row r="62" spans="1:9">
      <c r="A62" s="181"/>
      <c r="B62" s="180"/>
      <c r="C62" s="180">
        <v>219</v>
      </c>
      <c r="D62" s="180" t="s">
        <v>1294</v>
      </c>
      <c r="F62" s="180"/>
      <c r="G62" s="180"/>
      <c r="H62" s="180">
        <v>419</v>
      </c>
      <c r="I62" s="180" t="s">
        <v>1294</v>
      </c>
    </row>
    <row r="63" spans="1:9">
      <c r="A63" s="181"/>
      <c r="B63" s="180">
        <v>22</v>
      </c>
      <c r="C63" s="180" t="s">
        <v>726</v>
      </c>
      <c r="D63" s="180"/>
      <c r="F63" s="180"/>
      <c r="G63" s="180">
        <v>42</v>
      </c>
      <c r="H63" s="180" t="s">
        <v>726</v>
      </c>
      <c r="I63" s="180"/>
    </row>
    <row r="64" spans="1:9">
      <c r="A64" s="181"/>
      <c r="B64" s="180"/>
      <c r="C64" s="180">
        <v>221</v>
      </c>
      <c r="D64" s="180" t="s">
        <v>1295</v>
      </c>
      <c r="E64" s="13"/>
      <c r="F64" s="180"/>
      <c r="G64" s="180"/>
      <c r="H64" s="180">
        <v>421</v>
      </c>
      <c r="I64" s="180" t="s">
        <v>1295</v>
      </c>
    </row>
    <row r="65" spans="1:9">
      <c r="A65" s="181"/>
      <c r="B65" s="180"/>
      <c r="C65" s="180">
        <v>222</v>
      </c>
      <c r="D65" s="180" t="s">
        <v>1296</v>
      </c>
      <c r="E65" s="13"/>
      <c r="F65" s="180"/>
      <c r="G65" s="180"/>
      <c r="H65" s="180">
        <v>422</v>
      </c>
      <c r="I65" s="180" t="s">
        <v>1296</v>
      </c>
    </row>
    <row r="66" spans="1:9">
      <c r="A66" s="181"/>
      <c r="B66" s="180"/>
      <c r="C66" s="180">
        <v>223</v>
      </c>
      <c r="D66" s="184" t="s">
        <v>1297</v>
      </c>
      <c r="E66" s="13"/>
      <c r="F66" s="180"/>
      <c r="G66" s="180"/>
      <c r="H66" s="180">
        <v>423</v>
      </c>
      <c r="I66" s="180" t="s">
        <v>1297</v>
      </c>
    </row>
    <row r="67" spans="1:9">
      <c r="A67" s="181"/>
      <c r="B67" s="180"/>
      <c r="C67" s="180">
        <v>224</v>
      </c>
      <c r="D67" s="184" t="s">
        <v>1298</v>
      </c>
      <c r="E67" s="13"/>
      <c r="F67" s="180"/>
      <c r="G67" s="180"/>
      <c r="H67" s="180">
        <v>424</v>
      </c>
      <c r="I67" s="184" t="s">
        <v>1298</v>
      </c>
    </row>
    <row r="68" spans="1:9">
      <c r="A68" s="181"/>
      <c r="B68" s="180">
        <v>23</v>
      </c>
      <c r="C68" s="180" t="s">
        <v>727</v>
      </c>
      <c r="D68" s="180"/>
      <c r="F68" s="180"/>
      <c r="G68" s="180">
        <v>43</v>
      </c>
      <c r="H68" s="180" t="s">
        <v>727</v>
      </c>
      <c r="I68" s="180"/>
    </row>
    <row r="69" spans="1:9">
      <c r="A69" s="181"/>
      <c r="B69" s="180"/>
      <c r="C69" s="180">
        <v>231</v>
      </c>
      <c r="D69" s="180" t="s">
        <v>1299</v>
      </c>
      <c r="F69" s="180"/>
      <c r="G69" s="180"/>
      <c r="H69" s="180">
        <v>431</v>
      </c>
      <c r="I69" s="180" t="s">
        <v>1299</v>
      </c>
    </row>
    <row r="70" spans="1:9">
      <c r="A70" s="181"/>
      <c r="B70" s="180"/>
      <c r="C70" s="180">
        <v>232</v>
      </c>
      <c r="D70" s="180" t="s">
        <v>1300</v>
      </c>
      <c r="F70" s="180"/>
      <c r="G70" s="180"/>
      <c r="H70" s="180">
        <v>432</v>
      </c>
      <c r="I70" s="180" t="s">
        <v>1300</v>
      </c>
    </row>
    <row r="71" spans="1:9">
      <c r="A71" s="181"/>
      <c r="B71" s="180"/>
      <c r="C71" s="180">
        <v>233</v>
      </c>
      <c r="D71" s="180" t="s">
        <v>1301</v>
      </c>
      <c r="F71" s="180"/>
      <c r="G71" s="180"/>
      <c r="H71" s="180">
        <v>433</v>
      </c>
      <c r="I71" s="180" t="s">
        <v>1301</v>
      </c>
    </row>
    <row r="72" spans="1:9">
      <c r="A72" s="181"/>
      <c r="B72" s="180">
        <v>24</v>
      </c>
      <c r="C72" s="180" t="s">
        <v>728</v>
      </c>
      <c r="D72" s="180"/>
      <c r="F72" s="180"/>
      <c r="G72" s="180">
        <v>44</v>
      </c>
      <c r="H72" s="180" t="s">
        <v>728</v>
      </c>
      <c r="I72" s="180"/>
    </row>
    <row r="73" spans="1:9">
      <c r="A73" s="187"/>
      <c r="B73" s="180"/>
      <c r="C73" s="180">
        <v>241</v>
      </c>
      <c r="D73" s="184" t="s">
        <v>1302</v>
      </c>
      <c r="G73" s="180"/>
      <c r="H73" s="180">
        <v>441</v>
      </c>
      <c r="I73" s="184" t="s">
        <v>1302</v>
      </c>
    </row>
    <row r="74" spans="1:9" s="664" customFormat="1">
      <c r="A74" s="13"/>
      <c r="B74" s="180"/>
      <c r="C74" s="180">
        <v>242</v>
      </c>
      <c r="D74" s="184" t="s">
        <v>1303</v>
      </c>
      <c r="F74" s="588"/>
      <c r="G74" s="180"/>
      <c r="H74" s="180">
        <v>442</v>
      </c>
      <c r="I74" s="184" t="s">
        <v>1303</v>
      </c>
    </row>
    <row r="75" spans="1:9">
      <c r="A75" s="664"/>
      <c r="B75" s="180"/>
      <c r="C75" s="180">
        <v>243</v>
      </c>
      <c r="D75" s="184" t="s">
        <v>1304</v>
      </c>
      <c r="E75" s="13"/>
      <c r="F75" s="664"/>
      <c r="G75" s="180"/>
      <c r="H75" s="180">
        <v>443</v>
      </c>
      <c r="I75" s="184" t="s">
        <v>1304</v>
      </c>
    </row>
    <row r="76" spans="1:9">
      <c r="A76" s="13"/>
      <c r="B76" s="13"/>
      <c r="C76" s="180">
        <v>244</v>
      </c>
      <c r="D76" s="184" t="s">
        <v>1306</v>
      </c>
      <c r="E76" s="13"/>
      <c r="F76" s="13"/>
      <c r="G76" s="13"/>
      <c r="H76" s="180">
        <v>444</v>
      </c>
      <c r="I76" s="184" t="s">
        <v>1306</v>
      </c>
    </row>
    <row r="77" spans="1:9">
      <c r="B77" s="187"/>
      <c r="C77" s="180">
        <v>249</v>
      </c>
      <c r="D77" s="184" t="s">
        <v>1305</v>
      </c>
      <c r="E77" s="13"/>
      <c r="F77" s="180"/>
      <c r="G77" s="180"/>
      <c r="H77" s="180">
        <v>449</v>
      </c>
      <c r="I77" s="184" t="s">
        <v>1305</v>
      </c>
    </row>
    <row r="78" spans="1:9">
      <c r="B78" s="180">
        <v>25</v>
      </c>
      <c r="C78" s="180" t="s">
        <v>729</v>
      </c>
      <c r="D78" s="186"/>
      <c r="E78" s="13"/>
      <c r="F78" s="181"/>
      <c r="G78" s="181">
        <v>45</v>
      </c>
      <c r="H78" s="181" t="s">
        <v>729</v>
      </c>
      <c r="I78" s="181"/>
    </row>
    <row r="79" spans="1:9">
      <c r="B79" s="13"/>
      <c r="C79" s="180">
        <v>251</v>
      </c>
      <c r="D79" s="184" t="s">
        <v>730</v>
      </c>
      <c r="E79" s="13"/>
      <c r="F79" s="181"/>
      <c r="G79" s="181"/>
      <c r="H79" s="180">
        <v>451</v>
      </c>
      <c r="I79" s="184" t="s">
        <v>730</v>
      </c>
    </row>
    <row r="80" spans="1:9">
      <c r="B80" s="13"/>
      <c r="C80" s="180">
        <v>252</v>
      </c>
      <c r="D80" s="184" t="s">
        <v>1307</v>
      </c>
      <c r="E80" s="13"/>
      <c r="F80" s="178"/>
      <c r="G80" s="178"/>
      <c r="H80" s="180">
        <v>452</v>
      </c>
      <c r="I80" s="184" t="s">
        <v>1307</v>
      </c>
    </row>
    <row r="81" spans="2:9">
      <c r="B81" s="13"/>
      <c r="C81" s="180">
        <v>253</v>
      </c>
      <c r="D81" s="184" t="s">
        <v>1308</v>
      </c>
      <c r="E81" s="13"/>
      <c r="F81" s="178"/>
      <c r="G81" s="178"/>
      <c r="H81" s="180">
        <v>453</v>
      </c>
      <c r="I81" s="184" t="s">
        <v>1308</v>
      </c>
    </row>
    <row r="82" spans="2:9">
      <c r="B82" s="180">
        <v>26</v>
      </c>
      <c r="C82" s="180" t="s">
        <v>731</v>
      </c>
      <c r="D82" s="13"/>
      <c r="E82" s="13"/>
      <c r="F82" s="13"/>
      <c r="G82" s="181">
        <v>46</v>
      </c>
      <c r="H82" s="181" t="s">
        <v>731</v>
      </c>
      <c r="I82" s="181"/>
    </row>
    <row r="83" spans="2:9">
      <c r="B83" s="13"/>
      <c r="C83" s="180">
        <v>261</v>
      </c>
      <c r="D83" s="184" t="s">
        <v>732</v>
      </c>
      <c r="E83" s="13"/>
      <c r="F83" s="13"/>
      <c r="G83" s="181"/>
      <c r="H83" s="180">
        <v>461</v>
      </c>
      <c r="I83" s="184" t="s">
        <v>733</v>
      </c>
    </row>
    <row r="84" spans="2:9">
      <c r="B84" s="181"/>
      <c r="C84" s="180">
        <v>262</v>
      </c>
      <c r="D84" s="184" t="s">
        <v>734</v>
      </c>
      <c r="E84" s="13"/>
      <c r="F84" s="13"/>
      <c r="G84" s="13"/>
      <c r="H84" s="180">
        <v>462</v>
      </c>
      <c r="I84" s="184" t="s">
        <v>734</v>
      </c>
    </row>
    <row r="85" spans="2:9">
      <c r="B85" s="180">
        <v>27</v>
      </c>
      <c r="C85" s="180" t="s">
        <v>1309</v>
      </c>
      <c r="D85" s="13"/>
      <c r="E85" s="13"/>
      <c r="F85" s="13"/>
      <c r="G85" s="181">
        <v>47</v>
      </c>
      <c r="H85" s="181" t="s">
        <v>1309</v>
      </c>
      <c r="I85" s="13"/>
    </row>
    <row r="86" spans="2:9">
      <c r="C86" s="180">
        <v>271</v>
      </c>
      <c r="D86" s="184" t="s">
        <v>735</v>
      </c>
      <c r="E86" s="13"/>
      <c r="F86" s="13"/>
      <c r="G86" s="13"/>
      <c r="H86" s="180">
        <v>471</v>
      </c>
      <c r="I86" s="184" t="s">
        <v>735</v>
      </c>
    </row>
    <row r="87" spans="2:9">
      <c r="B87" s="180">
        <v>28</v>
      </c>
      <c r="C87" s="180" t="s">
        <v>1310</v>
      </c>
      <c r="D87" s="13"/>
      <c r="E87" s="13"/>
      <c r="F87" s="13"/>
      <c r="G87" s="181">
        <v>48</v>
      </c>
      <c r="H87" s="181" t="s">
        <v>1310</v>
      </c>
      <c r="I87" s="13"/>
    </row>
    <row r="88" spans="2:9">
      <c r="C88" s="180">
        <v>281</v>
      </c>
      <c r="D88" s="184" t="s">
        <v>1311</v>
      </c>
      <c r="E88" s="13"/>
      <c r="F88" s="13"/>
      <c r="G88" s="13"/>
      <c r="H88" s="180">
        <v>481</v>
      </c>
      <c r="I88" s="184" t="s">
        <v>1311</v>
      </c>
    </row>
    <row r="89" spans="2:9">
      <c r="C89" s="180">
        <v>282</v>
      </c>
      <c r="D89" s="184" t="s">
        <v>75</v>
      </c>
      <c r="E89" s="13"/>
      <c r="F89" s="13"/>
      <c r="G89" s="13"/>
      <c r="H89" s="180">
        <v>482</v>
      </c>
      <c r="I89" s="184" t="s">
        <v>75</v>
      </c>
    </row>
    <row r="90" spans="2:9">
      <c r="C90" s="702" t="s">
        <v>1349</v>
      </c>
      <c r="D90" s="184" t="s">
        <v>1350</v>
      </c>
      <c r="E90" s="13"/>
      <c r="F90" s="13"/>
      <c r="G90" s="13"/>
      <c r="H90" s="702" t="s">
        <v>1347</v>
      </c>
      <c r="I90" s="184" t="s">
        <v>1348</v>
      </c>
    </row>
    <row r="91" spans="2:9">
      <c r="C91" s="180">
        <v>288</v>
      </c>
      <c r="D91" s="184" t="s">
        <v>1312</v>
      </c>
      <c r="E91" s="13"/>
      <c r="F91" s="13"/>
      <c r="G91" s="13"/>
      <c r="H91" s="180">
        <v>488</v>
      </c>
      <c r="I91" s="184" t="s">
        <v>1312</v>
      </c>
    </row>
    <row r="92" spans="2:9">
      <c r="B92" s="180">
        <v>29</v>
      </c>
      <c r="C92" s="180" t="s">
        <v>736</v>
      </c>
      <c r="D92" s="13"/>
      <c r="E92" s="13"/>
      <c r="G92" s="181">
        <v>49</v>
      </c>
      <c r="H92" s="181" t="s">
        <v>1313</v>
      </c>
      <c r="I92" s="13"/>
    </row>
    <row r="93" spans="2:9">
      <c r="F93" s="179">
        <v>5</v>
      </c>
      <c r="G93" s="179" t="s">
        <v>691</v>
      </c>
      <c r="H93" s="13"/>
      <c r="I93" s="13"/>
    </row>
    <row r="94" spans="2:9">
      <c r="G94" s="181">
        <v>51</v>
      </c>
      <c r="H94" s="181" t="s">
        <v>737</v>
      </c>
      <c r="I94" s="181"/>
    </row>
    <row r="95" spans="2:9">
      <c r="G95" s="181">
        <v>52</v>
      </c>
      <c r="H95" s="181" t="s">
        <v>693</v>
      </c>
      <c r="I95" s="181"/>
    </row>
    <row r="96" spans="2:9">
      <c r="G96" s="181">
        <v>53</v>
      </c>
      <c r="H96" s="181" t="s">
        <v>738</v>
      </c>
      <c r="I96" s="181"/>
    </row>
    <row r="97" spans="3:9">
      <c r="G97" s="181">
        <v>54</v>
      </c>
      <c r="H97" s="181" t="s">
        <v>697</v>
      </c>
      <c r="I97" s="181"/>
    </row>
    <row r="98" spans="3:9">
      <c r="G98" s="181">
        <v>55</v>
      </c>
      <c r="H98" s="181" t="s">
        <v>739</v>
      </c>
      <c r="I98" s="181"/>
    </row>
    <row r="99" spans="3:9">
      <c r="F99" s="179">
        <v>7</v>
      </c>
      <c r="G99" s="179" t="s">
        <v>1581</v>
      </c>
      <c r="H99" s="179"/>
    </row>
    <row r="100" spans="3:9" hidden="1">
      <c r="G100" s="181">
        <v>71</v>
      </c>
      <c r="H100" s="181" t="s">
        <v>740</v>
      </c>
      <c r="I100" s="181"/>
    </row>
    <row r="101" spans="3:9" s="849" customFormat="1">
      <c r="C101" s="180"/>
      <c r="D101" s="184"/>
      <c r="E101" s="13"/>
      <c r="F101" s="588"/>
      <c r="G101" s="181">
        <v>72</v>
      </c>
      <c r="H101" s="181" t="s">
        <v>741</v>
      </c>
      <c r="I101" s="181"/>
    </row>
    <row r="102" spans="3:9" s="849" customFormat="1">
      <c r="C102" s="180"/>
      <c r="D102" s="184"/>
      <c r="E102" s="13"/>
      <c r="F102" s="13"/>
      <c r="G102" s="13"/>
      <c r="H102" s="180">
        <v>711</v>
      </c>
      <c r="I102" s="181" t="s">
        <v>740</v>
      </c>
    </row>
    <row r="103" spans="3:9" s="849" customFormat="1">
      <c r="C103" s="180"/>
      <c r="D103" s="184"/>
      <c r="E103" s="13"/>
      <c r="F103" s="13"/>
      <c r="G103" s="13"/>
      <c r="H103" s="180">
        <v>712</v>
      </c>
      <c r="I103" s="181" t="s">
        <v>741</v>
      </c>
    </row>
    <row r="104" spans="3:9" s="849" customFormat="1">
      <c r="C104" s="180"/>
      <c r="D104" s="184"/>
      <c r="E104" s="13"/>
      <c r="F104" s="13"/>
      <c r="G104" s="13"/>
      <c r="H104" s="180">
        <v>713</v>
      </c>
      <c r="I104" s="184" t="s">
        <v>1576</v>
      </c>
    </row>
    <row r="105" spans="3:9" s="849" customFormat="1">
      <c r="C105" s="180"/>
      <c r="D105" s="184"/>
      <c r="E105" s="13"/>
      <c r="F105" s="13"/>
      <c r="G105" s="13"/>
      <c r="H105" s="180">
        <v>714</v>
      </c>
      <c r="I105" s="184" t="s">
        <v>1577</v>
      </c>
    </row>
    <row r="106" spans="3:9" s="849" customFormat="1">
      <c r="C106" s="13"/>
      <c r="D106" s="13"/>
      <c r="E106" s="13"/>
      <c r="F106" s="13"/>
      <c r="G106" s="13"/>
      <c r="H106" s="180">
        <v>715</v>
      </c>
      <c r="I106" s="184" t="s">
        <v>1578</v>
      </c>
    </row>
    <row r="107" spans="3:9" s="849" customFormat="1">
      <c r="C107" s="180"/>
      <c r="D107" s="184"/>
      <c r="E107" s="13"/>
      <c r="F107" s="13"/>
      <c r="G107" s="181">
        <v>72</v>
      </c>
      <c r="H107" s="181" t="s">
        <v>1579</v>
      </c>
      <c r="I107" s="181"/>
    </row>
    <row r="108" spans="3:9" s="849" customFormat="1">
      <c r="C108" s="180"/>
      <c r="D108" s="184"/>
      <c r="E108" s="13"/>
      <c r="F108" s="13"/>
      <c r="G108" s="13"/>
      <c r="H108" s="180">
        <v>721</v>
      </c>
      <c r="I108" s="184" t="s">
        <v>1576</v>
      </c>
    </row>
    <row r="109" spans="3:9" s="849" customFormat="1">
      <c r="C109" s="180"/>
      <c r="D109" s="184"/>
      <c r="E109" s="13"/>
      <c r="F109" s="13"/>
      <c r="G109" s="13"/>
      <c r="H109" s="180">
        <v>722</v>
      </c>
      <c r="I109" s="184" t="s">
        <v>1577</v>
      </c>
    </row>
    <row r="110" spans="3:9" s="849" customFormat="1">
      <c r="F110" s="13"/>
      <c r="G110" s="13"/>
      <c r="H110" s="180">
        <v>723</v>
      </c>
      <c r="I110" s="184" t="s">
        <v>1580</v>
      </c>
    </row>
    <row r="113" spans="2:2">
      <c r="B113" s="181" t="s">
        <v>1314</v>
      </c>
    </row>
    <row r="114" spans="2:2">
      <c r="B114" s="181" t="s">
        <v>1315</v>
      </c>
    </row>
    <row r="115" spans="2:2">
      <c r="B115" s="181" t="s">
        <v>1316</v>
      </c>
    </row>
  </sheetData>
  <mergeCells count="5">
    <mergeCell ref="A5:D5"/>
    <mergeCell ref="F5:I5"/>
    <mergeCell ref="A1:D1"/>
    <mergeCell ref="A2:I2"/>
    <mergeCell ref="A3:I3"/>
  </mergeCells>
  <hyperlinks>
    <hyperlink ref="K2" location="INDICE!A1" display="ÍNDICE " xr:uid="{00000000-0004-0000-0D00-000000000000}"/>
  </hyperlinks>
  <printOptions horizontalCentered="1"/>
  <pageMargins left="0" right="0" top="0.35433070866141736" bottom="0.35433070866141736" header="0.31496062992125984" footer="0.31496062992125984"/>
  <pageSetup paperSize="9" scale="85" orientation="landscape" horizontalDpi="300" verticalDpi="300" r:id="rId1"/>
  <ignoredErrors>
    <ignoredError sqref="H90 C9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499984740745262"/>
  </sheetPr>
  <dimension ref="A1:Q34"/>
  <sheetViews>
    <sheetView showGridLines="0" workbookViewId="0">
      <selection activeCell="A34" sqref="A1:J34"/>
    </sheetView>
  </sheetViews>
  <sheetFormatPr defaultColWidth="9.140625" defaultRowHeight="12.75"/>
  <cols>
    <col min="1" max="1" width="4.42578125" style="188" customWidth="1"/>
    <col min="2" max="2" width="17.42578125" style="188" customWidth="1"/>
    <col min="3" max="3" width="3" style="188" customWidth="1"/>
    <col min="4" max="4" width="19.7109375" style="188" customWidth="1"/>
    <col min="5" max="5" width="1" style="188" customWidth="1"/>
    <col min="6" max="6" width="20.140625" style="188" customWidth="1"/>
    <col min="7" max="7" width="1.85546875" style="188" customWidth="1"/>
    <col min="8" max="8" width="12.42578125" style="188" customWidth="1"/>
    <col min="9" max="9" width="1.85546875" style="188" customWidth="1"/>
    <col min="10" max="10" width="13.28515625" style="188" customWidth="1"/>
    <col min="11" max="11" width="0.85546875" style="188" hidden="1" customWidth="1"/>
    <col min="12" max="12" width="16" style="188" customWidth="1"/>
    <col min="13" max="13" width="0.7109375" style="188" customWidth="1"/>
    <col min="14" max="14" width="14.42578125" style="188" bestFit="1" customWidth="1"/>
    <col min="15" max="15" width="0.7109375" style="188" customWidth="1"/>
    <col min="16" max="16" width="14" style="188" customWidth="1"/>
    <col min="17" max="16384" width="9.140625" style="188"/>
  </cols>
  <sheetData>
    <row r="1" spans="2:17" ht="15.75">
      <c r="B1" s="1117" t="s">
        <v>742</v>
      </c>
      <c r="C1" s="1117"/>
      <c r="D1" s="1117"/>
      <c r="E1" s="1117"/>
      <c r="F1" s="1117"/>
      <c r="G1" s="1117"/>
      <c r="H1" s="1117"/>
      <c r="N1" s="701" t="s">
        <v>1320</v>
      </c>
    </row>
    <row r="2" spans="2:17" ht="18.75">
      <c r="F2" s="189"/>
      <c r="N2" s="588"/>
    </row>
    <row r="3" spans="2:17" ht="33" customHeight="1">
      <c r="B3" s="1118" t="s">
        <v>743</v>
      </c>
      <c r="C3" s="1118"/>
      <c r="D3" s="1118"/>
      <c r="E3" s="1118"/>
      <c r="F3" s="1118"/>
      <c r="G3" s="1118"/>
      <c r="H3" s="1118"/>
      <c r="I3" s="1118"/>
    </row>
    <row r="5" spans="2:17" ht="35.25" customHeight="1">
      <c r="B5" s="1119" t="s">
        <v>744</v>
      </c>
      <c r="C5" s="1119"/>
      <c r="D5" s="1119"/>
      <c r="E5" s="1119"/>
      <c r="F5" s="1119"/>
      <c r="G5" s="1119"/>
      <c r="H5" s="1119"/>
    </row>
    <row r="6" spans="2:17" s="546" customFormat="1" ht="23.25" customHeight="1">
      <c r="B6" s="190"/>
      <c r="C6" s="190"/>
      <c r="D6" s="190"/>
      <c r="E6" s="190"/>
      <c r="F6" s="190"/>
      <c r="G6" s="190"/>
      <c r="H6" s="190"/>
    </row>
    <row r="7" spans="2:17" s="546" customFormat="1" ht="35.25" customHeight="1">
      <c r="B7" s="191" t="s">
        <v>745</v>
      </c>
      <c r="C7" s="192" t="s">
        <v>746</v>
      </c>
      <c r="D7" s="191" t="s">
        <v>747</v>
      </c>
      <c r="E7" s="193"/>
      <c r="F7" s="191" t="s">
        <v>748</v>
      </c>
      <c r="G7" s="193"/>
    </row>
    <row r="8" spans="2:17" s="546" customFormat="1" ht="39.75" customHeight="1">
      <c r="B8" s="194" t="s">
        <v>766</v>
      </c>
      <c r="C8" s="195"/>
      <c r="D8" s="196">
        <v>200</v>
      </c>
      <c r="E8" s="689"/>
      <c r="F8" s="196">
        <v>400</v>
      </c>
      <c r="G8" s="198"/>
    </row>
    <row r="9" spans="2:17" s="546" customFormat="1" ht="38.25" customHeight="1">
      <c r="B9" s="199" t="s">
        <v>749</v>
      </c>
      <c r="C9" s="195"/>
      <c r="D9" s="200" t="s">
        <v>750</v>
      </c>
      <c r="E9" s="689"/>
      <c r="F9" s="201" t="s">
        <v>751</v>
      </c>
      <c r="G9" s="198"/>
    </row>
    <row r="10" spans="2:17" s="546" customFormat="1" ht="32.25" customHeight="1">
      <c r="E10" s="224"/>
      <c r="F10" s="202"/>
      <c r="G10" s="202"/>
      <c r="H10" s="202"/>
    </row>
    <row r="11" spans="2:17">
      <c r="F11" s="202"/>
      <c r="G11" s="202"/>
      <c r="H11" s="202"/>
    </row>
    <row r="12" spans="2:17">
      <c r="B12" s="203" t="s">
        <v>752</v>
      </c>
      <c r="C12" s="204"/>
      <c r="F12" s="202"/>
      <c r="G12" s="202"/>
      <c r="H12" s="202"/>
      <c r="J12" s="205"/>
      <c r="K12" s="205"/>
      <c r="L12" s="205"/>
      <c r="M12" s="205"/>
      <c r="N12" s="205"/>
      <c r="O12" s="205"/>
      <c r="P12" s="205"/>
      <c r="Q12" s="205"/>
    </row>
    <row r="13" spans="2:17">
      <c r="B13" s="188" t="s">
        <v>753</v>
      </c>
      <c r="D13" s="206"/>
      <c r="E13" s="206"/>
      <c r="J13" s="205"/>
      <c r="K13" s="205"/>
      <c r="L13" s="205"/>
      <c r="M13" s="205"/>
      <c r="N13" s="205"/>
      <c r="O13" s="205"/>
      <c r="P13" s="205"/>
      <c r="Q13" s="205"/>
    </row>
    <row r="14" spans="2:17">
      <c r="D14" s="206"/>
      <c r="E14" s="197"/>
      <c r="J14" s="205"/>
      <c r="K14" s="205"/>
      <c r="L14" s="205"/>
      <c r="M14" s="205"/>
      <c r="N14" s="205"/>
      <c r="O14" s="205"/>
      <c r="P14" s="205"/>
      <c r="Q14" s="205"/>
    </row>
    <row r="15" spans="2:17" s="546" customFormat="1" ht="18.75" customHeight="1">
      <c r="B15" s="1115" t="s">
        <v>754</v>
      </c>
      <c r="C15" s="1115"/>
      <c r="D15" s="1115"/>
      <c r="E15" s="1115"/>
      <c r="F15" s="1115"/>
      <c r="G15" s="588"/>
      <c r="H15" s="1115" t="s">
        <v>755</v>
      </c>
      <c r="I15" s="1115"/>
      <c r="J15" s="1115"/>
      <c r="K15" s="205"/>
      <c r="L15" s="205"/>
      <c r="M15" s="205"/>
      <c r="N15" s="205"/>
      <c r="O15" s="205"/>
      <c r="P15" s="205"/>
      <c r="Q15" s="205"/>
    </row>
    <row r="16" spans="2:17" s="546" customFormat="1" ht="35.25" customHeight="1">
      <c r="B16" s="688" t="s">
        <v>756</v>
      </c>
      <c r="C16" s="207"/>
      <c r="D16" s="1110" t="s">
        <v>757</v>
      </c>
      <c r="E16" s="1110"/>
      <c r="F16" s="1110"/>
      <c r="G16" s="192"/>
      <c r="H16" s="208" t="s">
        <v>747</v>
      </c>
      <c r="I16" s="208"/>
      <c r="J16" s="208" t="s">
        <v>758</v>
      </c>
      <c r="K16" s="205"/>
      <c r="L16" s="205"/>
      <c r="M16" s="205"/>
      <c r="N16" s="205"/>
      <c r="O16" s="205"/>
      <c r="P16" s="205"/>
      <c r="Q16" s="205"/>
    </row>
    <row r="17" spans="1:17" s="546" customFormat="1" ht="27" customHeight="1">
      <c r="B17" s="1111" t="s">
        <v>747</v>
      </c>
      <c r="C17" s="689"/>
      <c r="D17" s="209" t="s">
        <v>759</v>
      </c>
      <c r="F17" s="210" t="s">
        <v>760</v>
      </c>
      <c r="G17" s="211"/>
      <c r="H17" s="210" t="s">
        <v>761</v>
      </c>
      <c r="I17" s="210"/>
      <c r="J17" s="210" t="s">
        <v>762</v>
      </c>
      <c r="K17" s="205"/>
      <c r="L17" s="205"/>
      <c r="M17" s="205"/>
      <c r="N17" s="205"/>
      <c r="O17" s="205"/>
      <c r="P17" s="205"/>
      <c r="Q17" s="205"/>
    </row>
    <row r="18" spans="1:17" s="209" customFormat="1" ht="27" customHeight="1">
      <c r="B18" s="1112"/>
      <c r="C18" s="689"/>
      <c r="D18" s="209" t="s">
        <v>763</v>
      </c>
      <c r="F18" s="212" t="s">
        <v>764</v>
      </c>
      <c r="G18" s="211"/>
      <c r="H18" s="212" t="s">
        <v>765</v>
      </c>
      <c r="I18" s="212"/>
      <c r="J18" s="212" t="s">
        <v>751</v>
      </c>
      <c r="K18" s="213"/>
      <c r="L18" s="213"/>
      <c r="M18" s="213"/>
      <c r="N18" s="213"/>
      <c r="O18" s="213"/>
      <c r="P18" s="213"/>
      <c r="Q18" s="213"/>
    </row>
    <row r="19" spans="1:17" s="209" customFormat="1" ht="27" customHeight="1">
      <c r="B19" s="1113"/>
      <c r="C19" s="690"/>
      <c r="D19" s="214" t="s">
        <v>766</v>
      </c>
      <c r="E19" s="214"/>
      <c r="F19" s="201">
        <v>200</v>
      </c>
      <c r="G19" s="211"/>
      <c r="H19" s="201">
        <v>200</v>
      </c>
      <c r="I19" s="201"/>
      <c r="J19" s="201">
        <v>400</v>
      </c>
      <c r="K19" s="213"/>
      <c r="L19" s="213"/>
      <c r="M19" s="213"/>
      <c r="N19" s="213"/>
      <c r="O19" s="213"/>
      <c r="P19" s="213"/>
      <c r="Q19" s="213"/>
    </row>
    <row r="20" spans="1:17" s="209" customFormat="1" ht="27" customHeight="1">
      <c r="B20" s="1111" t="s">
        <v>748</v>
      </c>
      <c r="C20" s="689"/>
      <c r="D20" s="209" t="s">
        <v>759</v>
      </c>
      <c r="F20" s="210" t="s">
        <v>767</v>
      </c>
      <c r="G20" s="211"/>
      <c r="H20" s="210" t="s">
        <v>761</v>
      </c>
      <c r="I20" s="210"/>
      <c r="J20" s="210" t="s">
        <v>768</v>
      </c>
      <c r="K20" s="213"/>
      <c r="L20" s="213"/>
      <c r="M20" s="213"/>
      <c r="N20" s="213"/>
      <c r="O20" s="213"/>
      <c r="P20" s="213"/>
      <c r="Q20" s="213"/>
    </row>
    <row r="21" spans="1:17" s="209" customFormat="1" ht="27" customHeight="1">
      <c r="B21" s="1112"/>
      <c r="C21" s="689"/>
      <c r="D21" s="209" t="s">
        <v>763</v>
      </c>
      <c r="F21" s="215" t="s">
        <v>769</v>
      </c>
      <c r="G21" s="211"/>
      <c r="H21" s="215" t="s">
        <v>765</v>
      </c>
      <c r="I21" s="215"/>
      <c r="J21" s="215" t="s">
        <v>751</v>
      </c>
      <c r="K21" s="213"/>
      <c r="L21" s="213"/>
      <c r="M21" s="213"/>
      <c r="N21" s="213"/>
      <c r="O21" s="213"/>
      <c r="P21" s="213"/>
      <c r="Q21" s="213"/>
    </row>
    <row r="22" spans="1:17" s="209" customFormat="1" ht="27" customHeight="1">
      <c r="B22" s="1113"/>
      <c r="C22" s="690"/>
      <c r="D22" s="214" t="s">
        <v>766</v>
      </c>
      <c r="E22" s="214"/>
      <c r="F22" s="201">
        <v>400</v>
      </c>
      <c r="G22" s="216"/>
      <c r="H22" s="201">
        <v>200</v>
      </c>
      <c r="I22" s="201"/>
      <c r="J22" s="201">
        <v>400</v>
      </c>
      <c r="K22" s="213"/>
      <c r="L22" s="213"/>
      <c r="M22" s="213"/>
      <c r="N22" s="213"/>
      <c r="O22" s="213"/>
      <c r="P22" s="213"/>
      <c r="Q22" s="213"/>
    </row>
    <row r="23" spans="1:17" s="209" customFormat="1" ht="27" customHeight="1">
      <c r="B23" s="217"/>
      <c r="C23" s="689"/>
      <c r="D23" s="195"/>
      <c r="E23" s="195"/>
      <c r="F23" s="211"/>
      <c r="G23" s="211"/>
      <c r="H23" s="211"/>
      <c r="I23" s="211"/>
      <c r="J23" s="211"/>
      <c r="K23" s="213"/>
      <c r="L23" s="213"/>
      <c r="M23" s="213"/>
      <c r="N23" s="213"/>
      <c r="O23" s="213"/>
      <c r="P23" s="213"/>
      <c r="Q23" s="213"/>
    </row>
    <row r="24" spans="1:17" s="209" customFormat="1" ht="27" customHeight="1">
      <c r="A24" s="203"/>
      <c r="B24" s="203" t="s">
        <v>770</v>
      </c>
      <c r="C24" s="546"/>
      <c r="D24" s="546"/>
      <c r="E24" s="202"/>
      <c r="F24" s="211"/>
      <c r="G24" s="211"/>
      <c r="H24" s="211"/>
      <c r="I24" s="211"/>
      <c r="J24" s="211"/>
      <c r="K24" s="213"/>
      <c r="L24" s="213"/>
      <c r="M24" s="213"/>
      <c r="N24" s="213"/>
      <c r="O24" s="213"/>
      <c r="P24" s="213"/>
      <c r="Q24" s="213"/>
    </row>
    <row r="25" spans="1:17" s="209" customFormat="1" ht="11.25" customHeight="1">
      <c r="A25" s="203"/>
      <c r="B25" s="203"/>
      <c r="C25" s="546"/>
      <c r="D25" s="546"/>
      <c r="E25" s="202"/>
      <c r="F25" s="211"/>
      <c r="G25" s="211"/>
      <c r="H25" s="211"/>
      <c r="I25" s="211"/>
      <c r="J25" s="211"/>
      <c r="K25" s="213"/>
      <c r="L25" s="213"/>
      <c r="M25" s="213"/>
      <c r="N25" s="213"/>
      <c r="O25" s="213"/>
      <c r="P25" s="213"/>
      <c r="Q25" s="213"/>
    </row>
    <row r="26" spans="1:17" s="546" customFormat="1" ht="18.75" customHeight="1">
      <c r="B26" s="1114"/>
      <c r="C26" s="1114"/>
      <c r="D26" s="1114"/>
      <c r="E26" s="1114"/>
      <c r="F26" s="1114"/>
      <c r="G26" s="588"/>
      <c r="H26" s="1115"/>
      <c r="I26" s="1115"/>
      <c r="J26" s="1115"/>
      <c r="K26" s="205"/>
      <c r="L26" s="205"/>
      <c r="M26" s="205"/>
      <c r="N26" s="205"/>
      <c r="O26" s="205"/>
      <c r="P26" s="205"/>
      <c r="Q26" s="205"/>
    </row>
    <row r="27" spans="1:17" s="546" customFormat="1" ht="31.5" customHeight="1">
      <c r="B27" s="218" t="s">
        <v>771</v>
      </c>
      <c r="C27" s="588"/>
      <c r="D27" s="208" t="s">
        <v>747</v>
      </c>
      <c r="E27" s="208"/>
      <c r="F27" s="208" t="s">
        <v>758</v>
      </c>
      <c r="G27" s="205"/>
      <c r="H27" s="205"/>
      <c r="I27" s="205"/>
      <c r="J27" s="205"/>
      <c r="K27" s="205"/>
      <c r="L27" s="205"/>
      <c r="M27" s="205"/>
    </row>
    <row r="28" spans="1:17" s="546" customFormat="1" ht="40.5" customHeight="1">
      <c r="B28" s="219" t="s">
        <v>772</v>
      </c>
      <c r="C28" s="588"/>
      <c r="D28" s="220">
        <v>140</v>
      </c>
      <c r="E28" s="210"/>
      <c r="F28" s="210" t="s">
        <v>773</v>
      </c>
      <c r="G28" s="205"/>
      <c r="H28" s="205"/>
      <c r="I28" s="205"/>
      <c r="J28" s="205"/>
      <c r="K28" s="205"/>
      <c r="L28" s="205"/>
      <c r="M28" s="205"/>
    </row>
    <row r="29" spans="1:17" s="209" customFormat="1" ht="39.75" customHeight="1">
      <c r="B29" s="221" t="s">
        <v>774</v>
      </c>
      <c r="C29" s="588"/>
      <c r="D29" s="210">
        <v>290</v>
      </c>
      <c r="E29" s="212"/>
      <c r="F29" s="212">
        <v>490</v>
      </c>
      <c r="G29" s="588"/>
      <c r="H29" s="588"/>
      <c r="I29" s="213"/>
      <c r="J29" s="213"/>
      <c r="K29" s="213"/>
      <c r="L29" s="213"/>
      <c r="M29" s="213"/>
    </row>
    <row r="30" spans="1:17" s="209" customFormat="1" ht="39.75" customHeight="1">
      <c r="B30" s="222"/>
      <c r="C30" s="588"/>
      <c r="D30" s="211"/>
      <c r="E30" s="211"/>
      <c r="F30" s="211"/>
      <c r="G30" s="588"/>
      <c r="H30" s="588"/>
      <c r="I30" s="213"/>
      <c r="J30" s="213"/>
      <c r="K30" s="213"/>
      <c r="L30" s="213"/>
      <c r="M30" s="213"/>
    </row>
    <row r="31" spans="1:17" s="546" customFormat="1">
      <c r="B31" s="1116" t="s">
        <v>775</v>
      </c>
      <c r="C31" s="1116"/>
      <c r="D31" s="1116"/>
      <c r="E31" s="1116"/>
      <c r="F31" s="1116"/>
      <c r="G31" s="1116"/>
      <c r="H31" s="1116"/>
      <c r="J31" s="205"/>
      <c r="K31" s="205"/>
      <c r="L31" s="205"/>
      <c r="M31" s="205"/>
      <c r="N31" s="205"/>
      <c r="O31" s="205"/>
      <c r="P31" s="205"/>
      <c r="Q31" s="205"/>
    </row>
    <row r="32" spans="1:17" s="546" customFormat="1" ht="16.5" customHeight="1">
      <c r="B32" s="1109" t="s">
        <v>1317</v>
      </c>
      <c r="C32" s="1109"/>
      <c r="D32" s="1109"/>
      <c r="E32" s="1109"/>
      <c r="F32" s="1109"/>
      <c r="G32" s="1109"/>
      <c r="H32" s="1109"/>
    </row>
    <row r="33" spans="2:8" s="546" customFormat="1">
      <c r="B33" s="223" t="s">
        <v>1318</v>
      </c>
      <c r="C33" s="223"/>
      <c r="D33" s="223"/>
      <c r="E33" s="224"/>
      <c r="F33" s="224"/>
      <c r="G33" s="224"/>
      <c r="H33" s="224"/>
    </row>
    <row r="34" spans="2:8" s="546" customFormat="1">
      <c r="B34" s="223" t="s">
        <v>1319</v>
      </c>
      <c r="C34" s="223"/>
      <c r="D34" s="223"/>
      <c r="E34" s="224"/>
      <c r="F34" s="224"/>
      <c r="G34" s="224"/>
      <c r="H34" s="224"/>
    </row>
  </sheetData>
  <mergeCells count="12">
    <mergeCell ref="B1:H1"/>
    <mergeCell ref="B3:I3"/>
    <mergeCell ref="B5:H5"/>
    <mergeCell ref="B15:F15"/>
    <mergeCell ref="H15:J15"/>
    <mergeCell ref="B32:H32"/>
    <mergeCell ref="D16:F16"/>
    <mergeCell ref="B17:B19"/>
    <mergeCell ref="B20:B22"/>
    <mergeCell ref="B26:F26"/>
    <mergeCell ref="H26:J26"/>
    <mergeCell ref="B31:H31"/>
  </mergeCells>
  <hyperlinks>
    <hyperlink ref="N1" location="INDICE!A1" display="ÍNDICE " xr:uid="{00000000-0004-0000-0E00-000000000000}"/>
  </hyperlinks>
  <printOptions horizontalCentered="1"/>
  <pageMargins left="0.70866141732283472" right="0.70866141732283472" top="0.74803149606299213" bottom="0.74803149606299213" header="0.31496062992125984" footer="0.31496062992125984"/>
  <pageSetup paperSize="9" scale="9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499984740745262"/>
  </sheetPr>
  <dimension ref="A1:I27"/>
  <sheetViews>
    <sheetView showGridLines="0" workbookViewId="0">
      <selection sqref="A1:G26"/>
    </sheetView>
  </sheetViews>
  <sheetFormatPr defaultColWidth="12.5703125" defaultRowHeight="12.75"/>
  <cols>
    <col min="1" max="1" width="12.5703125" style="225"/>
    <col min="2" max="2" width="4.42578125" style="225" customWidth="1"/>
    <col min="3" max="3" width="4.85546875" style="225" customWidth="1"/>
    <col min="4" max="4" width="5.5703125" style="225" customWidth="1"/>
    <col min="5" max="5" width="6.140625" style="225" customWidth="1"/>
    <col min="6" max="6" width="97" style="225" customWidth="1"/>
    <col min="7" max="7" width="4.28515625" style="225" customWidth="1"/>
    <col min="8" max="16384" width="12.5703125" style="225"/>
  </cols>
  <sheetData>
    <row r="1" spans="1:9" s="7" customFormat="1" ht="15" customHeight="1">
      <c r="A1" s="1120" t="s">
        <v>776</v>
      </c>
      <c r="B1" s="1120"/>
      <c r="C1" s="1120"/>
      <c r="D1" s="1120"/>
      <c r="E1" s="1120"/>
      <c r="F1" s="1120"/>
      <c r="G1" s="1120"/>
      <c r="I1" s="701" t="s">
        <v>1320</v>
      </c>
    </row>
    <row r="2" spans="1:9" s="7" customFormat="1" ht="18" customHeight="1">
      <c r="A2" s="1120" t="s">
        <v>777</v>
      </c>
      <c r="B2" s="1120"/>
      <c r="C2" s="1120"/>
      <c r="D2" s="1120"/>
      <c r="E2" s="1120"/>
      <c r="F2" s="1120"/>
      <c r="G2" s="1120"/>
      <c r="I2" s="588"/>
    </row>
    <row r="3" spans="1:9">
      <c r="F3" s="226"/>
    </row>
    <row r="4" spans="1:9">
      <c r="F4" s="226"/>
    </row>
    <row r="5" spans="1:9" ht="9" customHeight="1" thickBot="1"/>
    <row r="6" spans="1:9">
      <c r="A6" s="338" t="s">
        <v>930</v>
      </c>
      <c r="B6" s="1121" t="s">
        <v>778</v>
      </c>
      <c r="C6" s="1122"/>
      <c r="D6" s="1122"/>
      <c r="E6" s="1123"/>
      <c r="F6" s="1124" t="s">
        <v>280</v>
      </c>
      <c r="G6" s="1126" t="s">
        <v>779</v>
      </c>
    </row>
    <row r="7" spans="1:9" ht="20.100000000000001" customHeight="1" thickBot="1">
      <c r="A7" s="339" t="s">
        <v>931</v>
      </c>
      <c r="B7" s="227" t="s">
        <v>780</v>
      </c>
      <c r="C7" s="228" t="s">
        <v>781</v>
      </c>
      <c r="D7" s="228" t="s">
        <v>782</v>
      </c>
      <c r="E7" s="229" t="s">
        <v>783</v>
      </c>
      <c r="F7" s="1125"/>
      <c r="G7" s="1127"/>
    </row>
    <row r="8" spans="1:9" ht="21" customHeight="1">
      <c r="A8" s="230"/>
      <c r="B8" s="230"/>
      <c r="C8" s="231"/>
      <c r="D8" s="231"/>
      <c r="E8" s="232"/>
      <c r="F8" s="233"/>
      <c r="G8" s="234"/>
    </row>
    <row r="9" spans="1:9" ht="20.100000000000001" customHeight="1">
      <c r="A9" s="235"/>
      <c r="B9" s="235"/>
      <c r="C9" s="236"/>
      <c r="D9" s="236"/>
      <c r="E9" s="237"/>
      <c r="F9" s="238"/>
      <c r="G9" s="239"/>
    </row>
    <row r="10" spans="1:9" ht="20.100000000000001" customHeight="1">
      <c r="A10" s="235"/>
      <c r="B10" s="235"/>
      <c r="C10" s="236"/>
      <c r="D10" s="236"/>
      <c r="E10" s="237"/>
      <c r="F10" s="238"/>
      <c r="G10" s="239"/>
    </row>
    <row r="11" spans="1:9" ht="20.100000000000001" customHeight="1">
      <c r="A11" s="235"/>
      <c r="B11" s="235"/>
      <c r="C11" s="236"/>
      <c r="D11" s="236"/>
      <c r="E11" s="237"/>
      <c r="F11" s="238"/>
      <c r="G11" s="239"/>
    </row>
    <row r="12" spans="1:9" ht="20.100000000000001" customHeight="1">
      <c r="A12" s="235"/>
      <c r="B12" s="235"/>
      <c r="C12" s="236"/>
      <c r="D12" s="236"/>
      <c r="E12" s="237"/>
      <c r="F12" s="238"/>
      <c r="G12" s="239"/>
    </row>
    <row r="13" spans="1:9" ht="20.100000000000001" customHeight="1">
      <c r="A13" s="235"/>
      <c r="B13" s="235"/>
      <c r="C13" s="236"/>
      <c r="D13" s="236"/>
      <c r="E13" s="237"/>
      <c r="F13" s="238"/>
      <c r="G13" s="239"/>
    </row>
    <row r="14" spans="1:9" ht="20.100000000000001" customHeight="1">
      <c r="A14" s="235"/>
      <c r="B14" s="235"/>
      <c r="C14" s="236"/>
      <c r="D14" s="236"/>
      <c r="E14" s="237"/>
      <c r="F14" s="238"/>
      <c r="G14" s="239"/>
    </row>
    <row r="15" spans="1:9" ht="20.100000000000001" customHeight="1">
      <c r="A15" s="235"/>
      <c r="B15" s="235"/>
      <c r="C15" s="236"/>
      <c r="D15" s="236"/>
      <c r="E15" s="237"/>
      <c r="F15" s="238"/>
      <c r="G15" s="239"/>
    </row>
    <row r="16" spans="1:9" ht="20.100000000000001" customHeight="1">
      <c r="A16" s="235"/>
      <c r="B16" s="235"/>
      <c r="C16" s="236"/>
      <c r="D16" s="236"/>
      <c r="E16" s="237"/>
      <c r="F16" s="238"/>
      <c r="G16" s="239"/>
    </row>
    <row r="17" spans="1:8" ht="20.100000000000001" customHeight="1">
      <c r="A17" s="235"/>
      <c r="B17" s="235"/>
      <c r="C17" s="236"/>
      <c r="D17" s="236"/>
      <c r="E17" s="237"/>
      <c r="F17" s="238"/>
      <c r="G17" s="239"/>
    </row>
    <row r="18" spans="1:8" ht="20.100000000000001" customHeight="1">
      <c r="A18" s="235"/>
      <c r="B18" s="235"/>
      <c r="C18" s="236"/>
      <c r="D18" s="236"/>
      <c r="E18" s="237"/>
      <c r="F18" s="238"/>
      <c r="G18" s="239"/>
    </row>
    <row r="19" spans="1:8" ht="20.100000000000001" customHeight="1">
      <c r="A19" s="235"/>
      <c r="B19" s="235"/>
      <c r="C19" s="236"/>
      <c r="D19" s="236"/>
      <c r="E19" s="237"/>
      <c r="F19" s="238"/>
      <c r="G19" s="239"/>
    </row>
    <row r="20" spans="1:8" ht="20.100000000000001" customHeight="1">
      <c r="A20" s="235"/>
      <c r="B20" s="235"/>
      <c r="C20" s="236"/>
      <c r="D20" s="236"/>
      <c r="E20" s="237"/>
      <c r="F20" s="238"/>
      <c r="G20" s="239"/>
    </row>
    <row r="21" spans="1:8" ht="20.100000000000001" customHeight="1">
      <c r="A21" s="235"/>
      <c r="B21" s="235"/>
      <c r="C21" s="236"/>
      <c r="D21" s="236"/>
      <c r="E21" s="237"/>
      <c r="F21" s="238"/>
      <c r="G21" s="239"/>
    </row>
    <row r="22" spans="1:8" ht="20.100000000000001" customHeight="1">
      <c r="A22" s="235"/>
      <c r="B22" s="235"/>
      <c r="C22" s="236"/>
      <c r="D22" s="236"/>
      <c r="E22" s="237"/>
      <c r="F22" s="238"/>
      <c r="G22" s="239"/>
    </row>
    <row r="23" spans="1:8" ht="20.100000000000001" customHeight="1">
      <c r="A23" s="235"/>
      <c r="B23" s="235"/>
      <c r="C23" s="236"/>
      <c r="D23" s="236"/>
      <c r="E23" s="237"/>
      <c r="F23" s="238"/>
      <c r="G23" s="239"/>
    </row>
    <row r="24" spans="1:8" ht="20.100000000000001" customHeight="1">
      <c r="A24" s="235"/>
      <c r="B24" s="235"/>
      <c r="C24" s="236"/>
      <c r="D24" s="236"/>
      <c r="E24" s="237"/>
      <c r="F24" s="238"/>
      <c r="G24" s="239"/>
    </row>
    <row r="25" spans="1:8" ht="21" customHeight="1" thickBot="1">
      <c r="A25" s="240"/>
      <c r="B25" s="240"/>
      <c r="C25" s="241"/>
      <c r="D25" s="241"/>
      <c r="E25" s="242"/>
      <c r="F25" s="243"/>
      <c r="G25" s="244"/>
    </row>
    <row r="26" spans="1:8" ht="6" customHeight="1"/>
    <row r="27" spans="1:8">
      <c r="B27" s="8"/>
      <c r="C27" s="8"/>
      <c r="D27" s="8"/>
      <c r="E27" s="8"/>
      <c r="F27" s="8"/>
      <c r="G27" s="8"/>
      <c r="H27" s="8"/>
    </row>
  </sheetData>
  <mergeCells count="5">
    <mergeCell ref="A1:G1"/>
    <mergeCell ref="A2:G2"/>
    <mergeCell ref="B6:E6"/>
    <mergeCell ref="F6:F7"/>
    <mergeCell ref="G6:G7"/>
  </mergeCells>
  <hyperlinks>
    <hyperlink ref="I1" location="INDICE!A1" display="ÍNDICE " xr:uid="{00000000-0004-0000-0F00-000000000000}"/>
  </hyperlinks>
  <printOptions horizontalCentered="1"/>
  <pageMargins left="0" right="0" top="0.59055118110236227" bottom="0" header="0" footer="0"/>
  <pageSetup paperSize="9" scale="9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sheetPr>
  <dimension ref="A1:R98"/>
  <sheetViews>
    <sheetView showGridLines="0" topLeftCell="A67" workbookViewId="0">
      <selection activeCell="A54" sqref="A54:M98"/>
    </sheetView>
  </sheetViews>
  <sheetFormatPr defaultColWidth="9.140625" defaultRowHeight="15"/>
  <cols>
    <col min="1" max="1" width="13.42578125" style="48" customWidth="1"/>
    <col min="2" max="3" width="7.7109375" style="48" customWidth="1"/>
    <col min="4" max="4" width="41.7109375" style="48" customWidth="1"/>
    <col min="5" max="5" width="16.7109375" style="48" bestFit="1" customWidth="1"/>
    <col min="6" max="6" width="3.28515625" style="48" bestFit="1" customWidth="1"/>
    <col min="7" max="7" width="3.42578125" style="48" customWidth="1"/>
    <col min="8" max="8" width="9.42578125" style="48" customWidth="1"/>
    <col min="9" max="9" width="3.5703125" style="48" bestFit="1" customWidth="1"/>
    <col min="10" max="10" width="7.7109375" style="48" bestFit="1" customWidth="1"/>
    <col min="11" max="11" width="24.85546875" style="48" customWidth="1"/>
    <col min="12" max="12" width="14" style="48" customWidth="1"/>
    <col min="13" max="13" width="3.28515625" style="48" bestFit="1" customWidth="1"/>
    <col min="14" max="16384" width="9.140625" style="48"/>
  </cols>
  <sheetData>
    <row r="1" spans="1:18">
      <c r="A1" s="1128" t="s">
        <v>784</v>
      </c>
      <c r="B1" s="1128"/>
      <c r="C1" s="1128"/>
      <c r="D1" s="1128"/>
      <c r="E1" s="1128"/>
      <c r="F1" s="1128"/>
      <c r="I1" s="701" t="s">
        <v>1320</v>
      </c>
    </row>
    <row r="2" spans="1:18" s="591" customFormat="1">
      <c r="A2" s="1128" t="s">
        <v>1236</v>
      </c>
      <c r="B2" s="1128"/>
      <c r="C2" s="1128"/>
      <c r="D2" s="1128"/>
      <c r="E2" s="1128"/>
      <c r="F2" s="1128"/>
      <c r="G2" s="1128"/>
      <c r="I2" s="588"/>
    </row>
    <row r="3" spans="1:18" hidden="1">
      <c r="A3" s="1129"/>
      <c r="B3" s="1129"/>
      <c r="C3" s="1129"/>
      <c r="D3" s="1129"/>
      <c r="E3" s="1129"/>
      <c r="F3" s="1129"/>
    </row>
    <row r="4" spans="1:18" s="591" customFormat="1" ht="15.75" thickBot="1">
      <c r="A4" s="1130" t="s">
        <v>1173</v>
      </c>
      <c r="B4" s="1130"/>
      <c r="C4" s="1130"/>
      <c r="D4" s="1130"/>
      <c r="E4" s="1130"/>
      <c r="F4" s="1130"/>
      <c r="R4" s="665"/>
    </row>
    <row r="5" spans="1:18" s="591" customFormat="1">
      <c r="A5" s="248" t="s">
        <v>830</v>
      </c>
      <c r="B5" s="655" t="s">
        <v>831</v>
      </c>
      <c r="C5" s="655" t="s">
        <v>832</v>
      </c>
      <c r="D5" s="655" t="s">
        <v>833</v>
      </c>
      <c r="E5" s="1131" t="s">
        <v>834</v>
      </c>
      <c r="F5" s="1132"/>
      <c r="G5" s="247"/>
      <c r="H5" s="656"/>
      <c r="I5" s="656"/>
      <c r="J5" s="656"/>
      <c r="K5" s="656"/>
      <c r="L5" s="1133"/>
      <c r="M5" s="1133"/>
      <c r="R5" s="665"/>
    </row>
    <row r="6" spans="1:18" s="591" customFormat="1" ht="15.75">
      <c r="A6" s="1134" t="s">
        <v>1237</v>
      </c>
      <c r="B6" s="1135"/>
      <c r="C6" s="1135"/>
      <c r="D6" s="1135"/>
      <c r="E6" s="1135"/>
      <c r="F6" s="1136"/>
      <c r="G6" s="247"/>
      <c r="H6" s="656"/>
      <c r="I6" s="656"/>
      <c r="J6" s="656"/>
      <c r="K6" s="656"/>
      <c r="L6" s="656"/>
      <c r="M6" s="656"/>
      <c r="R6" s="665"/>
    </row>
    <row r="7" spans="1:18" s="591" customFormat="1">
      <c r="A7" s="1137" t="s">
        <v>835</v>
      </c>
      <c r="B7" s="519" t="s">
        <v>836</v>
      </c>
      <c r="C7" s="519" t="s">
        <v>836</v>
      </c>
      <c r="D7" s="520" t="s">
        <v>105</v>
      </c>
      <c r="E7" s="666" t="s">
        <v>837</v>
      </c>
      <c r="F7" s="521" t="s">
        <v>838</v>
      </c>
      <c r="G7" s="656"/>
      <c r="H7" s="249"/>
      <c r="I7" s="249"/>
      <c r="J7" s="249"/>
      <c r="K7" s="250"/>
      <c r="L7" s="249"/>
      <c r="M7" s="249"/>
      <c r="R7" s="665"/>
    </row>
    <row r="8" spans="1:18" s="591" customFormat="1">
      <c r="A8" s="1137"/>
      <c r="B8" s="524">
        <v>10</v>
      </c>
      <c r="C8" s="524" t="s">
        <v>836</v>
      </c>
      <c r="D8" s="522" t="s">
        <v>839</v>
      </c>
      <c r="E8" s="667" t="s">
        <v>840</v>
      </c>
      <c r="F8" s="523" t="s">
        <v>838</v>
      </c>
      <c r="G8" s="656"/>
      <c r="H8" s="251"/>
      <c r="I8" s="251"/>
      <c r="J8" s="251"/>
      <c r="K8" s="250"/>
      <c r="L8" s="249"/>
      <c r="M8" s="249"/>
      <c r="R8" s="665"/>
    </row>
    <row r="9" spans="1:18" s="591" customFormat="1">
      <c r="A9" s="1137"/>
      <c r="B9" s="436">
        <v>11</v>
      </c>
      <c r="C9" s="436" t="s">
        <v>841</v>
      </c>
      <c r="D9" s="437" t="s">
        <v>842</v>
      </c>
      <c r="E9" s="668" t="s">
        <v>843</v>
      </c>
      <c r="F9" s="438" t="s">
        <v>844</v>
      </c>
      <c r="G9" s="656"/>
      <c r="H9" s="251"/>
      <c r="I9" s="251"/>
      <c r="J9" s="251"/>
      <c r="K9" s="252"/>
      <c r="L9" s="251"/>
      <c r="M9" s="251"/>
      <c r="R9" s="665"/>
    </row>
    <row r="10" spans="1:18" s="591" customFormat="1">
      <c r="A10" s="1137"/>
      <c r="B10" s="436">
        <v>12</v>
      </c>
      <c r="C10" s="436" t="s">
        <v>841</v>
      </c>
      <c r="D10" s="437" t="s">
        <v>845</v>
      </c>
      <c r="E10" s="668" t="s">
        <v>846</v>
      </c>
      <c r="F10" s="438" t="s">
        <v>844</v>
      </c>
      <c r="G10" s="656"/>
      <c r="H10" s="251"/>
      <c r="I10" s="251"/>
      <c r="J10" s="251"/>
      <c r="K10" s="252"/>
      <c r="L10" s="251"/>
      <c r="M10" s="251"/>
      <c r="R10" s="665"/>
    </row>
    <row r="11" spans="1:18" s="591" customFormat="1">
      <c r="A11" s="1137"/>
      <c r="B11" s="524">
        <v>20</v>
      </c>
      <c r="C11" s="524" t="s">
        <v>836</v>
      </c>
      <c r="D11" s="522" t="s">
        <v>847</v>
      </c>
      <c r="E11" s="667" t="s">
        <v>1238</v>
      </c>
      <c r="F11" s="523" t="s">
        <v>838</v>
      </c>
      <c r="G11" s="656"/>
      <c r="H11" s="251"/>
      <c r="I11" s="251"/>
      <c r="J11" s="249"/>
      <c r="K11" s="250"/>
      <c r="L11" s="249"/>
      <c r="M11" s="249"/>
      <c r="R11" s="665"/>
    </row>
    <row r="12" spans="1:18" s="591" customFormat="1">
      <c r="A12" s="1137"/>
      <c r="B12" s="436">
        <v>20</v>
      </c>
      <c r="C12" s="436" t="s">
        <v>1239</v>
      </c>
      <c r="D12" s="437" t="s">
        <v>1240</v>
      </c>
      <c r="E12" s="668" t="s">
        <v>1241</v>
      </c>
      <c r="F12" s="438" t="s">
        <v>844</v>
      </c>
      <c r="G12" s="656"/>
      <c r="H12" s="251"/>
      <c r="I12" s="251"/>
      <c r="J12" s="251"/>
      <c r="K12" s="250"/>
      <c r="L12" s="249"/>
      <c r="M12" s="249"/>
      <c r="R12" s="665"/>
    </row>
    <row r="13" spans="1:18" s="591" customFormat="1">
      <c r="A13" s="1137"/>
      <c r="B13" s="436">
        <v>20</v>
      </c>
      <c r="C13" s="436" t="s">
        <v>104</v>
      </c>
      <c r="D13" s="437" t="s">
        <v>1240</v>
      </c>
      <c r="E13" s="668" t="s">
        <v>850</v>
      </c>
      <c r="F13" s="438" t="s">
        <v>844</v>
      </c>
      <c r="G13" s="656"/>
      <c r="H13" s="251"/>
      <c r="I13" s="251"/>
      <c r="J13" s="251"/>
      <c r="K13" s="250"/>
      <c r="L13" s="249"/>
      <c r="M13" s="249"/>
      <c r="R13" s="665"/>
    </row>
    <row r="14" spans="1:18" s="591" customFormat="1">
      <c r="A14" s="1137"/>
      <c r="B14" s="436">
        <v>20</v>
      </c>
      <c r="C14" s="436" t="s">
        <v>806</v>
      </c>
      <c r="D14" s="437" t="s">
        <v>1240</v>
      </c>
      <c r="E14" s="668" t="s">
        <v>1242</v>
      </c>
      <c r="F14" s="438" t="s">
        <v>844</v>
      </c>
      <c r="G14" s="656"/>
      <c r="H14" s="251"/>
      <c r="I14" s="251"/>
      <c r="J14" s="251"/>
      <c r="K14" s="250"/>
      <c r="L14" s="249"/>
      <c r="M14" s="249"/>
      <c r="R14" s="665"/>
    </row>
    <row r="15" spans="1:18" s="591" customFormat="1" ht="6.75" customHeight="1">
      <c r="A15" s="253"/>
      <c r="B15" s="257"/>
      <c r="C15" s="257"/>
      <c r="D15" s="256"/>
      <c r="E15" s="669"/>
      <c r="F15" s="258"/>
      <c r="G15" s="656"/>
      <c r="H15" s="249"/>
      <c r="I15" s="249"/>
      <c r="J15" s="249"/>
      <c r="K15" s="250"/>
      <c r="L15" s="249"/>
      <c r="M15" s="249"/>
      <c r="R15" s="665"/>
    </row>
    <row r="16" spans="1:18" s="247" customFormat="1" ht="15" customHeight="1">
      <c r="A16" s="1134" t="s">
        <v>1243</v>
      </c>
      <c r="B16" s="1135"/>
      <c r="C16" s="1135"/>
      <c r="D16" s="1135"/>
      <c r="E16" s="1135"/>
      <c r="F16" s="1136"/>
      <c r="G16" s="656"/>
      <c r="H16" s="251"/>
      <c r="I16" s="252"/>
      <c r="J16" s="251"/>
      <c r="K16" s="250"/>
      <c r="L16" s="249"/>
      <c r="M16" s="249"/>
      <c r="R16" s="670"/>
    </row>
    <row r="17" spans="1:18" s="247" customFormat="1">
      <c r="A17" s="1137" t="s">
        <v>852</v>
      </c>
      <c r="B17" s="519" t="s">
        <v>836</v>
      </c>
      <c r="C17" s="519" t="s">
        <v>836</v>
      </c>
      <c r="D17" s="520" t="s">
        <v>105</v>
      </c>
      <c r="E17" s="666" t="s">
        <v>1244</v>
      </c>
      <c r="F17" s="521" t="s">
        <v>838</v>
      </c>
      <c r="G17" s="656"/>
      <c r="H17" s="249"/>
      <c r="I17" s="251"/>
      <c r="J17" s="251"/>
      <c r="K17" s="252"/>
      <c r="L17" s="251"/>
      <c r="M17" s="251"/>
      <c r="N17" s="591"/>
      <c r="O17" s="591"/>
      <c r="P17" s="591"/>
      <c r="Q17" s="591"/>
      <c r="R17" s="670"/>
    </row>
    <row r="18" spans="1:18" s="247" customFormat="1">
      <c r="A18" s="1137"/>
      <c r="B18" s="436">
        <v>10</v>
      </c>
      <c r="C18" s="436" t="s">
        <v>836</v>
      </c>
      <c r="D18" s="439" t="s">
        <v>839</v>
      </c>
      <c r="E18" s="671" t="s">
        <v>867</v>
      </c>
      <c r="F18" s="440" t="s">
        <v>844</v>
      </c>
      <c r="G18" s="656"/>
      <c r="H18" s="251"/>
      <c r="I18" s="251"/>
      <c r="J18" s="251"/>
      <c r="K18" s="250"/>
      <c r="L18" s="249"/>
      <c r="M18" s="249"/>
      <c r="N18" s="591"/>
      <c r="O18" s="591"/>
      <c r="P18" s="591"/>
      <c r="Q18" s="591"/>
      <c r="R18" s="670"/>
    </row>
    <row r="19" spans="1:18" s="247" customFormat="1">
      <c r="A19" s="1137"/>
      <c r="B19" s="524">
        <v>20</v>
      </c>
      <c r="C19" s="524" t="s">
        <v>836</v>
      </c>
      <c r="D19" s="522" t="s">
        <v>847</v>
      </c>
      <c r="E19" s="667" t="s">
        <v>1245</v>
      </c>
      <c r="F19" s="523" t="s">
        <v>838</v>
      </c>
      <c r="G19" s="656"/>
      <c r="H19" s="251"/>
      <c r="I19" s="249"/>
      <c r="J19" s="249"/>
      <c r="K19" s="250"/>
      <c r="L19" s="249"/>
      <c r="M19" s="249"/>
      <c r="N19" s="591"/>
      <c r="O19" s="591"/>
      <c r="P19" s="591"/>
      <c r="Q19" s="591"/>
      <c r="R19" s="670"/>
    </row>
    <row r="20" spans="1:18" s="247" customFormat="1">
      <c r="A20" s="1137"/>
      <c r="B20" s="436">
        <v>20</v>
      </c>
      <c r="C20" s="436" t="s">
        <v>1239</v>
      </c>
      <c r="D20" s="437" t="s">
        <v>1240</v>
      </c>
      <c r="E20" s="668" t="s">
        <v>846</v>
      </c>
      <c r="F20" s="438" t="s">
        <v>844</v>
      </c>
      <c r="G20" s="656"/>
      <c r="H20" s="251"/>
      <c r="I20" s="249"/>
      <c r="J20" s="249"/>
      <c r="K20" s="250"/>
      <c r="L20" s="249"/>
      <c r="M20" s="249"/>
      <c r="N20" s="591"/>
      <c r="O20" s="591"/>
      <c r="P20" s="591"/>
      <c r="Q20" s="591"/>
      <c r="R20" s="670"/>
    </row>
    <row r="21" spans="1:18" s="247" customFormat="1">
      <c r="A21" s="1137"/>
      <c r="B21" s="436">
        <v>20</v>
      </c>
      <c r="C21" s="436" t="s">
        <v>104</v>
      </c>
      <c r="D21" s="437" t="s">
        <v>1240</v>
      </c>
      <c r="E21" s="668" t="s">
        <v>848</v>
      </c>
      <c r="F21" s="438" t="s">
        <v>844</v>
      </c>
      <c r="G21" s="656"/>
      <c r="H21" s="251"/>
      <c r="I21" s="249"/>
      <c r="J21" s="249"/>
      <c r="K21" s="250"/>
      <c r="L21" s="249"/>
      <c r="M21" s="249"/>
      <c r="N21" s="591"/>
      <c r="O21" s="591"/>
      <c r="P21" s="591"/>
      <c r="Q21" s="591"/>
      <c r="R21" s="670"/>
    </row>
    <row r="22" spans="1:18" s="247" customFormat="1">
      <c r="A22" s="1137"/>
      <c r="B22" s="436">
        <v>20</v>
      </c>
      <c r="C22" s="436" t="s">
        <v>806</v>
      </c>
      <c r="D22" s="437" t="s">
        <v>1240</v>
      </c>
      <c r="E22" s="668" t="s">
        <v>1242</v>
      </c>
      <c r="F22" s="438" t="s">
        <v>844</v>
      </c>
      <c r="G22" s="656"/>
      <c r="H22" s="251"/>
      <c r="I22" s="249"/>
      <c r="J22" s="249"/>
      <c r="K22" s="250"/>
      <c r="L22" s="249"/>
      <c r="M22" s="249"/>
      <c r="N22" s="591"/>
      <c r="O22" s="591"/>
      <c r="P22" s="591"/>
      <c r="Q22" s="591"/>
      <c r="R22" s="670"/>
    </row>
    <row r="23" spans="1:18" s="591" customFormat="1" ht="6.75" customHeight="1">
      <c r="A23" s="253"/>
      <c r="B23" s="257"/>
      <c r="C23" s="257"/>
      <c r="D23" s="256"/>
      <c r="E23" s="669"/>
      <c r="F23" s="258"/>
      <c r="G23" s="656"/>
      <c r="H23" s="249"/>
      <c r="I23" s="249"/>
      <c r="J23" s="249"/>
      <c r="K23" s="250"/>
      <c r="L23" s="249"/>
      <c r="M23" s="249"/>
      <c r="R23" s="665"/>
    </row>
    <row r="24" spans="1:18" s="591" customFormat="1" ht="15" customHeight="1">
      <c r="A24" s="1134" t="s">
        <v>1246</v>
      </c>
      <c r="B24" s="1135"/>
      <c r="C24" s="1135"/>
      <c r="D24" s="1135"/>
      <c r="E24" s="1135"/>
      <c r="F24" s="1136"/>
      <c r="G24" s="656"/>
      <c r="H24" s="249"/>
      <c r="I24" s="249"/>
      <c r="J24" s="249"/>
      <c r="K24" s="250"/>
      <c r="L24" s="249"/>
      <c r="M24" s="249"/>
      <c r="R24" s="665"/>
    </row>
    <row r="25" spans="1:18" s="591" customFormat="1">
      <c r="A25" s="1137" t="s">
        <v>849</v>
      </c>
      <c r="B25" s="519" t="s">
        <v>836</v>
      </c>
      <c r="C25" s="519" t="s">
        <v>836</v>
      </c>
      <c r="D25" s="520" t="s">
        <v>1247</v>
      </c>
      <c r="E25" s="666" t="s">
        <v>1244</v>
      </c>
      <c r="F25" s="521" t="s">
        <v>838</v>
      </c>
      <c r="G25" s="656"/>
      <c r="H25" s="249"/>
      <c r="I25" s="249"/>
      <c r="J25" s="249"/>
      <c r="K25" s="250"/>
      <c r="L25" s="249"/>
      <c r="M25" s="249"/>
    </row>
    <row r="26" spans="1:18" s="591" customFormat="1">
      <c r="A26" s="1137"/>
      <c r="B26" s="436">
        <v>10</v>
      </c>
      <c r="C26" s="436" t="s">
        <v>836</v>
      </c>
      <c r="D26" s="439" t="s">
        <v>839</v>
      </c>
      <c r="E26" s="671" t="s">
        <v>867</v>
      </c>
      <c r="F26" s="440" t="s">
        <v>844</v>
      </c>
      <c r="G26" s="656"/>
      <c r="H26" s="251"/>
      <c r="I26" s="251"/>
      <c r="J26" s="251"/>
      <c r="K26" s="250"/>
      <c r="L26" s="249"/>
      <c r="M26" s="249"/>
    </row>
    <row r="27" spans="1:18" s="591" customFormat="1">
      <c r="A27" s="1137"/>
      <c r="B27" s="524">
        <v>20</v>
      </c>
      <c r="C27" s="524" t="s">
        <v>836</v>
      </c>
      <c r="D27" s="522" t="s">
        <v>847</v>
      </c>
      <c r="E27" s="667" t="s">
        <v>1245</v>
      </c>
      <c r="F27" s="523" t="s">
        <v>838</v>
      </c>
      <c r="G27" s="656"/>
      <c r="H27" s="251"/>
      <c r="I27" s="251"/>
      <c r="J27" s="249"/>
      <c r="K27" s="250"/>
      <c r="L27" s="249"/>
      <c r="M27" s="249"/>
    </row>
    <row r="28" spans="1:18" s="591" customFormat="1">
      <c r="A28" s="1137"/>
      <c r="B28" s="436">
        <v>20</v>
      </c>
      <c r="C28" s="436" t="s">
        <v>1239</v>
      </c>
      <c r="D28" s="437" t="s">
        <v>1248</v>
      </c>
      <c r="E28" s="668" t="s">
        <v>846</v>
      </c>
      <c r="F28" s="438" t="s">
        <v>844</v>
      </c>
      <c r="G28" s="656"/>
      <c r="H28" s="251"/>
      <c r="I28" s="251"/>
      <c r="J28" s="251"/>
      <c r="K28" s="250"/>
      <c r="L28" s="249"/>
      <c r="M28" s="249"/>
    </row>
    <row r="29" spans="1:18" s="591" customFormat="1">
      <c r="A29" s="1137"/>
      <c r="B29" s="436">
        <v>20</v>
      </c>
      <c r="C29" s="436" t="s">
        <v>104</v>
      </c>
      <c r="D29" s="437" t="s">
        <v>1248</v>
      </c>
      <c r="E29" s="668" t="s">
        <v>848</v>
      </c>
      <c r="F29" s="438" t="s">
        <v>844</v>
      </c>
      <c r="G29" s="656"/>
      <c r="H29" s="251"/>
      <c r="I29" s="251"/>
      <c r="J29" s="251"/>
      <c r="K29" s="250"/>
      <c r="L29" s="249"/>
      <c r="M29" s="249"/>
    </row>
    <row r="30" spans="1:18" s="591" customFormat="1">
      <c r="A30" s="1137"/>
      <c r="B30" s="436">
        <v>20</v>
      </c>
      <c r="C30" s="436" t="s">
        <v>806</v>
      </c>
      <c r="D30" s="437" t="s">
        <v>1248</v>
      </c>
      <c r="E30" s="668" t="s">
        <v>1242</v>
      </c>
      <c r="F30" s="438" t="s">
        <v>844</v>
      </c>
      <c r="G30" s="656"/>
      <c r="H30" s="251"/>
      <c r="I30" s="251"/>
      <c r="J30" s="251"/>
      <c r="K30" s="250"/>
      <c r="L30" s="249"/>
      <c r="M30" s="249"/>
    </row>
    <row r="31" spans="1:18" s="591" customFormat="1" ht="6.75" customHeight="1">
      <c r="A31" s="253"/>
      <c r="B31" s="257"/>
      <c r="C31" s="257"/>
      <c r="D31" s="256"/>
      <c r="E31" s="669"/>
      <c r="F31" s="258"/>
      <c r="G31" s="656"/>
      <c r="H31" s="249"/>
      <c r="I31" s="249"/>
      <c r="J31" s="249"/>
      <c r="K31" s="250"/>
      <c r="L31" s="249"/>
      <c r="M31" s="249"/>
      <c r="R31" s="665"/>
    </row>
    <row r="32" spans="1:18" s="591" customFormat="1" ht="15" customHeight="1">
      <c r="A32" s="1134" t="s">
        <v>1249</v>
      </c>
      <c r="B32" s="1135"/>
      <c r="C32" s="1135"/>
      <c r="D32" s="1135"/>
      <c r="E32" s="1135"/>
      <c r="F32" s="1136"/>
      <c r="G32" s="656"/>
      <c r="H32" s="251"/>
      <c r="I32" s="251"/>
      <c r="J32" s="251"/>
      <c r="K32" s="250"/>
      <c r="L32" s="249"/>
      <c r="M32" s="249"/>
    </row>
    <row r="33" spans="1:18" s="591" customFormat="1">
      <c r="A33" s="1137" t="s">
        <v>1250</v>
      </c>
      <c r="B33" s="519" t="s">
        <v>836</v>
      </c>
      <c r="C33" s="519" t="s">
        <v>836</v>
      </c>
      <c r="D33" s="520" t="s">
        <v>1247</v>
      </c>
      <c r="E33" s="666" t="s">
        <v>1244</v>
      </c>
      <c r="F33" s="521" t="s">
        <v>838</v>
      </c>
      <c r="G33" s="656"/>
      <c r="H33" s="251"/>
      <c r="I33" s="251"/>
      <c r="J33" s="251"/>
      <c r="K33" s="250"/>
      <c r="L33" s="249"/>
      <c r="M33" s="249"/>
    </row>
    <row r="34" spans="1:18" s="591" customFormat="1">
      <c r="A34" s="1137"/>
      <c r="B34" s="436">
        <v>10</v>
      </c>
      <c r="C34" s="436" t="s">
        <v>836</v>
      </c>
      <c r="D34" s="439" t="s">
        <v>839</v>
      </c>
      <c r="E34" s="671" t="s">
        <v>867</v>
      </c>
      <c r="F34" s="440" t="s">
        <v>844</v>
      </c>
      <c r="G34" s="656"/>
      <c r="H34" s="251"/>
      <c r="I34" s="251"/>
      <c r="J34" s="251"/>
      <c r="K34" s="250"/>
      <c r="L34" s="249"/>
      <c r="M34" s="249"/>
    </row>
    <row r="35" spans="1:18" s="591" customFormat="1">
      <c r="A35" s="1137"/>
      <c r="B35" s="524">
        <v>20</v>
      </c>
      <c r="C35" s="524" t="s">
        <v>836</v>
      </c>
      <c r="D35" s="522" t="s">
        <v>847</v>
      </c>
      <c r="E35" s="667" t="s">
        <v>1245</v>
      </c>
      <c r="F35" s="523" t="s">
        <v>838</v>
      </c>
      <c r="G35" s="656"/>
      <c r="H35" s="251"/>
      <c r="I35" s="251"/>
      <c r="J35" s="251"/>
      <c r="K35" s="250"/>
      <c r="L35" s="249"/>
      <c r="M35" s="249"/>
    </row>
    <row r="36" spans="1:18" s="591" customFormat="1">
      <c r="A36" s="1137"/>
      <c r="B36" s="436">
        <v>20</v>
      </c>
      <c r="C36" s="436" t="s">
        <v>1239</v>
      </c>
      <c r="D36" s="437" t="s">
        <v>1248</v>
      </c>
      <c r="E36" s="668" t="s">
        <v>846</v>
      </c>
      <c r="F36" s="438" t="s">
        <v>844</v>
      </c>
      <c r="G36" s="656"/>
      <c r="H36" s="251"/>
      <c r="I36" s="251"/>
      <c r="J36" s="251"/>
      <c r="K36" s="250"/>
      <c r="L36" s="249"/>
      <c r="M36" s="249"/>
    </row>
    <row r="37" spans="1:18" s="591" customFormat="1">
      <c r="A37" s="1137"/>
      <c r="B37" s="436">
        <v>20</v>
      </c>
      <c r="C37" s="436" t="s">
        <v>104</v>
      </c>
      <c r="D37" s="437" t="s">
        <v>1248</v>
      </c>
      <c r="E37" s="668" t="s">
        <v>848</v>
      </c>
      <c r="F37" s="438" t="s">
        <v>844</v>
      </c>
      <c r="G37" s="656"/>
      <c r="H37" s="251"/>
      <c r="I37" s="251"/>
      <c r="J37" s="251"/>
      <c r="K37" s="250"/>
      <c r="L37" s="249"/>
      <c r="M37" s="249"/>
    </row>
    <row r="38" spans="1:18" s="591" customFormat="1">
      <c r="A38" s="1137"/>
      <c r="B38" s="436">
        <v>20</v>
      </c>
      <c r="C38" s="436" t="s">
        <v>806</v>
      </c>
      <c r="D38" s="437" t="s">
        <v>1248</v>
      </c>
      <c r="E38" s="668" t="s">
        <v>1242</v>
      </c>
      <c r="F38" s="438" t="s">
        <v>844</v>
      </c>
      <c r="G38" s="656"/>
      <c r="H38" s="251"/>
      <c r="I38" s="251"/>
      <c r="J38" s="251"/>
      <c r="K38" s="250"/>
      <c r="L38" s="249"/>
      <c r="M38" s="249"/>
    </row>
    <row r="39" spans="1:18" s="591" customFormat="1" ht="6.75" customHeight="1">
      <c r="A39" s="253"/>
      <c r="B39" s="257"/>
      <c r="C39" s="257"/>
      <c r="D39" s="256"/>
      <c r="E39" s="669"/>
      <c r="F39" s="258"/>
      <c r="G39" s="656"/>
      <c r="H39" s="249"/>
      <c r="I39" s="249"/>
      <c r="J39" s="249"/>
      <c r="K39" s="250"/>
      <c r="L39" s="249"/>
      <c r="M39" s="249"/>
      <c r="R39" s="665"/>
    </row>
    <row r="40" spans="1:18" s="247" customFormat="1" ht="15" customHeight="1">
      <c r="A40" s="1134" t="s">
        <v>1251</v>
      </c>
      <c r="B40" s="1135"/>
      <c r="C40" s="1135"/>
      <c r="D40" s="1135"/>
      <c r="E40" s="1135"/>
      <c r="F40" s="1136"/>
      <c r="G40" s="656"/>
      <c r="H40" s="251"/>
      <c r="I40" s="252"/>
      <c r="J40" s="251"/>
      <c r="K40" s="250"/>
      <c r="L40" s="249"/>
      <c r="M40" s="249"/>
    </row>
    <row r="41" spans="1:18" s="591" customFormat="1" ht="26.25">
      <c r="A41" s="1138" t="s">
        <v>1252</v>
      </c>
      <c r="B41" s="519" t="s">
        <v>836</v>
      </c>
      <c r="C41" s="519" t="s">
        <v>836</v>
      </c>
      <c r="D41" s="672" t="s">
        <v>1253</v>
      </c>
      <c r="E41" s="666" t="s">
        <v>1244</v>
      </c>
      <c r="F41" s="521" t="s">
        <v>838</v>
      </c>
      <c r="G41" s="656"/>
      <c r="H41" s="249"/>
      <c r="I41" s="249"/>
      <c r="J41" s="249"/>
      <c r="K41" s="250"/>
      <c r="L41" s="249"/>
      <c r="M41" s="249"/>
    </row>
    <row r="42" spans="1:18" s="247" customFormat="1">
      <c r="A42" s="1138"/>
      <c r="B42" s="436">
        <v>10</v>
      </c>
      <c r="C42" s="436" t="s">
        <v>836</v>
      </c>
      <c r="D42" s="439" t="s">
        <v>839</v>
      </c>
      <c r="E42" s="671" t="s">
        <v>867</v>
      </c>
      <c r="F42" s="440" t="s">
        <v>844</v>
      </c>
      <c r="G42" s="656"/>
      <c r="H42" s="251"/>
      <c r="I42" s="251"/>
      <c r="J42" s="251"/>
      <c r="K42" s="250"/>
      <c r="L42" s="249"/>
      <c r="M42" s="249"/>
    </row>
    <row r="43" spans="1:18" s="591" customFormat="1">
      <c r="A43" s="1138"/>
      <c r="B43" s="436">
        <v>20</v>
      </c>
      <c r="C43" s="436" t="s">
        <v>836</v>
      </c>
      <c r="D43" s="439" t="s">
        <v>847</v>
      </c>
      <c r="E43" s="671" t="s">
        <v>843</v>
      </c>
      <c r="F43" s="440" t="s">
        <v>844</v>
      </c>
      <c r="G43" s="656"/>
      <c r="H43" s="251"/>
      <c r="I43" s="251"/>
      <c r="J43" s="251"/>
      <c r="K43" s="250"/>
      <c r="L43" s="249"/>
      <c r="M43" s="249"/>
    </row>
    <row r="44" spans="1:18" s="591" customFormat="1" ht="6.75" customHeight="1">
      <c r="A44" s="253"/>
      <c r="B44" s="257"/>
      <c r="C44" s="257"/>
      <c r="D44" s="256"/>
      <c r="E44" s="669"/>
      <c r="F44" s="258"/>
      <c r="G44" s="656"/>
      <c r="H44" s="249"/>
      <c r="I44" s="249"/>
      <c r="J44" s="249"/>
      <c r="K44" s="250"/>
      <c r="L44" s="249"/>
      <c r="M44" s="249"/>
      <c r="R44" s="665"/>
    </row>
    <row r="45" spans="1:18" s="247" customFormat="1" ht="15.75" customHeight="1">
      <c r="A45" s="1134" t="s">
        <v>1254</v>
      </c>
      <c r="B45" s="1135"/>
      <c r="C45" s="1135"/>
      <c r="D45" s="1135"/>
      <c r="E45" s="1135"/>
      <c r="F45" s="1136"/>
      <c r="G45" s="656"/>
      <c r="H45" s="251"/>
      <c r="I45" s="252"/>
      <c r="J45" s="251"/>
      <c r="K45" s="250"/>
      <c r="L45" s="249"/>
      <c r="M45" s="249"/>
    </row>
    <row r="46" spans="1:18" s="591" customFormat="1" ht="39">
      <c r="A46" s="1138" t="s">
        <v>855</v>
      </c>
      <c r="B46" s="519" t="s">
        <v>836</v>
      </c>
      <c r="C46" s="519" t="s">
        <v>836</v>
      </c>
      <c r="D46" s="672" t="s">
        <v>1255</v>
      </c>
      <c r="E46" s="666" t="s">
        <v>1244</v>
      </c>
      <c r="F46" s="521" t="s">
        <v>838</v>
      </c>
      <c r="G46" s="656"/>
      <c r="H46" s="249"/>
      <c r="I46" s="249"/>
      <c r="J46" s="249"/>
      <c r="K46" s="250"/>
      <c r="L46" s="249"/>
      <c r="M46" s="249"/>
    </row>
    <row r="47" spans="1:18" s="591" customFormat="1">
      <c r="A47" s="1138"/>
      <c r="B47" s="436">
        <v>10</v>
      </c>
      <c r="C47" s="436" t="s">
        <v>836</v>
      </c>
      <c r="D47" s="439" t="s">
        <v>839</v>
      </c>
      <c r="E47" s="671" t="s">
        <v>867</v>
      </c>
      <c r="F47" s="440" t="s">
        <v>844</v>
      </c>
      <c r="G47" s="656"/>
      <c r="H47" s="251"/>
      <c r="I47" s="251"/>
      <c r="J47" s="251"/>
      <c r="K47" s="250"/>
      <c r="L47" s="249"/>
      <c r="M47" s="249"/>
    </row>
    <row r="48" spans="1:18" s="591" customFormat="1">
      <c r="A48" s="1138"/>
      <c r="B48" s="436">
        <v>20</v>
      </c>
      <c r="C48" s="436" t="s">
        <v>836</v>
      </c>
      <c r="D48" s="439" t="s">
        <v>847</v>
      </c>
      <c r="E48" s="671" t="s">
        <v>843</v>
      </c>
      <c r="F48" s="440" t="s">
        <v>844</v>
      </c>
      <c r="G48" s="656"/>
      <c r="H48" s="251"/>
      <c r="I48" s="251"/>
      <c r="J48" s="251"/>
      <c r="K48" s="250"/>
      <c r="L48" s="249"/>
      <c r="M48" s="249"/>
    </row>
    <row r="49" spans="1:13" s="591" customFormat="1" ht="15.75" thickBot="1">
      <c r="A49" s="259"/>
      <c r="B49" s="260"/>
      <c r="C49" s="261"/>
      <c r="D49" s="262"/>
      <c r="E49" s="673"/>
      <c r="F49" s="263"/>
      <c r="G49" s="656"/>
      <c r="H49" s="251"/>
      <c r="I49" s="252"/>
      <c r="J49" s="251"/>
      <c r="K49" s="250"/>
      <c r="L49" s="249"/>
      <c r="M49" s="249"/>
    </row>
    <row r="50" spans="1:13" s="591" customFormat="1" ht="8.25" customHeight="1">
      <c r="A50" s="264"/>
      <c r="B50" s="254"/>
      <c r="C50" s="255"/>
      <c r="D50" s="256"/>
      <c r="E50" s="669"/>
      <c r="F50" s="257"/>
      <c r="G50" s="656"/>
      <c r="H50" s="251"/>
      <c r="I50" s="252"/>
      <c r="J50" s="251"/>
      <c r="K50" s="250"/>
      <c r="L50" s="249"/>
      <c r="M50" s="249"/>
    </row>
    <row r="51" spans="1:13" s="591" customFormat="1" hidden="1">
      <c r="A51" s="654"/>
      <c r="B51" s="252"/>
      <c r="C51" s="251"/>
      <c r="D51" s="250"/>
      <c r="E51" s="674"/>
      <c r="F51" s="249"/>
      <c r="G51" s="656"/>
      <c r="H51" s="251"/>
      <c r="I51" s="252"/>
      <c r="J51" s="251"/>
      <c r="K51" s="250"/>
      <c r="L51" s="249"/>
      <c r="M51" s="249"/>
    </row>
    <row r="52" spans="1:13" s="591" customFormat="1" hidden="1">
      <c r="A52" s="654"/>
      <c r="B52" s="252"/>
      <c r="C52" s="251"/>
      <c r="D52" s="250"/>
      <c r="E52" s="674"/>
      <c r="F52" s="249"/>
      <c r="G52" s="656"/>
      <c r="H52" s="654"/>
      <c r="I52" s="252"/>
      <c r="J52" s="251"/>
      <c r="K52" s="250"/>
      <c r="L52" s="249"/>
      <c r="M52" s="249"/>
    </row>
    <row r="53" spans="1:13" s="591" customFormat="1">
      <c r="E53" s="675"/>
    </row>
    <row r="54" spans="1:13" s="591" customFormat="1" ht="15.75" thickBot="1">
      <c r="A54" s="265" t="s">
        <v>856</v>
      </c>
      <c r="B54" s="18"/>
      <c r="C54" s="18"/>
      <c r="D54" s="18"/>
      <c r="E54" s="676"/>
      <c r="F54" s="18"/>
      <c r="G54" s="18"/>
      <c r="H54" s="266"/>
      <c r="I54" s="18"/>
      <c r="J54" s="18"/>
      <c r="K54" s="18"/>
      <c r="L54" s="18"/>
      <c r="M54" s="18"/>
    </row>
    <row r="55" spans="1:13" s="591" customFormat="1">
      <c r="A55" s="1139" t="s">
        <v>857</v>
      </c>
      <c r="B55" s="1140"/>
      <c r="C55" s="1140"/>
      <c r="D55" s="1140"/>
      <c r="E55" s="1140"/>
      <c r="F55" s="1140"/>
      <c r="G55" s="1140"/>
      <c r="H55" s="1140"/>
      <c r="I55" s="1140"/>
      <c r="J55" s="1140"/>
      <c r="K55" s="1140"/>
      <c r="L55" s="1140"/>
      <c r="M55" s="1141"/>
    </row>
    <row r="56" spans="1:13" s="591" customFormat="1">
      <c r="A56" s="659"/>
      <c r="B56" s="660"/>
      <c r="C56" s="660"/>
      <c r="D56" s="660"/>
      <c r="E56" s="677"/>
      <c r="F56" s="660"/>
      <c r="G56" s="660"/>
      <c r="H56" s="660"/>
      <c r="I56" s="660"/>
      <c r="J56" s="660"/>
      <c r="K56" s="660"/>
      <c r="L56" s="660"/>
      <c r="M56" s="661"/>
    </row>
    <row r="57" spans="1:13" s="591" customFormat="1">
      <c r="A57" s="1142" t="s">
        <v>858</v>
      </c>
      <c r="B57" s="1143"/>
      <c r="C57" s="1143"/>
      <c r="D57" s="1143"/>
      <c r="E57" s="1143"/>
      <c r="F57" s="1143"/>
      <c r="G57" s="18"/>
      <c r="H57" s="1143" t="s">
        <v>91</v>
      </c>
      <c r="I57" s="1143"/>
      <c r="J57" s="1143"/>
      <c r="K57" s="1143"/>
      <c r="L57" s="1143"/>
      <c r="M57" s="1144"/>
    </row>
    <row r="58" spans="1:13" s="591" customFormat="1">
      <c r="A58" s="267"/>
      <c r="B58" s="18"/>
      <c r="C58" s="18"/>
      <c r="D58" s="18"/>
      <c r="E58" s="676"/>
      <c r="F58" s="18"/>
      <c r="G58" s="18"/>
      <c r="H58" s="663"/>
      <c r="I58" s="663"/>
      <c r="J58" s="663"/>
      <c r="K58" s="663"/>
      <c r="L58" s="663"/>
      <c r="M58" s="268"/>
    </row>
    <row r="59" spans="1:13" s="591" customFormat="1">
      <c r="A59" s="658" t="s">
        <v>830</v>
      </c>
      <c r="B59" s="657" t="s">
        <v>831</v>
      </c>
      <c r="C59" s="657" t="s">
        <v>832</v>
      </c>
      <c r="D59" s="1145" t="s">
        <v>833</v>
      </c>
      <c r="E59" s="1145"/>
      <c r="F59" s="657"/>
      <c r="G59" s="18"/>
      <c r="H59" s="657" t="s">
        <v>830</v>
      </c>
      <c r="I59" s="657" t="s">
        <v>831</v>
      </c>
      <c r="J59" s="657" t="s">
        <v>832</v>
      </c>
      <c r="K59" s="1145" t="s">
        <v>833</v>
      </c>
      <c r="L59" s="1145"/>
      <c r="M59" s="662"/>
    </row>
    <row r="60" spans="1:13" s="591" customFormat="1" ht="9.75" customHeight="1">
      <c r="A60" s="659"/>
      <c r="B60" s="660"/>
      <c r="C60" s="660"/>
      <c r="D60" s="660"/>
      <c r="E60" s="677"/>
      <c r="F60" s="660"/>
      <c r="G60" s="18"/>
      <c r="H60" s="660"/>
      <c r="I60" s="660"/>
      <c r="J60" s="660"/>
      <c r="K60" s="660"/>
      <c r="L60" s="660"/>
      <c r="M60" s="661"/>
    </row>
    <row r="61" spans="1:13" s="591" customFormat="1">
      <c r="A61" s="1142" t="s">
        <v>859</v>
      </c>
      <c r="B61" s="1143"/>
      <c r="C61" s="1143"/>
      <c r="D61" s="1143"/>
      <c r="E61" s="1143"/>
      <c r="F61" s="1143"/>
      <c r="G61" s="18"/>
      <c r="H61" s="1143" t="s">
        <v>859</v>
      </c>
      <c r="I61" s="1143"/>
      <c r="J61" s="1143"/>
      <c r="K61" s="1143"/>
      <c r="L61" s="1143"/>
      <c r="M61" s="1144"/>
    </row>
    <row r="62" spans="1:13" s="591" customFormat="1" ht="7.5" customHeight="1">
      <c r="A62" s="659"/>
      <c r="B62" s="660"/>
      <c r="C62" s="660"/>
      <c r="D62" s="660"/>
      <c r="E62" s="677"/>
      <c r="F62" s="660"/>
      <c r="G62" s="18"/>
      <c r="H62" s="660"/>
      <c r="I62" s="660"/>
      <c r="J62" s="660"/>
      <c r="K62" s="660"/>
      <c r="L62" s="660"/>
      <c r="M62" s="661"/>
    </row>
    <row r="63" spans="1:13" s="591" customFormat="1">
      <c r="A63" s="269" t="s">
        <v>835</v>
      </c>
      <c r="B63" s="525">
        <v>12</v>
      </c>
      <c r="C63" s="526" t="s">
        <v>836</v>
      </c>
      <c r="D63" s="1146" t="s">
        <v>860</v>
      </c>
      <c r="E63" s="1147"/>
      <c r="F63" s="527"/>
      <c r="G63" s="18"/>
      <c r="H63" s="270" t="s">
        <v>861</v>
      </c>
      <c r="I63" s="526" t="s">
        <v>836</v>
      </c>
      <c r="J63" s="526" t="s">
        <v>836</v>
      </c>
      <c r="K63" s="1146" t="s">
        <v>862</v>
      </c>
      <c r="L63" s="1147"/>
      <c r="M63" s="528"/>
    </row>
    <row r="64" spans="1:13" s="591" customFormat="1" ht="15.75" thickBot="1">
      <c r="A64" s="271"/>
      <c r="B64" s="261"/>
      <c r="C64" s="272"/>
      <c r="D64" s="273"/>
      <c r="E64" s="678"/>
      <c r="F64" s="272"/>
      <c r="G64" s="273"/>
      <c r="H64" s="274"/>
      <c r="I64" s="272"/>
      <c r="J64" s="272"/>
      <c r="K64" s="273"/>
      <c r="L64" s="272"/>
      <c r="M64" s="275"/>
    </row>
    <row r="65" spans="1:13" s="591" customFormat="1">
      <c r="A65" s="265"/>
      <c r="B65" s="255"/>
      <c r="C65" s="276"/>
      <c r="D65" s="12"/>
      <c r="E65" s="679"/>
      <c r="F65" s="276"/>
      <c r="G65" s="12"/>
      <c r="H65" s="265"/>
      <c r="I65" s="276"/>
      <c r="J65" s="276"/>
      <c r="K65" s="12"/>
      <c r="L65" s="276"/>
      <c r="M65" s="276"/>
    </row>
    <row r="66" spans="1:13" s="591" customFormat="1" ht="10.5" customHeight="1">
      <c r="A66" s="265"/>
      <c r="B66" s="255"/>
      <c r="C66" s="276"/>
      <c r="D66" s="12"/>
      <c r="E66" s="679"/>
      <c r="F66" s="276"/>
      <c r="G66" s="12"/>
      <c r="H66" s="265"/>
      <c r="I66" s="276"/>
      <c r="J66" s="276"/>
      <c r="K66" s="12"/>
      <c r="L66" s="276"/>
      <c r="M66" s="276"/>
    </row>
    <row r="67" spans="1:13" s="591" customFormat="1" ht="15.75" thickBot="1">
      <c r="A67" s="265" t="s">
        <v>863</v>
      </c>
      <c r="B67" s="255"/>
      <c r="C67" s="276"/>
      <c r="D67" s="12"/>
      <c r="E67" s="679"/>
      <c r="F67" s="276"/>
      <c r="G67" s="12"/>
      <c r="H67" s="265"/>
      <c r="I67" s="276"/>
      <c r="J67" s="276"/>
      <c r="K67" s="12"/>
      <c r="L67" s="276"/>
      <c r="M67" s="276"/>
    </row>
    <row r="68" spans="1:13" s="591" customFormat="1">
      <c r="A68" s="1139" t="s">
        <v>864</v>
      </c>
      <c r="B68" s="1140"/>
      <c r="C68" s="1140"/>
      <c r="D68" s="1140"/>
      <c r="E68" s="1140"/>
      <c r="F68" s="1140"/>
      <c r="G68" s="1140"/>
      <c r="H68" s="1140"/>
      <c r="I68" s="1140"/>
      <c r="J68" s="1140"/>
      <c r="K68" s="1140"/>
      <c r="L68" s="1140"/>
      <c r="M68" s="1141"/>
    </row>
    <row r="69" spans="1:13" s="591" customFormat="1">
      <c r="A69" s="659"/>
      <c r="B69" s="660"/>
      <c r="C69" s="660"/>
      <c r="D69" s="660"/>
      <c r="E69" s="677"/>
      <c r="F69" s="660"/>
      <c r="G69" s="660"/>
      <c r="H69" s="660"/>
      <c r="I69" s="660"/>
      <c r="J69" s="660"/>
      <c r="K69" s="660"/>
      <c r="L69" s="660"/>
      <c r="M69" s="661"/>
    </row>
    <row r="70" spans="1:13" s="591" customFormat="1">
      <c r="A70" s="267"/>
      <c r="B70" s="18"/>
      <c r="C70" s="18"/>
      <c r="D70" s="18"/>
      <c r="E70" s="676"/>
      <c r="F70" s="18"/>
      <c r="G70" s="18"/>
      <c r="H70" s="1145" t="s">
        <v>91</v>
      </c>
      <c r="I70" s="1145"/>
      <c r="J70" s="1145"/>
      <c r="K70" s="1145"/>
      <c r="L70" s="1145"/>
      <c r="M70" s="662"/>
    </row>
    <row r="71" spans="1:13" s="591" customFormat="1">
      <c r="A71" s="267"/>
      <c r="B71" s="18"/>
      <c r="C71" s="18"/>
      <c r="D71" s="18"/>
      <c r="E71" s="676"/>
      <c r="F71" s="18"/>
      <c r="G71" s="18"/>
      <c r="H71" s="1149"/>
      <c r="I71" s="1149"/>
      <c r="J71" s="1149"/>
      <c r="K71" s="1149"/>
      <c r="L71" s="1149"/>
      <c r="M71" s="268"/>
    </row>
    <row r="72" spans="1:13" s="591" customFormat="1">
      <c r="A72" s="267"/>
      <c r="B72" s="18"/>
      <c r="C72" s="18"/>
      <c r="D72" s="18"/>
      <c r="E72" s="676"/>
      <c r="F72" s="18"/>
      <c r="G72" s="18"/>
      <c r="H72" s="657" t="s">
        <v>830</v>
      </c>
      <c r="I72" s="657" t="s">
        <v>831</v>
      </c>
      <c r="J72" s="657" t="s">
        <v>832</v>
      </c>
      <c r="K72" s="657" t="s">
        <v>833</v>
      </c>
      <c r="L72" s="1145" t="s">
        <v>834</v>
      </c>
      <c r="M72" s="1150"/>
    </row>
    <row r="73" spans="1:13" s="591" customFormat="1" ht="8.25" customHeight="1">
      <c r="A73" s="659"/>
      <c r="B73" s="660"/>
      <c r="C73" s="660"/>
      <c r="D73" s="660"/>
      <c r="E73" s="677"/>
      <c r="F73" s="660"/>
      <c r="G73" s="18"/>
      <c r="H73" s="660"/>
      <c r="I73" s="660"/>
      <c r="J73" s="660"/>
      <c r="K73" s="660"/>
      <c r="L73" s="660"/>
      <c r="M73" s="661"/>
    </row>
    <row r="74" spans="1:13" s="591" customFormat="1">
      <c r="A74" s="277"/>
      <c r="B74" s="278"/>
      <c r="C74" s="278"/>
      <c r="D74" s="278"/>
      <c r="E74" s="680"/>
      <c r="F74" s="278"/>
      <c r="G74" s="18"/>
      <c r="H74" s="1143" t="s">
        <v>859</v>
      </c>
      <c r="I74" s="1143"/>
      <c r="J74" s="1143"/>
      <c r="K74" s="1143"/>
      <c r="L74" s="1143"/>
      <c r="M74" s="661"/>
    </row>
    <row r="75" spans="1:13" s="591" customFormat="1">
      <c r="A75" s="267"/>
      <c r="B75" s="18"/>
      <c r="C75" s="18"/>
      <c r="D75" s="18"/>
      <c r="E75" s="676"/>
      <c r="F75" s="18"/>
      <c r="G75" s="18"/>
      <c r="H75" s="1137" t="s">
        <v>861</v>
      </c>
      <c r="I75" s="519" t="s">
        <v>836</v>
      </c>
      <c r="J75" s="519" t="s">
        <v>836</v>
      </c>
      <c r="K75" s="520" t="s">
        <v>865</v>
      </c>
      <c r="L75" s="529" t="s">
        <v>866</v>
      </c>
      <c r="M75" s="521" t="s">
        <v>838</v>
      </c>
    </row>
    <row r="76" spans="1:13" s="591" customFormat="1">
      <c r="A76" s="267"/>
      <c r="B76" s="18"/>
      <c r="C76" s="18"/>
      <c r="D76" s="18"/>
      <c r="E76" s="676"/>
      <c r="F76" s="18"/>
      <c r="G76" s="18"/>
      <c r="H76" s="1137"/>
      <c r="I76" s="436" t="s">
        <v>841</v>
      </c>
      <c r="J76" s="436" t="s">
        <v>836</v>
      </c>
      <c r="K76" s="437" t="s">
        <v>862</v>
      </c>
      <c r="L76" s="441" t="s">
        <v>867</v>
      </c>
      <c r="M76" s="438" t="s">
        <v>844</v>
      </c>
    </row>
    <row r="77" spans="1:13" s="591" customFormat="1">
      <c r="A77" s="267"/>
      <c r="B77" s="18"/>
      <c r="C77" s="18"/>
      <c r="D77" s="18"/>
      <c r="E77" s="676"/>
      <c r="F77" s="18"/>
      <c r="G77" s="18"/>
      <c r="H77" s="1137"/>
      <c r="I77" s="436" t="s">
        <v>868</v>
      </c>
      <c r="J77" s="436" t="s">
        <v>836</v>
      </c>
      <c r="K77" s="437" t="s">
        <v>869</v>
      </c>
      <c r="L77" s="441" t="s">
        <v>843</v>
      </c>
      <c r="M77" s="438" t="s">
        <v>844</v>
      </c>
    </row>
    <row r="78" spans="1:13" s="591" customFormat="1">
      <c r="A78" s="267"/>
      <c r="B78" s="18"/>
      <c r="C78" s="18"/>
      <c r="D78" s="18"/>
      <c r="E78" s="676"/>
      <c r="F78" s="18"/>
      <c r="G78" s="18"/>
      <c r="H78" s="1137"/>
      <c r="I78" s="436" t="s">
        <v>870</v>
      </c>
      <c r="J78" s="436" t="s">
        <v>836</v>
      </c>
      <c r="K78" s="442" t="s">
        <v>871</v>
      </c>
      <c r="L78" s="443" t="s">
        <v>846</v>
      </c>
      <c r="M78" s="444" t="s">
        <v>844</v>
      </c>
    </row>
    <row r="79" spans="1:13" s="591" customFormat="1">
      <c r="A79" s="279"/>
      <c r="B79" s="280"/>
      <c r="C79" s="280"/>
      <c r="D79" s="280"/>
      <c r="E79" s="681"/>
      <c r="F79" s="280"/>
      <c r="G79" s="18"/>
      <c r="H79" s="1143" t="s">
        <v>872</v>
      </c>
      <c r="I79" s="1143"/>
      <c r="J79" s="1143"/>
      <c r="K79" s="1143"/>
      <c r="L79" s="1143"/>
      <c r="M79" s="661"/>
    </row>
    <row r="80" spans="1:13" s="591" customFormat="1">
      <c r="A80" s="267"/>
      <c r="B80" s="18"/>
      <c r="C80" s="18"/>
      <c r="D80" s="18"/>
      <c r="E80" s="676"/>
      <c r="F80" s="18"/>
      <c r="G80" s="18"/>
      <c r="H80" s="1137" t="s">
        <v>873</v>
      </c>
      <c r="I80" s="519" t="s">
        <v>836</v>
      </c>
      <c r="J80" s="519" t="s">
        <v>836</v>
      </c>
      <c r="K80" s="520" t="s">
        <v>874</v>
      </c>
      <c r="L80" s="529" t="s">
        <v>875</v>
      </c>
      <c r="M80" s="521" t="s">
        <v>838</v>
      </c>
    </row>
    <row r="81" spans="1:13" s="591" customFormat="1">
      <c r="A81" s="267"/>
      <c r="B81" s="18"/>
      <c r="C81" s="18"/>
      <c r="D81" s="18"/>
      <c r="E81" s="676"/>
      <c r="F81" s="18"/>
      <c r="G81" s="18"/>
      <c r="H81" s="1137"/>
      <c r="I81" s="524" t="s">
        <v>82</v>
      </c>
      <c r="J81" s="524" t="s">
        <v>836</v>
      </c>
      <c r="K81" s="522" t="s">
        <v>876</v>
      </c>
      <c r="L81" s="530" t="s">
        <v>877</v>
      </c>
      <c r="M81" s="523" t="s">
        <v>838</v>
      </c>
    </row>
    <row r="82" spans="1:13" s="591" customFormat="1">
      <c r="A82" s="267"/>
      <c r="B82" s="18"/>
      <c r="C82" s="18"/>
      <c r="D82" s="18"/>
      <c r="E82" s="676"/>
      <c r="F82" s="18"/>
      <c r="G82" s="18"/>
      <c r="H82" s="1137"/>
      <c r="I82" s="436" t="s">
        <v>82</v>
      </c>
      <c r="J82" s="436" t="s">
        <v>841</v>
      </c>
      <c r="K82" s="437" t="s">
        <v>862</v>
      </c>
      <c r="L82" s="441" t="s">
        <v>850</v>
      </c>
      <c r="M82" s="438" t="s">
        <v>844</v>
      </c>
    </row>
    <row r="83" spans="1:13" s="591" customFormat="1">
      <c r="A83" s="267"/>
      <c r="B83" s="18"/>
      <c r="C83" s="18"/>
      <c r="D83" s="18"/>
      <c r="E83" s="676"/>
      <c r="F83" s="18"/>
      <c r="G83" s="18"/>
      <c r="H83" s="1137"/>
      <c r="I83" s="436" t="s">
        <v>82</v>
      </c>
      <c r="J83" s="436" t="s">
        <v>868</v>
      </c>
      <c r="K83" s="437" t="s">
        <v>869</v>
      </c>
      <c r="L83" s="441" t="s">
        <v>851</v>
      </c>
      <c r="M83" s="438" t="s">
        <v>844</v>
      </c>
    </row>
    <row r="84" spans="1:13" s="591" customFormat="1">
      <c r="A84" s="267"/>
      <c r="B84" s="18"/>
      <c r="C84" s="18"/>
      <c r="D84" s="18"/>
      <c r="E84" s="682"/>
      <c r="F84" s="18"/>
      <c r="G84" s="18"/>
      <c r="H84" s="1137"/>
      <c r="I84" s="436" t="s">
        <v>82</v>
      </c>
      <c r="J84" s="436" t="s">
        <v>870</v>
      </c>
      <c r="K84" s="442" t="s">
        <v>871</v>
      </c>
      <c r="L84" s="443" t="s">
        <v>878</v>
      </c>
      <c r="M84" s="444" t="s">
        <v>844</v>
      </c>
    </row>
    <row r="85" spans="1:13" s="591" customFormat="1">
      <c r="A85" s="281"/>
      <c r="B85" s="12"/>
      <c r="C85" s="276"/>
      <c r="D85" s="282"/>
      <c r="E85" s="683"/>
      <c r="F85" s="283"/>
      <c r="G85" s="18"/>
      <c r="H85" s="1137"/>
      <c r="I85" s="524" t="s">
        <v>83</v>
      </c>
      <c r="J85" s="524" t="s">
        <v>836</v>
      </c>
      <c r="K85" s="522" t="s">
        <v>876</v>
      </c>
      <c r="L85" s="530" t="s">
        <v>1256</v>
      </c>
      <c r="M85" s="523" t="s">
        <v>838</v>
      </c>
    </row>
    <row r="86" spans="1:13" s="591" customFormat="1">
      <c r="A86" s="281"/>
      <c r="B86" s="276"/>
      <c r="C86" s="276"/>
      <c r="D86" s="12"/>
      <c r="E86" s="679"/>
      <c r="F86" s="276"/>
      <c r="G86" s="18"/>
      <c r="H86" s="1137"/>
      <c r="I86" s="436" t="s">
        <v>83</v>
      </c>
      <c r="J86" s="436" t="s">
        <v>841</v>
      </c>
      <c r="K86" s="437" t="s">
        <v>862</v>
      </c>
      <c r="L86" s="441" t="s">
        <v>853</v>
      </c>
      <c r="M86" s="438" t="s">
        <v>844</v>
      </c>
    </row>
    <row r="87" spans="1:13" s="591" customFormat="1">
      <c r="A87" s="281"/>
      <c r="B87" s="276"/>
      <c r="C87" s="276"/>
      <c r="D87" s="12"/>
      <c r="E87" s="679"/>
      <c r="F87" s="276"/>
      <c r="G87" s="18"/>
      <c r="H87" s="1137"/>
      <c r="I87" s="436" t="s">
        <v>83</v>
      </c>
      <c r="J87" s="436" t="s">
        <v>868</v>
      </c>
      <c r="K87" s="437" t="s">
        <v>869</v>
      </c>
      <c r="L87" s="441" t="s">
        <v>879</v>
      </c>
      <c r="M87" s="438" t="s">
        <v>844</v>
      </c>
    </row>
    <row r="88" spans="1:13" s="591" customFormat="1">
      <c r="A88" s="281"/>
      <c r="B88" s="276"/>
      <c r="C88" s="276"/>
      <c r="D88" s="12"/>
      <c r="E88" s="679"/>
      <c r="F88" s="276"/>
      <c r="G88" s="18"/>
      <c r="H88" s="1137"/>
      <c r="I88" s="436" t="s">
        <v>83</v>
      </c>
      <c r="J88" s="436" t="s">
        <v>870</v>
      </c>
      <c r="K88" s="442" t="s">
        <v>871</v>
      </c>
      <c r="L88" s="443" t="s">
        <v>854</v>
      </c>
      <c r="M88" s="444" t="s">
        <v>844</v>
      </c>
    </row>
    <row r="89" spans="1:13" s="591" customFormat="1">
      <c r="A89" s="281"/>
      <c r="B89" s="282"/>
      <c r="C89" s="12"/>
      <c r="D89" s="12"/>
      <c r="E89" s="679"/>
      <c r="F89" s="276"/>
      <c r="G89" s="18"/>
      <c r="H89" s="1137"/>
      <c r="I89" s="284" t="s">
        <v>806</v>
      </c>
      <c r="J89" s="285"/>
      <c r="K89" s="285"/>
      <c r="L89" s="286" t="s">
        <v>100</v>
      </c>
      <c r="M89" s="287"/>
    </row>
    <row r="90" spans="1:13" s="591" customFormat="1" ht="7.5" customHeight="1" thickBot="1">
      <c r="A90" s="288"/>
      <c r="B90" s="289"/>
      <c r="C90" s="289"/>
      <c r="D90" s="289"/>
      <c r="E90" s="684"/>
      <c r="F90" s="289"/>
      <c r="G90" s="289"/>
      <c r="H90" s="289"/>
      <c r="I90" s="289"/>
      <c r="J90" s="289"/>
      <c r="K90" s="289"/>
      <c r="L90" s="289"/>
      <c r="M90" s="290"/>
    </row>
    <row r="91" spans="1:13" s="591" customFormat="1" ht="9" customHeight="1">
      <c r="E91" s="675"/>
    </row>
    <row r="92" spans="1:13" s="591" customFormat="1">
      <c r="A92" s="291" t="s">
        <v>775</v>
      </c>
      <c r="B92" s="606"/>
      <c r="C92" s="606"/>
      <c r="D92" s="606"/>
      <c r="E92" s="675"/>
    </row>
    <row r="93" spans="1:13" s="591" customFormat="1">
      <c r="A93" s="292" t="s">
        <v>880</v>
      </c>
      <c r="E93" s="675"/>
    </row>
    <row r="94" spans="1:13" s="591" customFormat="1">
      <c r="A94" s="292" t="s">
        <v>881</v>
      </c>
      <c r="E94" s="675"/>
    </row>
    <row r="95" spans="1:13" s="591" customFormat="1">
      <c r="A95" s="292" t="s">
        <v>882</v>
      </c>
      <c r="E95" s="675"/>
    </row>
    <row r="96" spans="1:13" s="591" customFormat="1" ht="10.5" customHeight="1">
      <c r="A96" s="293"/>
      <c r="E96" s="675"/>
    </row>
    <row r="97" spans="1:13" s="247" customFormat="1">
      <c r="A97" s="294" t="s">
        <v>883</v>
      </c>
      <c r="B97" s="606"/>
      <c r="C97" s="606"/>
      <c r="D97" s="606"/>
      <c r="E97" s="675"/>
      <c r="F97" s="591"/>
      <c r="G97" s="591"/>
      <c r="H97" s="591"/>
      <c r="I97" s="591"/>
      <c r="J97" s="591"/>
      <c r="K97" s="591"/>
      <c r="L97" s="591"/>
      <c r="M97" s="591"/>
    </row>
    <row r="98" spans="1:13" s="591" customFormat="1" ht="15" customHeight="1">
      <c r="A98" s="1148" t="s">
        <v>884</v>
      </c>
      <c r="B98" s="1148"/>
      <c r="C98" s="1148"/>
      <c r="D98" s="1148"/>
      <c r="E98" s="1148"/>
      <c r="F98" s="1148"/>
      <c r="G98" s="1148"/>
      <c r="H98" s="1148"/>
      <c r="I98" s="1148"/>
      <c r="J98" s="1148"/>
      <c r="K98" s="1148"/>
      <c r="L98" s="1148"/>
      <c r="M98" s="295"/>
    </row>
  </sheetData>
  <mergeCells count="36">
    <mergeCell ref="H79:L79"/>
    <mergeCell ref="H80:H89"/>
    <mergeCell ref="A98:L98"/>
    <mergeCell ref="A68:M68"/>
    <mergeCell ref="H70:L70"/>
    <mergeCell ref="H71:L71"/>
    <mergeCell ref="L72:M72"/>
    <mergeCell ref="H74:L74"/>
    <mergeCell ref="A61:F61"/>
    <mergeCell ref="H61:M61"/>
    <mergeCell ref="D63:E63"/>
    <mergeCell ref="K63:L63"/>
    <mergeCell ref="H75:H78"/>
    <mergeCell ref="A46:A48"/>
    <mergeCell ref="A55:M55"/>
    <mergeCell ref="A57:F57"/>
    <mergeCell ref="H57:M57"/>
    <mergeCell ref="D59:E59"/>
    <mergeCell ref="K59:L59"/>
    <mergeCell ref="A32:F32"/>
    <mergeCell ref="A33:A38"/>
    <mergeCell ref="A40:F40"/>
    <mergeCell ref="A41:A43"/>
    <mergeCell ref="A45:F45"/>
    <mergeCell ref="L5:M5"/>
    <mergeCell ref="A6:F6"/>
    <mergeCell ref="A7:A14"/>
    <mergeCell ref="A24:F24"/>
    <mergeCell ref="A25:A30"/>
    <mergeCell ref="A16:F16"/>
    <mergeCell ref="A17:A22"/>
    <mergeCell ref="A2:G2"/>
    <mergeCell ref="A3:F3"/>
    <mergeCell ref="A1:F1"/>
    <mergeCell ref="A4:F4"/>
    <mergeCell ref="E5:F5"/>
  </mergeCells>
  <hyperlinks>
    <hyperlink ref="I1" location="INDICE!A1" display="ÍNDICE " xr:uid="{00000000-0004-0000-1000-000000000000}"/>
  </hyperlinks>
  <printOptions horizontalCentered="1"/>
  <pageMargins left="0.70866141732283472" right="0.70866141732283472" top="0.35433070866141736" bottom="0.15748031496062992" header="0.31496062992125984" footer="0.31496062992125984"/>
  <pageSetup paperSize="9" scale="78"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499984740745262"/>
  </sheetPr>
  <dimension ref="A1:E19"/>
  <sheetViews>
    <sheetView showGridLines="0" workbookViewId="0">
      <selection sqref="A1:C19"/>
    </sheetView>
  </sheetViews>
  <sheetFormatPr defaultColWidth="8.85546875" defaultRowHeight="15"/>
  <cols>
    <col min="1" max="1" width="8.85546875" style="302"/>
    <col min="2" max="2" width="55.42578125" style="588" customWidth="1"/>
    <col min="3" max="3" width="18.85546875" style="588" customWidth="1"/>
    <col min="4" max="16384" width="8.85546875" style="588"/>
  </cols>
  <sheetData>
    <row r="1" spans="1:5">
      <c r="A1" s="934" t="s">
        <v>829</v>
      </c>
      <c r="B1" s="934"/>
      <c r="C1" s="934"/>
      <c r="E1" s="701" t="s">
        <v>1320</v>
      </c>
    </row>
    <row r="2" spans="1:5">
      <c r="A2" s="934" t="s">
        <v>1224</v>
      </c>
      <c r="B2" s="934"/>
      <c r="C2" s="934"/>
    </row>
    <row r="3" spans="1:5">
      <c r="C3" s="648" t="s">
        <v>813</v>
      </c>
    </row>
    <row r="4" spans="1:5" ht="54" customHeight="1">
      <c r="A4" s="637" t="s">
        <v>1228</v>
      </c>
      <c r="B4" s="637" t="s">
        <v>280</v>
      </c>
      <c r="C4" s="638" t="s">
        <v>1225</v>
      </c>
    </row>
    <row r="5" spans="1:5" ht="6" customHeight="1">
      <c r="A5" s="646"/>
      <c r="B5" s="646"/>
      <c r="C5" s="647"/>
      <c r="D5" s="13"/>
    </row>
    <row r="6" spans="1:5">
      <c r="A6" s="641" t="s">
        <v>1232</v>
      </c>
      <c r="B6" s="640"/>
      <c r="C6" s="643"/>
    </row>
    <row r="7" spans="1:5">
      <c r="A7" s="298" t="s">
        <v>1697</v>
      </c>
      <c r="B7" s="297"/>
      <c r="C7" s="644"/>
    </row>
    <row r="8" spans="1:5">
      <c r="A8" s="298" t="s">
        <v>1698</v>
      </c>
      <c r="B8" s="297"/>
      <c r="C8" s="644"/>
    </row>
    <row r="9" spans="1:5">
      <c r="A9" s="298" t="s">
        <v>1699</v>
      </c>
      <c r="B9" s="297"/>
      <c r="C9" s="644"/>
    </row>
    <row r="10" spans="1:5">
      <c r="A10" s="298"/>
      <c r="B10" s="297"/>
      <c r="C10" s="644"/>
    </row>
    <row r="11" spans="1:5">
      <c r="A11" s="642" t="s">
        <v>1229</v>
      </c>
      <c r="B11" s="640"/>
      <c r="C11" s="643"/>
    </row>
    <row r="12" spans="1:5">
      <c r="A12" s="298" t="s">
        <v>1697</v>
      </c>
      <c r="B12" s="297"/>
      <c r="C12" s="644"/>
    </row>
    <row r="13" spans="1:5">
      <c r="A13" s="298" t="s">
        <v>1698</v>
      </c>
      <c r="B13" s="297"/>
      <c r="C13" s="644"/>
    </row>
    <row r="14" spans="1:5">
      <c r="A14" s="299" t="s">
        <v>1699</v>
      </c>
      <c r="B14" s="185"/>
      <c r="C14" s="644"/>
    </row>
    <row r="15" spans="1:5" ht="25.5">
      <c r="A15" s="1151" t="s">
        <v>1227</v>
      </c>
      <c r="B15" s="1151"/>
      <c r="C15" s="645" t="s">
        <v>1234</v>
      </c>
    </row>
    <row r="16" spans="1:5">
      <c r="A16" s="301"/>
      <c r="B16" s="13"/>
    </row>
    <row r="17" spans="1:2">
      <c r="A17" s="639" t="s">
        <v>1231</v>
      </c>
      <c r="B17" s="13"/>
    </row>
    <row r="18" spans="1:2">
      <c r="A18" s="639" t="s">
        <v>1230</v>
      </c>
      <c r="B18" s="13"/>
    </row>
    <row r="19" spans="1:2">
      <c r="A19" s="301"/>
      <c r="B19" s="13"/>
    </row>
  </sheetData>
  <mergeCells count="3">
    <mergeCell ref="A15:B15"/>
    <mergeCell ref="A1:C1"/>
    <mergeCell ref="A2:C2"/>
  </mergeCells>
  <hyperlinks>
    <hyperlink ref="E1" location="INDICE!A1" display="ÍNDICE " xr:uid="{00000000-0004-0000-1100-000000000000}"/>
  </hyperlinks>
  <printOptions horizontalCentered="1"/>
  <pageMargins left="0" right="0" top="0.39370078740157483" bottom="0" header="0" footer="0"/>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499984740745262"/>
  </sheetPr>
  <dimension ref="A1:Z129"/>
  <sheetViews>
    <sheetView showGridLines="0" topLeftCell="A16" workbookViewId="0">
      <selection activeCell="S58" sqref="S58"/>
    </sheetView>
  </sheetViews>
  <sheetFormatPr defaultColWidth="9.140625" defaultRowHeight="12.75"/>
  <cols>
    <col min="1" max="1" width="5.28515625" style="205" customWidth="1"/>
    <col min="2" max="2" width="6.28515625" style="205" customWidth="1"/>
    <col min="3" max="12" width="4.42578125" style="205" customWidth="1"/>
    <col min="13" max="13" width="4.85546875" style="205" customWidth="1"/>
    <col min="14" max="14" width="4.42578125" style="205" customWidth="1"/>
    <col min="15" max="15" width="4.7109375" style="205" customWidth="1"/>
    <col min="16" max="16" width="5.7109375" style="205" customWidth="1"/>
    <col min="17" max="20" width="4.7109375" style="205" customWidth="1"/>
    <col min="21" max="21" width="5" style="205" customWidth="1"/>
    <col min="22" max="22" width="4.7109375" style="205" customWidth="1"/>
    <col min="23" max="23" width="5.5703125" style="205" customWidth="1"/>
    <col min="24" max="24" width="2.5703125" style="205" customWidth="1"/>
    <col min="25" max="16384" width="9.140625" style="205"/>
  </cols>
  <sheetData>
    <row r="1" spans="1:26" s="505" customFormat="1" ht="9.75" customHeight="1">
      <c r="A1" s="510"/>
      <c r="B1" s="510"/>
      <c r="C1" s="509"/>
      <c r="D1" s="512"/>
      <c r="E1" s="515"/>
      <c r="F1" s="514"/>
      <c r="G1" s="513"/>
      <c r="H1" s="512"/>
      <c r="I1" s="513"/>
      <c r="J1" s="512"/>
      <c r="Z1" s="701" t="s">
        <v>1320</v>
      </c>
    </row>
    <row r="2" spans="1:26" s="505" customFormat="1" ht="17.25" customHeight="1">
      <c r="A2" s="1196" t="s">
        <v>1140</v>
      </c>
      <c r="B2" s="1196"/>
      <c r="C2" s="1196"/>
      <c r="D2" s="1196"/>
      <c r="E2" s="1196"/>
      <c r="F2" s="1196"/>
      <c r="G2" s="1196"/>
      <c r="H2" s="1196"/>
      <c r="I2" s="1196"/>
      <c r="J2" s="1196"/>
      <c r="K2" s="1196"/>
      <c r="L2" s="1196"/>
      <c r="M2" s="1196"/>
      <c r="N2" s="1196"/>
      <c r="O2" s="1196"/>
      <c r="P2" s="1196"/>
      <c r="Q2" s="1196"/>
      <c r="R2" s="1196"/>
      <c r="S2" s="1196"/>
      <c r="T2" s="1196"/>
      <c r="U2" s="1196"/>
      <c r="V2" s="1196"/>
      <c r="W2" s="1196"/>
      <c r="Z2" s="588"/>
    </row>
    <row r="3" spans="1:26" s="505" customFormat="1" ht="9.75" customHeight="1">
      <c r="A3" s="510"/>
      <c r="B3" s="510"/>
      <c r="C3" s="509"/>
      <c r="D3" s="512"/>
      <c r="E3" s="515"/>
      <c r="F3" s="514"/>
      <c r="G3" s="513"/>
      <c r="H3" s="512"/>
      <c r="I3" s="513"/>
      <c r="J3" s="518"/>
      <c r="K3" s="511"/>
    </row>
    <row r="4" spans="1:26" s="505" customFormat="1" ht="9.75" hidden="1" customHeight="1">
      <c r="A4" s="510"/>
      <c r="B4" s="510"/>
      <c r="C4" s="509"/>
      <c r="D4" s="512"/>
      <c r="E4" s="517"/>
      <c r="F4" s="514"/>
      <c r="G4" s="513"/>
      <c r="H4" s="512"/>
      <c r="I4" s="513"/>
      <c r="J4" s="516"/>
      <c r="K4" s="511"/>
    </row>
    <row r="5" spans="1:26" s="505" customFormat="1" ht="9.75" hidden="1" customHeight="1">
      <c r="A5" s="510"/>
      <c r="B5" s="510"/>
      <c r="C5" s="509"/>
      <c r="D5" s="512"/>
      <c r="E5" s="515"/>
      <c r="F5" s="514"/>
      <c r="G5" s="513"/>
      <c r="H5" s="512"/>
      <c r="I5" s="513"/>
      <c r="J5" s="512"/>
      <c r="K5" s="511"/>
    </row>
    <row r="6" spans="1:26" s="507" customFormat="1" ht="13.5" hidden="1" customHeight="1">
      <c r="A6" s="510"/>
      <c r="B6" s="510"/>
      <c r="C6" s="509"/>
      <c r="I6" s="508"/>
    </row>
    <row r="7" spans="1:26" s="507" customFormat="1" ht="16.5" hidden="1" customHeight="1">
      <c r="A7" s="1158" t="s">
        <v>290</v>
      </c>
      <c r="B7" s="1158"/>
      <c r="C7" s="1158"/>
      <c r="D7" s="1158"/>
      <c r="E7" s="1158"/>
      <c r="F7" s="1158"/>
      <c r="G7" s="1158"/>
      <c r="H7" s="1158"/>
      <c r="I7" s="1158"/>
      <c r="J7" s="1158"/>
      <c r="K7" s="1158"/>
      <c r="L7" s="1158"/>
      <c r="M7" s="1158"/>
      <c r="N7" s="1158"/>
      <c r="O7" s="1158"/>
      <c r="P7" s="1158"/>
      <c r="Q7" s="1158"/>
      <c r="R7" s="1158"/>
      <c r="S7" s="1158"/>
      <c r="T7" s="1158"/>
      <c r="U7" s="1158"/>
      <c r="V7" s="1158"/>
      <c r="W7" s="1158"/>
      <c r="X7" s="1158"/>
    </row>
    <row r="8" spans="1:26" s="505" customFormat="1" ht="14.25" hidden="1" customHeight="1">
      <c r="A8" s="1159" t="s">
        <v>1139</v>
      </c>
      <c r="B8" s="1159"/>
      <c r="C8" s="1159"/>
      <c r="D8" s="1159"/>
      <c r="E8" s="1159"/>
      <c r="F8" s="1159"/>
      <c r="G8" s="1159"/>
      <c r="H8" s="1159"/>
      <c r="I8" s="1159"/>
      <c r="J8" s="1159"/>
      <c r="K8" s="1159"/>
      <c r="L8" s="1159"/>
      <c r="M8" s="1159"/>
      <c r="N8" s="1159"/>
      <c r="O8" s="1159"/>
      <c r="P8" s="1159"/>
      <c r="Q8" s="1159"/>
      <c r="R8" s="1159"/>
      <c r="S8" s="1159"/>
      <c r="T8" s="1159"/>
      <c r="U8" s="1159"/>
      <c r="V8" s="1159"/>
      <c r="W8" s="1159"/>
      <c r="X8" s="1159"/>
    </row>
    <row r="9" spans="1:26" s="505" customFormat="1" ht="14.25" hidden="1" customHeight="1">
      <c r="A9" s="1158" t="s">
        <v>904</v>
      </c>
      <c r="B9" s="1158"/>
      <c r="C9" s="1158"/>
      <c r="D9" s="1158"/>
      <c r="E9" s="1158"/>
      <c r="F9" s="1158"/>
      <c r="G9" s="1158"/>
      <c r="H9" s="1158"/>
      <c r="I9" s="1158"/>
      <c r="J9" s="1158"/>
      <c r="K9" s="1158"/>
      <c r="L9" s="1158"/>
      <c r="M9" s="1158"/>
      <c r="N9" s="1158"/>
      <c r="O9" s="1158"/>
      <c r="P9" s="1158"/>
      <c r="Q9" s="1158"/>
      <c r="R9" s="1158"/>
      <c r="S9" s="1158"/>
      <c r="T9" s="1158"/>
      <c r="U9" s="1158"/>
      <c r="V9" s="1158"/>
      <c r="W9" s="1158"/>
      <c r="X9" s="1158"/>
    </row>
    <row r="10" spans="1:26" s="505" customFormat="1" ht="18.75" customHeight="1" thickBot="1">
      <c r="A10" s="506"/>
      <c r="B10" s="506"/>
      <c r="C10" s="506"/>
      <c r="D10" s="506"/>
      <c r="E10" s="506"/>
      <c r="F10" s="506"/>
      <c r="G10" s="506"/>
      <c r="H10" s="506"/>
      <c r="I10" s="506"/>
      <c r="J10" s="506"/>
      <c r="K10" s="506"/>
      <c r="L10" s="506"/>
      <c r="M10" s="506"/>
      <c r="N10" s="506"/>
      <c r="O10" s="506"/>
      <c r="P10" s="506"/>
      <c r="Q10" s="506"/>
      <c r="R10" s="506"/>
      <c r="S10" s="506"/>
      <c r="T10" s="506"/>
      <c r="U10" s="506"/>
      <c r="V10" s="506"/>
      <c r="W10" s="506"/>
      <c r="X10" s="506"/>
    </row>
    <row r="11" spans="1:26" ht="18" customHeight="1">
      <c r="A11" s="1163"/>
      <c r="B11" s="1164"/>
      <c r="C11" s="1164"/>
      <c r="D11" s="1164"/>
      <c r="E11" s="1164"/>
      <c r="F11" s="1164"/>
      <c r="G11" s="1164"/>
      <c r="H11" s="1164"/>
      <c r="I11" s="1164"/>
      <c r="J11" s="1164"/>
      <c r="K11" s="1164"/>
      <c r="L11" s="1164"/>
      <c r="M11" s="1164"/>
      <c r="N11" s="1164"/>
      <c r="O11" s="1164"/>
      <c r="P11" s="1164"/>
      <c r="Q11" s="1164"/>
      <c r="R11" s="1164"/>
      <c r="S11" s="1164"/>
      <c r="T11" s="1164"/>
      <c r="U11" s="1164"/>
      <c r="V11" s="1164"/>
      <c r="W11" s="1164"/>
      <c r="X11" s="1165"/>
    </row>
    <row r="12" spans="1:26" ht="18" customHeight="1">
      <c r="A12" s="1160" t="s">
        <v>1222</v>
      </c>
      <c r="B12" s="1161"/>
      <c r="C12" s="1161"/>
      <c r="D12" s="1161"/>
      <c r="E12" s="1161"/>
      <c r="F12" s="1161"/>
      <c r="G12" s="1161"/>
      <c r="H12" s="1161"/>
      <c r="I12" s="1161"/>
      <c r="J12" s="1161"/>
      <c r="K12" s="1161"/>
      <c r="L12" s="1161"/>
      <c r="M12" s="1161"/>
      <c r="N12" s="1161"/>
      <c r="O12" s="1161"/>
      <c r="P12" s="1161"/>
      <c r="Q12" s="1161"/>
      <c r="R12" s="1161"/>
      <c r="S12" s="1161"/>
      <c r="T12" s="1161"/>
      <c r="U12" s="1161"/>
      <c r="V12" s="1161"/>
      <c r="W12" s="1161"/>
      <c r="X12" s="1162"/>
    </row>
    <row r="13" spans="1:26" ht="16.5" customHeight="1">
      <c r="A13" s="1179" t="s">
        <v>1138</v>
      </c>
      <c r="B13" s="1180"/>
      <c r="C13" s="1180"/>
      <c r="D13" s="1180"/>
      <c r="E13" s="1180"/>
      <c r="F13" s="1180"/>
      <c r="G13" s="1180"/>
      <c r="H13" s="1180"/>
      <c r="I13" s="1180"/>
      <c r="J13" s="1180"/>
      <c r="K13" s="1180"/>
      <c r="L13" s="1180"/>
      <c r="M13" s="1180"/>
      <c r="N13" s="1180"/>
      <c r="O13" s="1180"/>
      <c r="P13" s="1180"/>
      <c r="Q13" s="1180"/>
      <c r="R13" s="1180"/>
      <c r="S13" s="1180"/>
      <c r="T13" s="1180"/>
      <c r="U13" s="1180"/>
      <c r="V13" s="1180"/>
      <c r="W13" s="1180"/>
      <c r="X13" s="1181"/>
    </row>
    <row r="14" spans="1:26" ht="9" customHeight="1">
      <c r="A14" s="503"/>
      <c r="B14" s="502"/>
      <c r="C14" s="502"/>
      <c r="D14" s="502"/>
      <c r="E14" s="502"/>
      <c r="F14" s="502"/>
      <c r="G14" s="502"/>
      <c r="H14" s="502"/>
      <c r="I14" s="502"/>
      <c r="J14" s="502"/>
      <c r="K14" s="502"/>
      <c r="L14" s="502"/>
      <c r="M14" s="502"/>
      <c r="N14" s="500"/>
      <c r="O14" s="500"/>
      <c r="P14" s="500"/>
      <c r="Q14" s="500"/>
      <c r="R14" s="500"/>
      <c r="S14" s="500"/>
      <c r="T14" s="500"/>
      <c r="U14" s="500"/>
      <c r="V14" s="500"/>
      <c r="W14" s="500"/>
      <c r="X14" s="499"/>
    </row>
    <row r="15" spans="1:26" ht="15" customHeight="1">
      <c r="A15" s="503"/>
      <c r="B15" s="502"/>
      <c r="C15" s="502"/>
      <c r="D15" s="502"/>
      <c r="E15" s="502"/>
      <c r="F15" s="502"/>
      <c r="G15" s="502"/>
      <c r="H15" s="502"/>
      <c r="I15" s="502"/>
      <c r="J15" s="502"/>
      <c r="K15" s="502"/>
      <c r="L15" s="502"/>
      <c r="M15" s="502"/>
      <c r="N15" s="500"/>
      <c r="O15" s="500"/>
      <c r="P15" s="500"/>
      <c r="Q15" s="1182" t="s">
        <v>1137</v>
      </c>
      <c r="R15" s="1183"/>
      <c r="S15" s="504">
        <v>2</v>
      </c>
      <c r="T15" s="504">
        <v>0</v>
      </c>
      <c r="U15" s="504">
        <v>1</v>
      </c>
      <c r="V15" s="504">
        <v>6</v>
      </c>
      <c r="W15" s="500"/>
      <c r="X15" s="499"/>
    </row>
    <row r="16" spans="1:26">
      <c r="A16" s="503"/>
      <c r="B16" s="502"/>
      <c r="C16" s="502"/>
      <c r="D16" s="502"/>
      <c r="E16" s="502"/>
      <c r="F16" s="502"/>
      <c r="G16" s="502"/>
      <c r="H16" s="502"/>
      <c r="I16" s="502"/>
      <c r="J16" s="502"/>
      <c r="K16" s="502"/>
      <c r="L16" s="502"/>
      <c r="M16" s="502"/>
      <c r="N16" s="500"/>
      <c r="O16" s="500"/>
      <c r="P16" s="500"/>
      <c r="Q16" s="633"/>
      <c r="R16" s="633"/>
      <c r="S16" s="501"/>
      <c r="T16" s="501"/>
      <c r="U16" s="501"/>
      <c r="V16" s="501"/>
      <c r="W16" s="500"/>
      <c r="X16" s="499"/>
    </row>
    <row r="17" spans="1:24" s="213" customFormat="1" ht="17.25" customHeight="1">
      <c r="A17" s="498" t="s">
        <v>1136</v>
      </c>
      <c r="B17" s="458"/>
      <c r="C17" s="458"/>
      <c r="D17" s="458"/>
      <c r="E17" s="458"/>
      <c r="F17" s="458"/>
      <c r="G17" s="458"/>
      <c r="H17" s="458"/>
      <c r="I17" s="458"/>
      <c r="J17" s="458"/>
      <c r="K17" s="458"/>
      <c r="L17" s="458"/>
      <c r="M17" s="458"/>
      <c r="N17" s="458"/>
      <c r="O17" s="458"/>
      <c r="P17" s="458"/>
      <c r="Q17" s="458"/>
      <c r="R17" s="458"/>
      <c r="S17" s="458"/>
      <c r="T17" s="458"/>
      <c r="U17" s="458"/>
      <c r="V17" s="458"/>
      <c r="W17" s="458"/>
      <c r="X17" s="464"/>
    </row>
    <row r="18" spans="1:24" s="213" customFormat="1" ht="6.75" customHeight="1">
      <c r="A18" s="498"/>
      <c r="B18" s="458"/>
      <c r="C18" s="458"/>
      <c r="D18" s="458"/>
      <c r="E18" s="458"/>
      <c r="F18" s="458"/>
      <c r="G18" s="458"/>
      <c r="H18" s="458"/>
      <c r="I18" s="458"/>
      <c r="J18" s="458"/>
      <c r="K18" s="458"/>
      <c r="L18" s="458"/>
      <c r="M18" s="458"/>
      <c r="N18" s="458"/>
      <c r="O18" s="458"/>
      <c r="P18" s="458"/>
      <c r="Q18" s="458"/>
      <c r="R18" s="458"/>
      <c r="S18" s="458"/>
      <c r="T18" s="458"/>
      <c r="U18" s="458"/>
      <c r="V18" s="458"/>
      <c r="W18" s="458"/>
      <c r="X18" s="464"/>
    </row>
    <row r="19" spans="1:24" s="213" customFormat="1" ht="15" customHeight="1" thickBot="1">
      <c r="A19" s="480" t="s">
        <v>1135</v>
      </c>
      <c r="B19" s="458"/>
      <c r="C19" s="458"/>
      <c r="D19" s="458"/>
      <c r="E19" s="458"/>
      <c r="F19" s="458"/>
      <c r="G19" s="458"/>
      <c r="H19" s="458"/>
      <c r="I19" s="458"/>
      <c r="J19" s="458"/>
      <c r="K19" s="458"/>
      <c r="L19" s="458"/>
      <c r="M19" s="458"/>
      <c r="N19" s="458"/>
      <c r="O19" s="458"/>
      <c r="P19" s="458"/>
      <c r="Q19" s="458"/>
      <c r="R19" s="458"/>
      <c r="S19" s="458"/>
      <c r="T19" s="458"/>
      <c r="U19" s="458"/>
      <c r="V19" s="458"/>
      <c r="W19" s="458"/>
      <c r="X19" s="464"/>
    </row>
    <row r="20" spans="1:24" s="213" customFormat="1" ht="20.100000000000001" customHeight="1" thickBot="1">
      <c r="A20" s="465"/>
      <c r="B20" s="495"/>
      <c r="C20" s="493"/>
      <c r="D20" s="495"/>
      <c r="E20" s="493"/>
      <c r="F20" s="495"/>
      <c r="G20" s="497"/>
      <c r="H20" s="458"/>
      <c r="I20" s="458"/>
      <c r="J20" s="458"/>
      <c r="K20" s="458"/>
      <c r="L20" s="458"/>
      <c r="M20" s="458"/>
      <c r="N20" s="458"/>
      <c r="O20" s="458"/>
      <c r="P20" s="458"/>
      <c r="Q20" s="458"/>
      <c r="R20" s="458"/>
      <c r="S20" s="458"/>
      <c r="T20" s="458"/>
      <c r="U20" s="458"/>
      <c r="V20" s="458"/>
      <c r="W20" s="458"/>
      <c r="X20" s="464"/>
    </row>
    <row r="21" spans="1:24" s="213" customFormat="1" ht="7.5" customHeight="1">
      <c r="A21" s="465"/>
      <c r="B21" s="458"/>
      <c r="C21" s="458"/>
      <c r="D21" s="458"/>
      <c r="E21" s="458"/>
      <c r="F21" s="458"/>
      <c r="G21" s="458"/>
      <c r="H21" s="458"/>
      <c r="I21" s="458"/>
      <c r="J21" s="458"/>
      <c r="K21" s="458"/>
      <c r="L21" s="458"/>
      <c r="M21" s="458"/>
      <c r="N21" s="458"/>
      <c r="O21" s="458"/>
      <c r="P21" s="458"/>
      <c r="Q21" s="458"/>
      <c r="R21" s="458"/>
      <c r="S21" s="458"/>
      <c r="T21" s="458"/>
      <c r="U21" s="458"/>
      <c r="V21" s="458"/>
      <c r="W21" s="458"/>
      <c r="X21" s="464"/>
    </row>
    <row r="22" spans="1:24" s="213" customFormat="1" ht="15" customHeight="1" thickBot="1">
      <c r="A22" s="480" t="s">
        <v>1134</v>
      </c>
      <c r="B22" s="458"/>
      <c r="C22" s="458"/>
      <c r="D22" s="458"/>
      <c r="E22" s="458"/>
      <c r="F22" s="458"/>
      <c r="G22" s="458"/>
      <c r="H22" s="458"/>
      <c r="I22" s="458"/>
      <c r="J22" s="458"/>
      <c r="K22" s="458"/>
      <c r="L22" s="458"/>
      <c r="M22" s="458"/>
      <c r="N22" s="458"/>
      <c r="O22" s="458"/>
      <c r="P22" s="458"/>
      <c r="Q22" s="458"/>
      <c r="R22" s="458"/>
      <c r="S22" s="458"/>
      <c r="T22" s="458"/>
      <c r="U22" s="458"/>
      <c r="V22" s="458"/>
      <c r="W22" s="458"/>
      <c r="X22" s="464"/>
    </row>
    <row r="23" spans="1:24" s="213" customFormat="1">
      <c r="A23" s="465"/>
      <c r="B23" s="1170"/>
      <c r="C23" s="1184"/>
      <c r="D23" s="1184"/>
      <c r="E23" s="1184"/>
      <c r="F23" s="1184"/>
      <c r="G23" s="1184"/>
      <c r="H23" s="1184"/>
      <c r="I23" s="1184"/>
      <c r="J23" s="1184"/>
      <c r="K23" s="1184"/>
      <c r="L23" s="1184"/>
      <c r="M23" s="1184"/>
      <c r="N23" s="1184"/>
      <c r="O23" s="1184"/>
      <c r="P23" s="1184"/>
      <c r="Q23" s="1184"/>
      <c r="R23" s="1184"/>
      <c r="S23" s="1184"/>
      <c r="T23" s="1184"/>
      <c r="U23" s="1184"/>
      <c r="V23" s="1184"/>
      <c r="W23" s="1185"/>
      <c r="X23" s="464"/>
    </row>
    <row r="24" spans="1:24" s="213" customFormat="1" ht="13.5" thickBot="1">
      <c r="A24" s="465"/>
      <c r="B24" s="1188"/>
      <c r="C24" s="1155"/>
      <c r="D24" s="1155"/>
      <c r="E24" s="1155"/>
      <c r="F24" s="1155"/>
      <c r="G24" s="1155"/>
      <c r="H24" s="1155"/>
      <c r="I24" s="1155"/>
      <c r="J24" s="1155"/>
      <c r="K24" s="1155"/>
      <c r="L24" s="1155"/>
      <c r="M24" s="1155"/>
      <c r="N24" s="1155"/>
      <c r="O24" s="1155"/>
      <c r="P24" s="1155"/>
      <c r="Q24" s="1155"/>
      <c r="R24" s="1155"/>
      <c r="S24" s="1155"/>
      <c r="T24" s="1155"/>
      <c r="U24" s="1155"/>
      <c r="V24" s="1155"/>
      <c r="W24" s="1189"/>
      <c r="X24" s="464"/>
    </row>
    <row r="25" spans="1:24" s="213" customFormat="1" ht="6" customHeight="1">
      <c r="A25" s="465"/>
      <c r="B25" s="632"/>
      <c r="C25" s="632"/>
      <c r="D25" s="632"/>
      <c r="E25" s="632"/>
      <c r="F25" s="632"/>
      <c r="G25" s="632"/>
      <c r="H25" s="632"/>
      <c r="I25" s="632"/>
      <c r="J25" s="632"/>
      <c r="K25" s="632"/>
      <c r="L25" s="632"/>
      <c r="M25" s="632"/>
      <c r="N25" s="632"/>
      <c r="O25" s="632"/>
      <c r="P25" s="632"/>
      <c r="Q25" s="632"/>
      <c r="R25" s="632"/>
      <c r="S25" s="632"/>
      <c r="T25" s="632"/>
      <c r="U25" s="632"/>
      <c r="V25" s="632"/>
      <c r="W25" s="632"/>
      <c r="X25" s="464"/>
    </row>
    <row r="26" spans="1:24" s="213" customFormat="1" ht="15" customHeight="1" thickBot="1">
      <c r="A26" s="480" t="s">
        <v>1133</v>
      </c>
      <c r="B26" s="458"/>
      <c r="C26" s="458"/>
      <c r="D26" s="458"/>
      <c r="E26" s="458"/>
      <c r="F26" s="458"/>
      <c r="G26" s="458"/>
      <c r="H26" s="458"/>
      <c r="I26" s="458"/>
      <c r="J26" s="458"/>
      <c r="K26" s="458"/>
      <c r="L26" s="458"/>
      <c r="M26" s="458"/>
      <c r="N26" s="458"/>
      <c r="O26" s="458"/>
      <c r="P26" s="458"/>
      <c r="Q26" s="458"/>
      <c r="R26" s="458"/>
      <c r="S26" s="458"/>
      <c r="T26" s="458"/>
      <c r="U26" s="458"/>
      <c r="V26" s="458"/>
      <c r="W26" s="458"/>
      <c r="X26" s="464"/>
    </row>
    <row r="27" spans="1:24" s="213" customFormat="1" ht="20.100000000000001" customHeight="1">
      <c r="A27" s="465"/>
      <c r="B27" s="1170"/>
      <c r="C27" s="1184"/>
      <c r="D27" s="1184"/>
      <c r="E27" s="1184"/>
      <c r="F27" s="1184"/>
      <c r="G27" s="1184"/>
      <c r="H27" s="1184"/>
      <c r="I27" s="1184"/>
      <c r="J27" s="1184"/>
      <c r="K27" s="1184"/>
      <c r="L27" s="1184"/>
      <c r="M27" s="1184"/>
      <c r="N27" s="1184"/>
      <c r="O27" s="1184"/>
      <c r="P27" s="1184"/>
      <c r="Q27" s="1184"/>
      <c r="R27" s="1184"/>
      <c r="S27" s="1184"/>
      <c r="T27" s="1184"/>
      <c r="U27" s="1184"/>
      <c r="V27" s="1184"/>
      <c r="W27" s="1185"/>
      <c r="X27" s="464"/>
    </row>
    <row r="28" spans="1:24" s="213" customFormat="1" ht="20.100000000000001" customHeight="1">
      <c r="A28" s="465"/>
      <c r="B28" s="1186"/>
      <c r="C28" s="1166"/>
      <c r="D28" s="1166"/>
      <c r="E28" s="1166"/>
      <c r="F28" s="1166"/>
      <c r="G28" s="1166"/>
      <c r="H28" s="1166"/>
      <c r="I28" s="1166"/>
      <c r="J28" s="1166"/>
      <c r="K28" s="1166"/>
      <c r="L28" s="1166"/>
      <c r="M28" s="1166"/>
      <c r="N28" s="1166"/>
      <c r="O28" s="1166"/>
      <c r="P28" s="1166"/>
      <c r="Q28" s="1166"/>
      <c r="R28" s="1166"/>
      <c r="S28" s="1166"/>
      <c r="T28" s="1166"/>
      <c r="U28" s="1166"/>
      <c r="V28" s="1166"/>
      <c r="W28" s="1187"/>
      <c r="X28" s="464"/>
    </row>
    <row r="29" spans="1:24" s="213" customFormat="1" ht="20.100000000000001" customHeight="1">
      <c r="A29" s="465"/>
      <c r="B29" s="1186"/>
      <c r="C29" s="1166"/>
      <c r="D29" s="1166"/>
      <c r="E29" s="1166"/>
      <c r="F29" s="1166"/>
      <c r="G29" s="1166"/>
      <c r="H29" s="1166"/>
      <c r="I29" s="1166"/>
      <c r="J29" s="1166"/>
      <c r="K29" s="1166"/>
      <c r="L29" s="1166"/>
      <c r="M29" s="1166"/>
      <c r="N29" s="1166"/>
      <c r="O29" s="1166"/>
      <c r="P29" s="1166"/>
      <c r="Q29" s="1166"/>
      <c r="R29" s="1166"/>
      <c r="S29" s="1166"/>
      <c r="T29" s="1166"/>
      <c r="U29" s="1166"/>
      <c r="V29" s="1166"/>
      <c r="W29" s="1187"/>
      <c r="X29" s="464"/>
    </row>
    <row r="30" spans="1:24" s="213" customFormat="1" ht="20.100000000000001" customHeight="1">
      <c r="A30" s="465"/>
      <c r="B30" s="1186"/>
      <c r="C30" s="1166"/>
      <c r="D30" s="1166"/>
      <c r="E30" s="1166"/>
      <c r="F30" s="1166"/>
      <c r="G30" s="1166"/>
      <c r="H30" s="1166"/>
      <c r="I30" s="1166"/>
      <c r="J30" s="1166"/>
      <c r="K30" s="1166"/>
      <c r="L30" s="1166"/>
      <c r="M30" s="1166"/>
      <c r="N30" s="1166"/>
      <c r="O30" s="1166"/>
      <c r="P30" s="1166"/>
      <c r="Q30" s="1166"/>
      <c r="R30" s="1166"/>
      <c r="S30" s="1166"/>
      <c r="T30" s="1166"/>
      <c r="U30" s="1166"/>
      <c r="V30" s="1166"/>
      <c r="W30" s="1187"/>
      <c r="X30" s="464"/>
    </row>
    <row r="31" spans="1:24" s="213" customFormat="1" ht="20.100000000000001" customHeight="1" thickBot="1">
      <c r="A31" s="465"/>
      <c r="B31" s="1188"/>
      <c r="C31" s="1155"/>
      <c r="D31" s="1155"/>
      <c r="E31" s="1155"/>
      <c r="F31" s="1155"/>
      <c r="G31" s="1155"/>
      <c r="H31" s="1155"/>
      <c r="I31" s="1155"/>
      <c r="J31" s="1155"/>
      <c r="K31" s="1155"/>
      <c r="L31" s="1155"/>
      <c r="M31" s="1155"/>
      <c r="N31" s="1155"/>
      <c r="O31" s="1155"/>
      <c r="P31" s="1155"/>
      <c r="Q31" s="1155"/>
      <c r="R31" s="1155"/>
      <c r="S31" s="1155"/>
      <c r="T31" s="1155"/>
      <c r="U31" s="1155"/>
      <c r="V31" s="1155"/>
      <c r="W31" s="1189"/>
      <c r="X31" s="464"/>
    </row>
    <row r="32" spans="1:24" s="213" customFormat="1" ht="9" customHeight="1">
      <c r="A32" s="465"/>
      <c r="B32" s="632"/>
      <c r="C32" s="632"/>
      <c r="D32" s="632"/>
      <c r="E32" s="632"/>
      <c r="F32" s="632"/>
      <c r="G32" s="632"/>
      <c r="H32" s="632"/>
      <c r="I32" s="632"/>
      <c r="J32" s="632"/>
      <c r="K32" s="632"/>
      <c r="L32" s="632"/>
      <c r="M32" s="632"/>
      <c r="N32" s="632"/>
      <c r="O32" s="632"/>
      <c r="P32" s="632"/>
      <c r="Q32" s="632"/>
      <c r="R32" s="632"/>
      <c r="S32" s="632"/>
      <c r="T32" s="632"/>
      <c r="U32" s="632"/>
      <c r="V32" s="632"/>
      <c r="W32" s="632"/>
      <c r="X32" s="464"/>
    </row>
    <row r="33" spans="1:24" s="489" customFormat="1" ht="20.100000000000001" customHeight="1" thickBot="1">
      <c r="A33" s="467" t="s">
        <v>1132</v>
      </c>
      <c r="B33" s="475"/>
      <c r="C33" s="475"/>
      <c r="D33" s="475"/>
      <c r="E33" s="475"/>
      <c r="F33" s="475"/>
      <c r="G33" s="475"/>
      <c r="H33" s="475"/>
      <c r="I33" s="475"/>
      <c r="J33" s="475"/>
      <c r="K33" s="475"/>
      <c r="L33" s="475"/>
      <c r="M33" s="475"/>
      <c r="N33" s="475"/>
      <c r="O33" s="475"/>
      <c r="P33" s="475"/>
      <c r="Q33" s="475"/>
      <c r="R33" s="475"/>
      <c r="S33" s="475"/>
      <c r="T33" s="475"/>
      <c r="U33" s="475"/>
      <c r="V33" s="475"/>
      <c r="W33" s="475"/>
      <c r="X33" s="496"/>
    </row>
    <row r="34" spans="1:24" s="489" customFormat="1" ht="20.100000000000001" customHeight="1" thickBot="1">
      <c r="A34" s="465"/>
      <c r="B34" s="486" t="s">
        <v>1131</v>
      </c>
      <c r="C34" s="458"/>
      <c r="D34" s="458"/>
      <c r="E34" s="495"/>
      <c r="F34" s="494"/>
      <c r="G34" s="494"/>
      <c r="H34" s="494"/>
      <c r="I34" s="494"/>
      <c r="J34" s="494"/>
      <c r="K34" s="494"/>
      <c r="L34" s="494"/>
      <c r="M34" s="493"/>
      <c r="N34" s="458"/>
      <c r="O34" s="458"/>
      <c r="P34" s="458"/>
      <c r="Q34" s="458"/>
      <c r="R34" s="458"/>
      <c r="S34" s="458"/>
      <c r="T34" s="458"/>
      <c r="U34" s="458"/>
      <c r="V34" s="458"/>
      <c r="W34" s="458"/>
      <c r="X34" s="490"/>
    </row>
    <row r="35" spans="1:24" s="489" customFormat="1" ht="3" customHeight="1" thickBot="1">
      <c r="A35" s="465"/>
      <c r="B35" s="486"/>
      <c r="C35" s="458"/>
      <c r="D35" s="458"/>
      <c r="E35" s="458"/>
      <c r="F35" s="458"/>
      <c r="G35" s="458"/>
      <c r="H35" s="492"/>
      <c r="I35" s="491"/>
      <c r="J35" s="491"/>
      <c r="K35" s="491"/>
      <c r="L35" s="491"/>
      <c r="M35" s="491"/>
      <c r="N35" s="458"/>
      <c r="O35" s="458"/>
      <c r="P35" s="458"/>
      <c r="Q35" s="458"/>
      <c r="R35" s="458"/>
      <c r="S35" s="458"/>
      <c r="T35" s="458"/>
      <c r="U35" s="458"/>
      <c r="V35" s="458"/>
      <c r="W35" s="458"/>
      <c r="X35" s="490"/>
    </row>
    <row r="36" spans="1:24" s="489" customFormat="1" ht="16.5" customHeight="1">
      <c r="A36" s="465"/>
      <c r="B36" s="486" t="s">
        <v>937</v>
      </c>
      <c r="C36" s="458"/>
      <c r="D36" s="458"/>
      <c r="E36" s="1190"/>
      <c r="F36" s="1191"/>
      <c r="G36" s="1191"/>
      <c r="H36" s="1191"/>
      <c r="I36" s="1191"/>
      <c r="J36" s="1191"/>
      <c r="K36" s="1191"/>
      <c r="L36" s="1191"/>
      <c r="M36" s="1191"/>
      <c r="N36" s="1191"/>
      <c r="O36" s="1191"/>
      <c r="P36" s="1191"/>
      <c r="Q36" s="1191"/>
      <c r="R36" s="1191"/>
      <c r="S36" s="1191"/>
      <c r="T36" s="1191"/>
      <c r="U36" s="1191"/>
      <c r="V36" s="1191"/>
      <c r="W36" s="1192"/>
      <c r="X36" s="490"/>
    </row>
    <row r="37" spans="1:24" s="489" customFormat="1" ht="16.5" customHeight="1" thickBot="1">
      <c r="A37" s="465"/>
      <c r="B37" s="458"/>
      <c r="C37" s="458"/>
      <c r="D37" s="458"/>
      <c r="E37" s="1193"/>
      <c r="F37" s="1194"/>
      <c r="G37" s="1194"/>
      <c r="H37" s="1194"/>
      <c r="I37" s="1194"/>
      <c r="J37" s="1194"/>
      <c r="K37" s="1194"/>
      <c r="L37" s="1194"/>
      <c r="M37" s="1194"/>
      <c r="N37" s="1194"/>
      <c r="O37" s="1194"/>
      <c r="P37" s="1194"/>
      <c r="Q37" s="1194"/>
      <c r="R37" s="1194"/>
      <c r="S37" s="1194"/>
      <c r="T37" s="1194"/>
      <c r="U37" s="1194"/>
      <c r="V37" s="1194"/>
      <c r="W37" s="1195"/>
      <c r="X37" s="490"/>
    </row>
    <row r="38" spans="1:24" s="489" customFormat="1" ht="9.75" customHeight="1">
      <c r="A38" s="465"/>
      <c r="B38" s="458"/>
      <c r="C38" s="458"/>
      <c r="D38" s="458"/>
      <c r="E38" s="458"/>
      <c r="F38" s="458"/>
      <c r="G38" s="458"/>
      <c r="H38" s="458"/>
      <c r="I38" s="632"/>
      <c r="J38" s="632"/>
      <c r="K38" s="632"/>
      <c r="L38" s="632"/>
      <c r="M38" s="632"/>
      <c r="N38" s="632"/>
      <c r="O38" s="632"/>
      <c r="P38" s="632"/>
      <c r="Q38" s="632"/>
      <c r="R38" s="632"/>
      <c r="S38" s="632"/>
      <c r="T38" s="632"/>
      <c r="U38" s="632"/>
      <c r="V38" s="632"/>
      <c r="W38" s="632"/>
      <c r="X38" s="490"/>
    </row>
    <row r="39" spans="1:24" s="489" customFormat="1" ht="11.25" customHeight="1">
      <c r="A39" s="465"/>
      <c r="B39" s="458"/>
      <c r="C39" s="458"/>
      <c r="D39" s="458"/>
      <c r="E39" s="458"/>
      <c r="F39" s="458"/>
      <c r="G39" s="458"/>
      <c r="H39" s="458"/>
      <c r="I39" s="632"/>
      <c r="J39" s="632"/>
      <c r="K39" s="632"/>
      <c r="L39" s="632"/>
      <c r="M39" s="632"/>
      <c r="N39" s="632"/>
      <c r="O39" s="632"/>
      <c r="P39" s="632"/>
      <c r="Q39" s="632"/>
      <c r="R39" s="632"/>
      <c r="S39" s="632"/>
      <c r="T39" s="632"/>
      <c r="U39" s="632"/>
      <c r="V39" s="632"/>
      <c r="W39" s="632"/>
      <c r="X39" s="490"/>
    </row>
    <row r="40" spans="1:24" s="213" customFormat="1" ht="23.25" customHeight="1" thickBot="1">
      <c r="A40" s="480"/>
      <c r="B40" s="460"/>
      <c r="C40" s="632"/>
      <c r="D40" s="482"/>
      <c r="E40" s="488"/>
      <c r="F40" s="488"/>
      <c r="G40" s="488"/>
      <c r="H40" s="488"/>
      <c r="I40" s="488"/>
      <c r="J40" s="488"/>
      <c r="K40" s="488"/>
      <c r="L40" s="488"/>
      <c r="M40" s="488"/>
      <c r="N40" s="488"/>
      <c r="O40" s="488"/>
      <c r="P40" s="488"/>
      <c r="Q40" s="488"/>
      <c r="R40" s="488"/>
      <c r="S40" s="488"/>
      <c r="T40" s="488"/>
      <c r="U40" s="488"/>
      <c r="V40" s="488"/>
      <c r="W40" s="488"/>
      <c r="X40" s="464"/>
    </row>
    <row r="41" spans="1:24" s="213" customFormat="1" ht="23.25" customHeight="1" thickBot="1">
      <c r="A41" s="480" t="s">
        <v>1130</v>
      </c>
      <c r="B41" s="460"/>
      <c r="C41" s="632"/>
      <c r="D41" s="482"/>
      <c r="E41" s="1200" t="s">
        <v>1129</v>
      </c>
      <c r="F41" s="1201"/>
      <c r="G41" s="1201"/>
      <c r="H41" s="1201"/>
      <c r="I41" s="1201"/>
      <c r="J41" s="1201"/>
      <c r="K41" s="1201"/>
      <c r="L41" s="1201"/>
      <c r="M41" s="1201"/>
      <c r="N41" s="1201"/>
      <c r="O41" s="1201"/>
      <c r="P41" s="1201"/>
      <c r="Q41" s="1201"/>
      <c r="R41" s="1201"/>
      <c r="S41" s="1201"/>
      <c r="T41" s="1201"/>
      <c r="U41" s="1201"/>
      <c r="V41" s="1201"/>
      <c r="W41" s="1202"/>
      <c r="X41" s="464"/>
    </row>
    <row r="42" spans="1:24" s="213" customFormat="1" ht="9.75" customHeight="1">
      <c r="A42" s="465"/>
      <c r="B42" s="632"/>
      <c r="C42" s="632"/>
      <c r="D42" s="632"/>
      <c r="E42" s="632"/>
      <c r="F42" s="632"/>
      <c r="G42" s="632"/>
      <c r="H42" s="632"/>
      <c r="I42" s="632"/>
      <c r="J42" s="632"/>
      <c r="K42" s="632"/>
      <c r="L42" s="632"/>
      <c r="M42" s="632"/>
      <c r="N42" s="632"/>
      <c r="O42" s="632"/>
      <c r="P42" s="632"/>
      <c r="Q42" s="632"/>
      <c r="R42" s="632"/>
      <c r="S42" s="632"/>
      <c r="T42" s="632"/>
      <c r="U42" s="632"/>
      <c r="V42" s="632"/>
      <c r="W42" s="632"/>
      <c r="X42" s="464"/>
    </row>
    <row r="43" spans="1:24" s="213" customFormat="1" ht="20.100000000000001" customHeight="1" thickBot="1">
      <c r="A43" s="480" t="s">
        <v>1128</v>
      </c>
      <c r="B43" s="632"/>
      <c r="C43" s="632"/>
      <c r="D43" s="632"/>
      <c r="E43" s="632"/>
      <c r="F43" s="632"/>
      <c r="G43" s="632"/>
      <c r="H43" s="632"/>
      <c r="I43" s="632"/>
      <c r="J43" s="632"/>
      <c r="K43" s="632"/>
      <c r="L43" s="632"/>
      <c r="M43" s="632"/>
      <c r="N43" s="632"/>
      <c r="O43" s="632"/>
      <c r="P43" s="632"/>
      <c r="Q43" s="632"/>
      <c r="R43" s="632"/>
      <c r="S43" s="632"/>
      <c r="T43" s="632"/>
      <c r="U43" s="632"/>
      <c r="V43" s="632"/>
      <c r="W43" s="632"/>
      <c r="X43" s="464"/>
    </row>
    <row r="44" spans="1:24" s="213" customFormat="1" ht="20.100000000000001" customHeight="1" thickBot="1">
      <c r="A44" s="465"/>
      <c r="B44" s="486" t="s">
        <v>1127</v>
      </c>
      <c r="C44" s="458"/>
      <c r="D44" s="485"/>
      <c r="E44" s="484"/>
      <c r="F44" s="484"/>
      <c r="G44" s="1203" t="s">
        <v>1124</v>
      </c>
      <c r="H44" s="1204"/>
      <c r="I44" s="1204"/>
      <c r="J44" s="1204"/>
      <c r="K44" s="1205"/>
      <c r="L44" s="460"/>
      <c r="M44" s="487" t="s">
        <v>1126</v>
      </c>
      <c r="N44" s="632"/>
      <c r="O44" s="481"/>
      <c r="P44" s="484"/>
      <c r="Q44" s="484"/>
      <c r="R44" s="1206" t="s">
        <v>1124</v>
      </c>
      <c r="S44" s="1207"/>
      <c r="T44" s="1207"/>
      <c r="U44" s="1207"/>
      <c r="V44" s="1208"/>
      <c r="W44" s="632"/>
      <c r="X44" s="464"/>
    </row>
    <row r="45" spans="1:24" s="213" customFormat="1" ht="20.100000000000001" customHeight="1" thickBot="1">
      <c r="A45" s="465"/>
      <c r="B45" s="486" t="s">
        <v>1125</v>
      </c>
      <c r="C45" s="458"/>
      <c r="D45" s="485"/>
      <c r="E45" s="483"/>
      <c r="F45" s="484"/>
      <c r="G45" s="1206" t="s">
        <v>1124</v>
      </c>
      <c r="H45" s="1207"/>
      <c r="I45" s="1207"/>
      <c r="J45" s="1207"/>
      <c r="K45" s="1208"/>
      <c r="L45" s="460"/>
      <c r="M45" s="632"/>
      <c r="N45" s="632"/>
      <c r="O45" s="483"/>
      <c r="P45" s="483"/>
      <c r="Q45" s="483"/>
      <c r="R45" s="483"/>
      <c r="S45" s="483"/>
      <c r="T45" s="632"/>
      <c r="U45" s="632"/>
      <c r="V45" s="632"/>
      <c r="W45" s="632"/>
      <c r="X45" s="464"/>
    </row>
    <row r="46" spans="1:24" s="213" customFormat="1" ht="12" customHeight="1" thickBot="1">
      <c r="A46" s="463"/>
      <c r="B46" s="532"/>
      <c r="C46" s="462"/>
      <c r="D46" s="533"/>
      <c r="E46" s="534"/>
      <c r="F46" s="535"/>
      <c r="G46" s="534"/>
      <c r="H46" s="534"/>
      <c r="I46" s="534"/>
      <c r="J46" s="534"/>
      <c r="K46" s="534"/>
      <c r="L46" s="631"/>
      <c r="M46" s="629"/>
      <c r="N46" s="629"/>
      <c r="O46" s="534"/>
      <c r="P46" s="534"/>
      <c r="Q46" s="534"/>
      <c r="R46" s="534"/>
      <c r="S46" s="534"/>
      <c r="T46" s="629"/>
      <c r="U46" s="629"/>
      <c r="V46" s="629"/>
      <c r="W46" s="629"/>
      <c r="X46" s="461"/>
    </row>
    <row r="47" spans="1:24" s="213" customFormat="1" ht="12.75" customHeight="1">
      <c r="A47" s="465"/>
      <c r="B47" s="460"/>
      <c r="C47" s="632"/>
      <c r="D47" s="482"/>
      <c r="E47" s="482"/>
      <c r="F47" s="482"/>
      <c r="G47" s="482"/>
      <c r="H47" s="482"/>
      <c r="I47" s="479"/>
      <c r="J47" s="632"/>
      <c r="K47" s="632"/>
      <c r="L47" s="460"/>
      <c r="M47" s="632"/>
      <c r="N47" s="632"/>
      <c r="O47" s="482"/>
      <c r="P47" s="482"/>
      <c r="Q47" s="482"/>
      <c r="R47" s="482"/>
      <c r="S47" s="482"/>
      <c r="T47" s="632"/>
      <c r="U47" s="632"/>
      <c r="V47" s="632"/>
      <c r="W47" s="632"/>
      <c r="X47" s="464"/>
    </row>
    <row r="48" spans="1:24" s="213" customFormat="1" ht="15" customHeight="1">
      <c r="A48" s="467" t="s">
        <v>1123</v>
      </c>
      <c r="B48" s="475"/>
      <c r="C48" s="475"/>
      <c r="D48" s="475"/>
      <c r="E48" s="475"/>
      <c r="F48" s="475"/>
      <c r="G48" s="475"/>
      <c r="H48" s="475"/>
      <c r="I48" s="458"/>
      <c r="J48" s="458"/>
      <c r="K48" s="458"/>
      <c r="L48" s="458"/>
      <c r="M48" s="458"/>
      <c r="N48" s="458"/>
      <c r="O48" s="458"/>
      <c r="P48" s="458"/>
      <c r="Q48" s="458"/>
      <c r="R48" s="458"/>
      <c r="S48" s="458"/>
      <c r="T48" s="458"/>
      <c r="U48" s="458"/>
      <c r="V48" s="458"/>
      <c r="W48" s="458"/>
      <c r="X48" s="464"/>
    </row>
    <row r="49" spans="1:24" s="213" customFormat="1" ht="7.5" customHeight="1">
      <c r="A49" s="465"/>
      <c r="B49" s="458"/>
      <c r="C49" s="458"/>
      <c r="D49" s="458"/>
      <c r="E49" s="458"/>
      <c r="F49" s="481"/>
      <c r="G49" s="458"/>
      <c r="H49" s="458"/>
      <c r="I49" s="458"/>
      <c r="J49" s="458"/>
      <c r="K49" s="458"/>
      <c r="L49" s="458"/>
      <c r="M49" s="458"/>
      <c r="N49" s="458"/>
      <c r="O49" s="458"/>
      <c r="P49" s="458"/>
      <c r="Q49" s="458"/>
      <c r="R49" s="458"/>
      <c r="S49" s="458"/>
      <c r="T49" s="458"/>
      <c r="U49" s="458"/>
      <c r="V49" s="458"/>
      <c r="W49" s="458"/>
      <c r="X49" s="464"/>
    </row>
    <row r="50" spans="1:24" s="213" customFormat="1" ht="36.75" customHeight="1" thickBot="1">
      <c r="A50" s="1197" t="s">
        <v>1141</v>
      </c>
      <c r="B50" s="1198"/>
      <c r="C50" s="1198"/>
      <c r="D50" s="1198"/>
      <c r="E50" s="1198"/>
      <c r="F50" s="1198"/>
      <c r="G50" s="1198"/>
      <c r="H50" s="1198"/>
      <c r="I50" s="1198"/>
      <c r="J50" s="1198"/>
      <c r="K50" s="1198"/>
      <c r="L50" s="1198"/>
      <c r="M50" s="1198"/>
      <c r="N50" s="1198"/>
      <c r="O50" s="1198"/>
      <c r="P50" s="1198"/>
      <c r="Q50" s="1198"/>
      <c r="R50" s="1198"/>
      <c r="S50" s="1198"/>
      <c r="T50" s="1198"/>
      <c r="U50" s="1198"/>
      <c r="V50" s="1198"/>
      <c r="W50" s="1198"/>
      <c r="X50" s="1199"/>
    </row>
    <row r="51" spans="1:24" s="213" customFormat="1" ht="20.100000000000001" customHeight="1">
      <c r="A51" s="465"/>
      <c r="B51" s="1173" t="s">
        <v>1122</v>
      </c>
      <c r="C51" s="1174"/>
      <c r="D51" s="1174"/>
      <c r="E51" s="1174"/>
      <c r="F51" s="1174"/>
      <c r="G51" s="1174"/>
      <c r="H51" s="1174"/>
      <c r="I51" s="1174"/>
      <c r="J51" s="1174"/>
      <c r="K51" s="1174"/>
      <c r="L51" s="1174"/>
      <c r="M51" s="1174"/>
      <c r="N51" s="1174"/>
      <c r="O51" s="1174"/>
      <c r="P51" s="1174"/>
      <c r="Q51" s="1174"/>
      <c r="R51" s="1174"/>
      <c r="S51" s="1174"/>
      <c r="T51" s="1174"/>
      <c r="U51" s="1174"/>
      <c r="V51" s="1174"/>
      <c r="W51" s="1175"/>
      <c r="X51" s="464"/>
    </row>
    <row r="52" spans="1:24" s="213" customFormat="1" ht="20.100000000000001" customHeight="1" thickBot="1">
      <c r="A52" s="465"/>
      <c r="B52" s="1176"/>
      <c r="C52" s="1177"/>
      <c r="D52" s="1177"/>
      <c r="E52" s="1177"/>
      <c r="F52" s="1177"/>
      <c r="G52" s="1177"/>
      <c r="H52" s="1177"/>
      <c r="I52" s="1177"/>
      <c r="J52" s="1177"/>
      <c r="K52" s="1177"/>
      <c r="L52" s="1177"/>
      <c r="M52" s="1177"/>
      <c r="N52" s="1177"/>
      <c r="O52" s="1177"/>
      <c r="P52" s="1177"/>
      <c r="Q52" s="1177"/>
      <c r="R52" s="1177"/>
      <c r="S52" s="1177"/>
      <c r="T52" s="1177"/>
      <c r="U52" s="1177"/>
      <c r="V52" s="1177"/>
      <c r="W52" s="1178"/>
      <c r="X52" s="464"/>
    </row>
    <row r="53" spans="1:24" s="213" customFormat="1" ht="8.25" customHeight="1">
      <c r="A53" s="465"/>
      <c r="B53" s="632"/>
      <c r="C53" s="632"/>
      <c r="D53" s="632"/>
      <c r="E53" s="632"/>
      <c r="F53" s="632"/>
      <c r="G53" s="632"/>
      <c r="H53" s="632"/>
      <c r="I53" s="632"/>
      <c r="J53" s="632"/>
      <c r="K53" s="632"/>
      <c r="L53" s="632"/>
      <c r="M53" s="632"/>
      <c r="N53" s="632"/>
      <c r="O53" s="632"/>
      <c r="P53" s="632"/>
      <c r="Q53" s="632"/>
      <c r="R53" s="632"/>
      <c r="S53" s="632"/>
      <c r="T53" s="632"/>
      <c r="U53" s="632"/>
      <c r="V53" s="632"/>
      <c r="W53" s="632"/>
      <c r="X53" s="464"/>
    </row>
    <row r="54" spans="1:24" s="213" customFormat="1" ht="15" customHeight="1" thickBot="1">
      <c r="A54" s="480" t="s">
        <v>1121</v>
      </c>
      <c r="B54" s="458"/>
      <c r="C54" s="458"/>
      <c r="D54" s="458"/>
      <c r="E54" s="458"/>
      <c r="F54" s="458"/>
      <c r="G54" s="458"/>
      <c r="H54" s="458"/>
      <c r="I54" s="458"/>
      <c r="J54" s="458"/>
      <c r="K54" s="458"/>
      <c r="L54" s="458"/>
      <c r="M54" s="458"/>
      <c r="N54" s="458"/>
      <c r="O54" s="458"/>
      <c r="P54" s="458"/>
      <c r="Q54" s="458"/>
      <c r="R54" s="458"/>
      <c r="S54" s="458"/>
      <c r="T54" s="458"/>
      <c r="U54" s="458"/>
      <c r="V54" s="458"/>
      <c r="W54" s="458"/>
      <c r="X54" s="464"/>
    </row>
    <row r="55" spans="1:24" s="213" customFormat="1" ht="20.100000000000001" customHeight="1" thickBot="1">
      <c r="A55" s="465"/>
      <c r="B55" s="478"/>
      <c r="C55" s="458" t="s">
        <v>1120</v>
      </c>
      <c r="D55" s="458"/>
      <c r="E55" s="458"/>
      <c r="F55" s="1209" t="s">
        <v>1119</v>
      </c>
      <c r="G55" s="1210"/>
      <c r="H55" s="1210"/>
      <c r="I55" s="1210"/>
      <c r="J55" s="1210"/>
      <c r="K55" s="1210"/>
      <c r="L55" s="1210"/>
      <c r="M55" s="1210"/>
      <c r="N55" s="1210"/>
      <c r="O55" s="1210"/>
      <c r="P55" s="1210"/>
      <c r="Q55" s="1210"/>
      <c r="R55" s="1210"/>
      <c r="S55" s="1210"/>
      <c r="T55" s="1210"/>
      <c r="U55" s="1210"/>
      <c r="V55" s="1210"/>
      <c r="W55" s="1211"/>
      <c r="X55" s="464"/>
    </row>
    <row r="56" spans="1:24" s="213" customFormat="1" ht="20.100000000000001" customHeight="1" thickBot="1">
      <c r="A56" s="465"/>
      <c r="B56" s="479"/>
      <c r="C56" s="479"/>
      <c r="D56" s="479"/>
      <c r="E56" s="479"/>
      <c r="F56" s="1212"/>
      <c r="G56" s="1213"/>
      <c r="H56" s="1213"/>
      <c r="I56" s="1213"/>
      <c r="J56" s="1213"/>
      <c r="K56" s="1213"/>
      <c r="L56" s="1213"/>
      <c r="M56" s="1213"/>
      <c r="N56" s="1213"/>
      <c r="O56" s="1213"/>
      <c r="P56" s="1213"/>
      <c r="Q56" s="1213"/>
      <c r="R56" s="1213"/>
      <c r="S56" s="1213"/>
      <c r="T56" s="1213"/>
      <c r="U56" s="1213"/>
      <c r="V56" s="1213"/>
      <c r="W56" s="1214"/>
      <c r="X56" s="464"/>
    </row>
    <row r="57" spans="1:24" s="213" customFormat="1" ht="20.100000000000001" customHeight="1" thickBot="1">
      <c r="A57" s="465"/>
      <c r="B57" s="478"/>
      <c r="C57" s="458" t="s">
        <v>1118</v>
      </c>
      <c r="D57" s="458"/>
      <c r="E57" s="458"/>
      <c r="F57" s="1215"/>
      <c r="G57" s="1216"/>
      <c r="H57" s="1216"/>
      <c r="I57" s="1216"/>
      <c r="J57" s="1216"/>
      <c r="K57" s="1216"/>
      <c r="L57" s="1216"/>
      <c r="M57" s="1216"/>
      <c r="N57" s="1216"/>
      <c r="O57" s="1216"/>
      <c r="P57" s="1216"/>
      <c r="Q57" s="1216"/>
      <c r="R57" s="1216"/>
      <c r="S57" s="1216"/>
      <c r="T57" s="1216"/>
      <c r="U57" s="1216"/>
      <c r="V57" s="1216"/>
      <c r="W57" s="1217"/>
      <c r="X57" s="464"/>
    </row>
    <row r="58" spans="1:24" s="213" customFormat="1" ht="9" customHeight="1">
      <c r="A58" s="465"/>
      <c r="B58" s="458"/>
      <c r="C58" s="458"/>
      <c r="D58" s="458"/>
      <c r="E58" s="458"/>
      <c r="F58" s="458"/>
      <c r="G58" s="458"/>
      <c r="H58" s="458"/>
      <c r="I58" s="458"/>
      <c r="J58" s="458"/>
      <c r="K58" s="458"/>
      <c r="L58" s="458"/>
      <c r="M58" s="458"/>
      <c r="N58" s="458"/>
      <c r="O58" s="458"/>
      <c r="P58" s="458"/>
      <c r="Q58" s="458"/>
      <c r="R58" s="458"/>
      <c r="S58" s="458"/>
      <c r="T58" s="458"/>
      <c r="U58" s="458"/>
      <c r="V58" s="458"/>
      <c r="W58" s="458"/>
      <c r="X58" s="464"/>
    </row>
    <row r="59" spans="1:24" s="468" customFormat="1" ht="15" customHeight="1">
      <c r="A59" s="467" t="s">
        <v>1117</v>
      </c>
      <c r="B59" s="475"/>
      <c r="C59" s="475"/>
      <c r="D59" s="475"/>
      <c r="E59" s="475"/>
      <c r="F59" s="475"/>
      <c r="G59" s="475"/>
      <c r="H59" s="475"/>
      <c r="I59" s="475"/>
      <c r="J59" s="475"/>
      <c r="K59" s="475"/>
      <c r="L59" s="475"/>
      <c r="M59" s="475"/>
      <c r="N59" s="475"/>
      <c r="O59" s="475"/>
      <c r="P59" s="475"/>
      <c r="Q59" s="475"/>
      <c r="R59" s="475"/>
      <c r="S59" s="475"/>
      <c r="T59" s="475"/>
      <c r="U59" s="475"/>
      <c r="V59" s="475"/>
      <c r="W59" s="475"/>
      <c r="X59" s="469"/>
    </row>
    <row r="60" spans="1:24" s="468" customFormat="1" ht="15" customHeight="1" thickBot="1">
      <c r="A60" s="467"/>
      <c r="B60" s="475" t="s">
        <v>1116</v>
      </c>
      <c r="C60" s="475"/>
      <c r="D60" s="475"/>
      <c r="E60" s="475"/>
      <c r="F60" s="475"/>
      <c r="G60" s="475"/>
      <c r="H60" s="475"/>
      <c r="I60" s="475"/>
      <c r="J60" s="475"/>
      <c r="K60" s="475"/>
      <c r="L60" s="475"/>
      <c r="M60" s="475"/>
      <c r="N60" s="475"/>
      <c r="O60" s="475"/>
      <c r="P60" s="475"/>
      <c r="Q60" s="475"/>
      <c r="R60" s="475"/>
      <c r="S60" s="475"/>
      <c r="T60" s="475"/>
      <c r="U60" s="475"/>
      <c r="V60" s="475"/>
      <c r="W60" s="475"/>
      <c r="X60" s="469"/>
    </row>
    <row r="61" spans="1:24" s="468" customFormat="1" ht="20.100000000000001" customHeight="1" thickBot="1">
      <c r="A61" s="473"/>
      <c r="B61" s="476"/>
      <c r="C61" s="475" t="s">
        <v>1115</v>
      </c>
      <c r="D61" s="475"/>
      <c r="E61" s="475"/>
      <c r="F61" s="475"/>
      <c r="G61" s="475"/>
      <c r="H61" s="475"/>
      <c r="I61" s="475"/>
      <c r="J61" s="475"/>
      <c r="K61" s="476"/>
      <c r="L61" s="475" t="s">
        <v>1114</v>
      </c>
      <c r="M61" s="475"/>
      <c r="N61" s="475"/>
      <c r="O61" s="475"/>
      <c r="P61" s="475"/>
      <c r="Q61" s="475"/>
      <c r="R61" s="475"/>
      <c r="S61" s="475"/>
      <c r="T61" s="475"/>
      <c r="U61" s="475"/>
      <c r="V61" s="475"/>
      <c r="W61" s="475"/>
      <c r="X61" s="469"/>
    </row>
    <row r="62" spans="1:24" s="468" customFormat="1" ht="20.100000000000001" customHeight="1" thickBot="1">
      <c r="A62" s="473"/>
      <c r="B62" s="476"/>
      <c r="C62" s="475" t="s">
        <v>1113</v>
      </c>
      <c r="D62" s="475"/>
      <c r="E62" s="475"/>
      <c r="F62" s="475"/>
      <c r="G62" s="475"/>
      <c r="H62" s="475"/>
      <c r="I62" s="475"/>
      <c r="J62" s="475"/>
      <c r="K62" s="476"/>
      <c r="L62" s="475" t="s">
        <v>1112</v>
      </c>
      <c r="M62" s="475"/>
      <c r="N62" s="475"/>
      <c r="O62" s="475"/>
      <c r="P62" s="475"/>
      <c r="Q62" s="475"/>
      <c r="R62" s="475"/>
      <c r="S62" s="475"/>
      <c r="T62" s="475"/>
      <c r="U62" s="475"/>
      <c r="V62" s="475"/>
      <c r="W62" s="475"/>
      <c r="X62" s="469"/>
    </row>
    <row r="63" spans="1:24" s="468" customFormat="1" ht="20.100000000000001" customHeight="1" thickBot="1">
      <c r="A63" s="473"/>
      <c r="B63" s="476"/>
      <c r="C63" s="475" t="s">
        <v>1111</v>
      </c>
      <c r="D63" s="475"/>
      <c r="E63" s="475"/>
      <c r="F63" s="474"/>
      <c r="G63" s="474"/>
      <c r="H63" s="474"/>
      <c r="I63" s="474"/>
      <c r="J63" s="474"/>
      <c r="K63" s="477"/>
      <c r="L63" s="475" t="s">
        <v>395</v>
      </c>
      <c r="M63" s="474"/>
      <c r="N63" s="474"/>
      <c r="O63" s="474"/>
      <c r="P63" s="474"/>
      <c r="Q63" s="474"/>
      <c r="R63" s="474"/>
      <c r="S63" s="474"/>
      <c r="T63" s="474"/>
      <c r="U63" s="474"/>
      <c r="V63" s="474"/>
      <c r="W63" s="474"/>
      <c r="X63" s="469"/>
    </row>
    <row r="64" spans="1:24" s="468" customFormat="1" ht="20.100000000000001" customHeight="1" thickBot="1">
      <c r="A64" s="473"/>
      <c r="B64" s="476"/>
      <c r="C64" s="475" t="s">
        <v>1110</v>
      </c>
      <c r="D64" s="475"/>
      <c r="E64" s="475"/>
      <c r="F64" s="474"/>
      <c r="G64" s="474"/>
      <c r="H64" s="474"/>
      <c r="I64" s="474"/>
      <c r="J64" s="474"/>
      <c r="K64" s="477"/>
      <c r="L64" s="475" t="s">
        <v>1109</v>
      </c>
      <c r="M64" s="474"/>
      <c r="N64" s="474"/>
      <c r="O64" s="1218"/>
      <c r="P64" s="1219"/>
      <c r="Q64" s="1219"/>
      <c r="R64" s="1219"/>
      <c r="S64" s="1219"/>
      <c r="T64" s="1219"/>
      <c r="U64" s="1219"/>
      <c r="V64" s="1219"/>
      <c r="W64" s="1220"/>
      <c r="X64" s="469"/>
    </row>
    <row r="65" spans="1:24" s="468" customFormat="1" ht="20.100000000000001" customHeight="1" thickBot="1">
      <c r="A65" s="473"/>
      <c r="B65" s="476"/>
      <c r="C65" s="475" t="s">
        <v>1108</v>
      </c>
      <c r="D65" s="475"/>
      <c r="E65" s="475"/>
      <c r="F65" s="474"/>
      <c r="G65" s="474"/>
      <c r="H65" s="474"/>
      <c r="I65" s="474"/>
      <c r="J65" s="474"/>
      <c r="K65" s="474"/>
      <c r="L65" s="474"/>
      <c r="M65" s="474"/>
      <c r="N65" s="474"/>
      <c r="O65" s="1221"/>
      <c r="P65" s="1222"/>
      <c r="Q65" s="1222"/>
      <c r="R65" s="1222"/>
      <c r="S65" s="1222"/>
      <c r="T65" s="1222"/>
      <c r="U65" s="1222"/>
      <c r="V65" s="1222"/>
      <c r="W65" s="1223"/>
      <c r="X65" s="469"/>
    </row>
    <row r="66" spans="1:24" s="468" customFormat="1" ht="9" customHeight="1">
      <c r="A66" s="473"/>
      <c r="B66" s="471"/>
      <c r="C66" s="466"/>
      <c r="D66" s="470"/>
      <c r="E66" s="470"/>
      <c r="F66" s="470"/>
      <c r="G66" s="470"/>
      <c r="H66" s="470"/>
      <c r="I66" s="472"/>
      <c r="J66" s="466"/>
      <c r="K66" s="466"/>
      <c r="L66" s="471"/>
      <c r="M66" s="466"/>
      <c r="N66" s="466"/>
      <c r="O66" s="470"/>
      <c r="P66" s="470"/>
      <c r="Q66" s="470"/>
      <c r="R66" s="470"/>
      <c r="S66" s="470"/>
      <c r="T66" s="466"/>
      <c r="U66" s="466"/>
      <c r="V66" s="466"/>
      <c r="W66" s="466"/>
      <c r="X66" s="469"/>
    </row>
    <row r="67" spans="1:24" s="213" customFormat="1" ht="8.25" customHeight="1">
      <c r="A67" s="465"/>
      <c r="B67" s="458"/>
      <c r="C67" s="458"/>
      <c r="D67" s="458"/>
      <c r="E67" s="458"/>
      <c r="F67" s="458"/>
      <c r="G67" s="458"/>
      <c r="H67" s="458"/>
      <c r="I67" s="632"/>
      <c r="J67" s="632"/>
      <c r="K67" s="632"/>
      <c r="L67" s="632"/>
      <c r="M67" s="632"/>
      <c r="N67" s="632"/>
      <c r="O67" s="632"/>
      <c r="P67" s="632"/>
      <c r="Q67" s="632"/>
      <c r="R67" s="632"/>
      <c r="S67" s="632"/>
      <c r="T67" s="632"/>
      <c r="U67" s="632"/>
      <c r="V67" s="632"/>
      <c r="W67" s="632"/>
      <c r="X67" s="464"/>
    </row>
    <row r="68" spans="1:24" s="213" customFormat="1" ht="17.25" customHeight="1">
      <c r="A68" s="467" t="s">
        <v>1107</v>
      </c>
      <c r="B68" s="458"/>
      <c r="C68" s="458"/>
      <c r="D68" s="458"/>
      <c r="E68" s="458"/>
      <c r="F68" s="458"/>
      <c r="G68" s="458"/>
      <c r="H68" s="458"/>
      <c r="I68" s="632"/>
      <c r="J68" s="632"/>
      <c r="K68" s="632"/>
      <c r="L68" s="632"/>
      <c r="M68" s="632"/>
      <c r="N68" s="632"/>
      <c r="O68" s="632"/>
      <c r="P68" s="632"/>
      <c r="Q68" s="632"/>
      <c r="R68" s="632"/>
      <c r="S68" s="632"/>
      <c r="T68" s="632"/>
      <c r="U68" s="632"/>
      <c r="V68" s="632"/>
      <c r="W68" s="632"/>
      <c r="X68" s="464"/>
    </row>
    <row r="69" spans="1:24" s="213" customFormat="1" ht="20.100000000000001" customHeight="1" thickBot="1">
      <c r="A69" s="465"/>
      <c r="B69" s="632"/>
      <c r="C69" s="632"/>
      <c r="D69" s="632"/>
      <c r="E69" s="632"/>
      <c r="F69" s="632"/>
      <c r="G69" s="632"/>
      <c r="H69" s="632"/>
      <c r="I69" s="632"/>
      <c r="J69" s="632"/>
      <c r="K69" s="632"/>
      <c r="L69" s="632"/>
      <c r="M69" s="632"/>
      <c r="N69" s="632"/>
      <c r="O69" s="632"/>
      <c r="P69" s="632"/>
      <c r="Q69" s="632"/>
      <c r="R69" s="632"/>
      <c r="S69" s="632"/>
      <c r="T69" s="632"/>
      <c r="U69" s="632"/>
      <c r="V69" s="632"/>
      <c r="W69" s="632"/>
      <c r="X69" s="464"/>
    </row>
    <row r="70" spans="1:24" s="213" customFormat="1" ht="20.100000000000001" customHeight="1" thickBot="1">
      <c r="A70" s="465"/>
      <c r="B70" s="632" t="s">
        <v>1106</v>
      </c>
      <c r="C70" s="1152"/>
      <c r="D70" s="1153"/>
      <c r="E70" s="1153"/>
      <c r="F70" s="1153"/>
      <c r="G70" s="1153"/>
      <c r="H70" s="1153"/>
      <c r="I70" s="1153"/>
      <c r="J70" s="1153"/>
      <c r="K70" s="1153"/>
      <c r="L70" s="1153"/>
      <c r="M70" s="1153"/>
      <c r="N70" s="1153"/>
      <c r="O70" s="1154"/>
      <c r="P70" s="632" t="s">
        <v>1105</v>
      </c>
      <c r="Q70" s="1170"/>
      <c r="R70" s="1168"/>
      <c r="S70" s="1168"/>
      <c r="T70" s="1168"/>
      <c r="U70" s="1169"/>
      <c r="V70" s="632"/>
      <c r="W70" s="632"/>
      <c r="X70" s="464"/>
    </row>
    <row r="71" spans="1:24" s="213" customFormat="1" ht="20.100000000000001" customHeight="1" thickBot="1">
      <c r="A71" s="465"/>
      <c r="B71" s="632" t="s">
        <v>1104</v>
      </c>
      <c r="C71" s="1152"/>
      <c r="D71" s="1153"/>
      <c r="E71" s="1153"/>
      <c r="F71" s="1168"/>
      <c r="G71" s="1168"/>
      <c r="H71" s="1168"/>
      <c r="I71" s="1168"/>
      <c r="J71" s="1169"/>
      <c r="K71" s="632"/>
      <c r="L71" s="632"/>
      <c r="M71" s="632"/>
      <c r="N71" s="632"/>
      <c r="O71" s="632"/>
      <c r="P71" s="632" t="s">
        <v>1103</v>
      </c>
      <c r="Q71" s="1170"/>
      <c r="R71" s="1168"/>
      <c r="S71" s="1153"/>
      <c r="T71" s="1153"/>
      <c r="U71" s="1153"/>
      <c r="V71" s="1153"/>
      <c r="W71" s="1154"/>
      <c r="X71" s="464"/>
    </row>
    <row r="72" spans="1:24" s="213" customFormat="1" ht="20.100000000000001" customHeight="1" thickBot="1">
      <c r="A72" s="465"/>
      <c r="B72" s="1166" t="s">
        <v>1102</v>
      </c>
      <c r="C72" s="1167"/>
      <c r="D72" s="1167"/>
      <c r="E72" s="1167"/>
      <c r="F72" s="1157"/>
      <c r="G72" s="1153"/>
      <c r="H72" s="1153"/>
      <c r="I72" s="1153"/>
      <c r="J72" s="1153"/>
      <c r="K72" s="1153"/>
      <c r="L72" s="1153"/>
      <c r="M72" s="1153"/>
      <c r="N72" s="1153"/>
      <c r="O72" s="1153"/>
      <c r="P72" s="1153"/>
      <c r="Q72" s="1153"/>
      <c r="R72" s="1154"/>
      <c r="S72" s="632"/>
      <c r="T72" s="632"/>
      <c r="U72" s="632"/>
      <c r="V72" s="632"/>
      <c r="W72" s="632"/>
      <c r="X72" s="464"/>
    </row>
    <row r="73" spans="1:24" s="213" customFormat="1" ht="20.100000000000001" customHeight="1">
      <c r="A73" s="465"/>
      <c r="B73" s="632"/>
      <c r="C73" s="632"/>
      <c r="D73" s="632"/>
      <c r="E73" s="632"/>
      <c r="F73" s="632"/>
      <c r="G73" s="632"/>
      <c r="H73" s="632"/>
      <c r="I73" s="632"/>
      <c r="J73" s="632"/>
      <c r="K73" s="632"/>
      <c r="L73" s="632"/>
      <c r="M73" s="632"/>
      <c r="N73" s="632"/>
      <c r="O73" s="632"/>
      <c r="P73" s="632"/>
      <c r="Q73" s="632"/>
      <c r="R73" s="632"/>
      <c r="S73" s="632"/>
      <c r="T73" s="632"/>
      <c r="U73" s="632"/>
      <c r="V73" s="632"/>
      <c r="W73" s="632"/>
      <c r="X73" s="464"/>
    </row>
    <row r="74" spans="1:24" s="213" customFormat="1" ht="8.25" customHeight="1">
      <c r="A74" s="465"/>
      <c r="B74" s="458"/>
      <c r="C74" s="458"/>
      <c r="D74" s="458"/>
      <c r="E74" s="458"/>
      <c r="F74" s="458"/>
      <c r="G74" s="458"/>
      <c r="H74" s="458"/>
      <c r="I74" s="632"/>
      <c r="J74" s="632"/>
      <c r="K74" s="632"/>
      <c r="L74" s="632"/>
      <c r="M74" s="632"/>
      <c r="N74" s="632"/>
      <c r="O74" s="632"/>
      <c r="P74" s="632"/>
      <c r="Q74" s="632"/>
      <c r="R74" s="632"/>
      <c r="S74" s="632"/>
      <c r="T74" s="632"/>
      <c r="U74" s="632"/>
      <c r="V74" s="632"/>
      <c r="W74" s="632"/>
      <c r="X74" s="464"/>
    </row>
    <row r="75" spans="1:24" s="213" customFormat="1" ht="17.25" customHeight="1" thickBot="1">
      <c r="A75" s="467" t="s">
        <v>1101</v>
      </c>
      <c r="B75" s="458"/>
      <c r="C75" s="458"/>
      <c r="D75" s="458"/>
      <c r="E75" s="457"/>
      <c r="F75" s="458"/>
      <c r="G75" s="458"/>
      <c r="H75" s="458"/>
      <c r="I75" s="632"/>
      <c r="J75" s="632"/>
      <c r="K75" s="632"/>
      <c r="L75" s="632"/>
      <c r="M75" s="632"/>
      <c r="N75" s="466"/>
      <c r="O75" s="466"/>
      <c r="P75" s="466"/>
      <c r="Q75" s="632"/>
      <c r="R75" s="632"/>
      <c r="S75" s="632"/>
      <c r="T75" s="632"/>
      <c r="U75" s="632"/>
      <c r="V75" s="632"/>
      <c r="W75" s="632"/>
      <c r="X75" s="464"/>
    </row>
    <row r="76" spans="1:24" s="213" customFormat="1" ht="20.100000000000001" customHeight="1">
      <c r="A76" s="465"/>
      <c r="B76" s="1170"/>
      <c r="C76" s="1168"/>
      <c r="D76" s="1168"/>
      <c r="E76" s="1168"/>
      <c r="F76" s="1168"/>
      <c r="G76" s="1168"/>
      <c r="H76" s="1168"/>
      <c r="I76" s="1168"/>
      <c r="J76" s="1168"/>
      <c r="K76" s="1168"/>
      <c r="L76" s="1168"/>
      <c r="M76" s="1168"/>
      <c r="N76" s="1168"/>
      <c r="O76" s="1168"/>
      <c r="P76" s="1168"/>
      <c r="Q76" s="1168"/>
      <c r="R76" s="1168"/>
      <c r="S76" s="1168"/>
      <c r="T76" s="1168"/>
      <c r="U76" s="1168"/>
      <c r="V76" s="1168"/>
      <c r="W76" s="1169"/>
      <c r="X76" s="464"/>
    </row>
    <row r="77" spans="1:24" s="213" customFormat="1" ht="20.100000000000001" customHeight="1">
      <c r="A77" s="465"/>
      <c r="B77" s="1171"/>
      <c r="C77" s="1167"/>
      <c r="D77" s="1167"/>
      <c r="E77" s="1167"/>
      <c r="F77" s="1167"/>
      <c r="G77" s="1167"/>
      <c r="H77" s="1167"/>
      <c r="I77" s="1167"/>
      <c r="J77" s="1167"/>
      <c r="K77" s="1167"/>
      <c r="L77" s="1167"/>
      <c r="M77" s="1167"/>
      <c r="N77" s="1167"/>
      <c r="O77" s="1167"/>
      <c r="P77" s="1167"/>
      <c r="Q77" s="1167"/>
      <c r="R77" s="1167"/>
      <c r="S77" s="1167"/>
      <c r="T77" s="1167"/>
      <c r="U77" s="1167"/>
      <c r="V77" s="1167"/>
      <c r="W77" s="1172"/>
      <c r="X77" s="464"/>
    </row>
    <row r="78" spans="1:24" s="213" customFormat="1" ht="20.100000000000001" customHeight="1">
      <c r="A78" s="465"/>
      <c r="B78" s="1171"/>
      <c r="C78" s="1167"/>
      <c r="D78" s="1167"/>
      <c r="E78" s="1167"/>
      <c r="F78" s="1167"/>
      <c r="G78" s="1167"/>
      <c r="H78" s="1167"/>
      <c r="I78" s="1167"/>
      <c r="J78" s="1167"/>
      <c r="K78" s="1167"/>
      <c r="L78" s="1167"/>
      <c r="M78" s="1167"/>
      <c r="N78" s="1167"/>
      <c r="O78" s="1167"/>
      <c r="P78" s="1167"/>
      <c r="Q78" s="1167"/>
      <c r="R78" s="1167"/>
      <c r="S78" s="1167"/>
      <c r="T78" s="1167"/>
      <c r="U78" s="1167"/>
      <c r="V78" s="1167"/>
      <c r="W78" s="1172"/>
      <c r="X78" s="464"/>
    </row>
    <row r="79" spans="1:24" s="213" customFormat="1" ht="20.100000000000001" customHeight="1">
      <c r="A79" s="465"/>
      <c r="B79" s="1171"/>
      <c r="C79" s="1167"/>
      <c r="D79" s="1167"/>
      <c r="E79" s="1167"/>
      <c r="F79" s="1167"/>
      <c r="G79" s="1167"/>
      <c r="H79" s="1167"/>
      <c r="I79" s="1167"/>
      <c r="J79" s="1167"/>
      <c r="K79" s="1167"/>
      <c r="L79" s="1167"/>
      <c r="M79" s="1167"/>
      <c r="N79" s="1167"/>
      <c r="O79" s="1167"/>
      <c r="P79" s="1167"/>
      <c r="Q79" s="1167"/>
      <c r="R79" s="1167"/>
      <c r="S79" s="1167"/>
      <c r="T79" s="1167"/>
      <c r="U79" s="1167"/>
      <c r="V79" s="1167"/>
      <c r="W79" s="1172"/>
      <c r="X79" s="464"/>
    </row>
    <row r="80" spans="1:24" s="213" customFormat="1" ht="20.100000000000001" customHeight="1" thickBot="1">
      <c r="A80" s="465"/>
      <c r="B80" s="1171"/>
      <c r="C80" s="1167"/>
      <c r="D80" s="1167"/>
      <c r="E80" s="1167"/>
      <c r="F80" s="1167"/>
      <c r="G80" s="1167"/>
      <c r="H80" s="1167"/>
      <c r="I80" s="1167"/>
      <c r="J80" s="1167"/>
      <c r="K80" s="1167"/>
      <c r="L80" s="1167"/>
      <c r="M80" s="1167"/>
      <c r="N80" s="1167"/>
      <c r="O80" s="1167"/>
      <c r="P80" s="1167"/>
      <c r="Q80" s="1167"/>
      <c r="R80" s="1167"/>
      <c r="S80" s="1167"/>
      <c r="T80" s="1167"/>
      <c r="U80" s="1167"/>
      <c r="V80" s="1167"/>
      <c r="W80" s="1172"/>
      <c r="X80" s="464"/>
    </row>
    <row r="81" spans="1:24" s="213" customFormat="1" ht="20.100000000000001" customHeight="1" thickBot="1">
      <c r="A81" s="465"/>
      <c r="B81" s="628" t="s">
        <v>1100</v>
      </c>
      <c r="C81" s="1152"/>
      <c r="D81" s="1153"/>
      <c r="E81" s="1153"/>
      <c r="F81" s="1154"/>
      <c r="G81" s="629"/>
      <c r="H81" s="1155" t="s">
        <v>1099</v>
      </c>
      <c r="I81" s="1156"/>
      <c r="J81" s="1156"/>
      <c r="K81" s="1157"/>
      <c r="L81" s="1153"/>
      <c r="M81" s="1153"/>
      <c r="N81" s="1153"/>
      <c r="O81" s="1153"/>
      <c r="P81" s="1153"/>
      <c r="Q81" s="1153"/>
      <c r="R81" s="1154"/>
      <c r="S81" s="629"/>
      <c r="T81" s="629"/>
      <c r="U81" s="629"/>
      <c r="V81" s="629"/>
      <c r="W81" s="630"/>
      <c r="X81" s="464"/>
    </row>
    <row r="82" spans="1:24" s="213" customFormat="1" ht="10.5" customHeight="1" thickBot="1">
      <c r="A82" s="463"/>
      <c r="B82" s="462"/>
      <c r="C82" s="462"/>
      <c r="D82" s="462"/>
      <c r="E82" s="462"/>
      <c r="F82" s="462"/>
      <c r="G82" s="462"/>
      <c r="H82" s="462"/>
      <c r="I82" s="629"/>
      <c r="J82" s="629"/>
      <c r="K82" s="629"/>
      <c r="L82" s="629"/>
      <c r="M82" s="629"/>
      <c r="N82" s="629"/>
      <c r="O82" s="629"/>
      <c r="P82" s="629"/>
      <c r="Q82" s="629"/>
      <c r="R82" s="629"/>
      <c r="S82" s="629"/>
      <c r="T82" s="629"/>
      <c r="U82" s="629"/>
      <c r="V82" s="629"/>
      <c r="W82" s="629"/>
      <c r="X82" s="461"/>
    </row>
    <row r="83" spans="1:24" s="213" customFormat="1" ht="20.100000000000001" customHeight="1">
      <c r="A83" s="457"/>
      <c r="B83" s="632"/>
      <c r="C83" s="632"/>
      <c r="D83" s="632"/>
      <c r="E83" s="632"/>
      <c r="F83" s="632"/>
      <c r="G83" s="632"/>
      <c r="H83" s="632"/>
      <c r="I83" s="632"/>
      <c r="J83" s="632"/>
      <c r="K83" s="632"/>
      <c r="L83" s="632"/>
      <c r="M83" s="632"/>
      <c r="N83" s="459"/>
      <c r="O83" s="459"/>
      <c r="P83" s="459"/>
      <c r="Q83" s="459"/>
      <c r="R83" s="459"/>
      <c r="S83" s="459"/>
      <c r="T83" s="459"/>
      <c r="U83" s="459"/>
      <c r="V83" s="459"/>
      <c r="W83" s="459"/>
      <c r="X83" s="457"/>
    </row>
    <row r="84" spans="1:24" s="213" customFormat="1" ht="20.100000000000001" customHeight="1">
      <c r="A84" s="457"/>
      <c r="B84" s="632"/>
      <c r="C84" s="632"/>
      <c r="D84" s="632"/>
      <c r="E84" s="632"/>
      <c r="F84" s="632"/>
      <c r="G84" s="632"/>
      <c r="H84" s="632"/>
      <c r="I84" s="632"/>
      <c r="J84" s="632"/>
      <c r="K84" s="632"/>
      <c r="L84" s="632"/>
      <c r="M84" s="632"/>
      <c r="N84" s="459"/>
      <c r="O84" s="459"/>
      <c r="P84" s="459"/>
      <c r="Q84" s="459"/>
      <c r="R84" s="459"/>
      <c r="S84" s="459"/>
      <c r="T84" s="459"/>
      <c r="U84" s="459"/>
      <c r="V84" s="459"/>
      <c r="W84" s="459"/>
      <c r="X84" s="457"/>
    </row>
    <row r="85" spans="1:24" s="213" customFormat="1" ht="20.100000000000001" customHeight="1">
      <c r="A85" s="457"/>
      <c r="B85" s="632"/>
      <c r="C85" s="632"/>
      <c r="D85" s="632"/>
      <c r="E85" s="632"/>
      <c r="F85" s="632"/>
      <c r="G85" s="632"/>
      <c r="H85" s="632"/>
      <c r="I85" s="632"/>
      <c r="J85" s="632"/>
      <c r="K85" s="632"/>
      <c r="L85" s="632"/>
      <c r="M85" s="632"/>
      <c r="N85" s="459"/>
      <c r="O85" s="459"/>
      <c r="P85" s="459"/>
      <c r="Q85" s="459"/>
      <c r="R85" s="459"/>
      <c r="S85" s="459"/>
      <c r="T85" s="459"/>
      <c r="U85" s="459"/>
      <c r="V85" s="459"/>
      <c r="W85" s="459"/>
      <c r="X85" s="457"/>
    </row>
    <row r="86" spans="1:24" s="213" customFormat="1" ht="20.100000000000001" customHeight="1">
      <c r="A86" s="457"/>
      <c r="B86" s="632"/>
      <c r="C86" s="632"/>
      <c r="D86" s="632"/>
      <c r="E86" s="632"/>
      <c r="F86" s="632"/>
      <c r="G86" s="632"/>
      <c r="H86" s="632"/>
      <c r="I86" s="632"/>
      <c r="J86" s="632"/>
      <c r="K86" s="632"/>
      <c r="L86" s="460"/>
      <c r="M86" s="632"/>
      <c r="N86" s="459"/>
      <c r="O86" s="459"/>
      <c r="P86" s="459"/>
      <c r="Q86" s="459"/>
      <c r="R86" s="459"/>
      <c r="S86" s="459"/>
      <c r="T86" s="459"/>
      <c r="U86" s="459"/>
      <c r="V86" s="459"/>
      <c r="W86" s="459"/>
      <c r="X86" s="457"/>
    </row>
    <row r="87" spans="1:24" s="213" customFormat="1" ht="20.100000000000001" customHeight="1">
      <c r="A87" s="457"/>
      <c r="B87" s="632"/>
      <c r="C87" s="632"/>
      <c r="D87" s="632"/>
      <c r="E87" s="632"/>
      <c r="F87" s="632"/>
      <c r="G87" s="632"/>
      <c r="H87" s="632"/>
      <c r="I87" s="632"/>
      <c r="J87" s="632"/>
      <c r="K87" s="632"/>
      <c r="L87" s="632"/>
      <c r="M87" s="632"/>
      <c r="N87" s="459"/>
      <c r="O87" s="459"/>
      <c r="P87" s="459"/>
      <c r="Q87" s="459"/>
      <c r="R87" s="459"/>
      <c r="S87" s="459"/>
      <c r="T87" s="459"/>
      <c r="U87" s="459"/>
      <c r="V87" s="459"/>
      <c r="W87" s="459"/>
      <c r="X87" s="457"/>
    </row>
    <row r="88" spans="1:24" s="213" customFormat="1" ht="20.100000000000001" customHeight="1">
      <c r="A88" s="457"/>
      <c r="B88" s="460"/>
      <c r="C88" s="632"/>
      <c r="D88" s="632"/>
      <c r="E88" s="632"/>
      <c r="F88" s="632"/>
      <c r="G88" s="632"/>
      <c r="H88" s="632"/>
      <c r="I88" s="632"/>
      <c r="J88" s="632"/>
      <c r="K88" s="632"/>
      <c r="L88" s="632"/>
      <c r="M88" s="632"/>
      <c r="N88" s="459"/>
      <c r="O88" s="459"/>
      <c r="P88" s="459"/>
      <c r="Q88" s="459"/>
      <c r="R88" s="459"/>
      <c r="S88" s="459"/>
      <c r="T88" s="459"/>
      <c r="U88" s="459"/>
      <c r="V88" s="459"/>
      <c r="W88" s="459"/>
      <c r="X88" s="457"/>
    </row>
    <row r="89" spans="1:24" s="213" customFormat="1" ht="20.100000000000001" customHeight="1">
      <c r="A89" s="457"/>
      <c r="B89" s="632"/>
      <c r="C89" s="632"/>
      <c r="D89" s="632"/>
      <c r="E89" s="632"/>
      <c r="F89" s="632"/>
      <c r="G89" s="632"/>
      <c r="H89" s="632"/>
      <c r="I89" s="632"/>
      <c r="J89" s="632"/>
      <c r="K89" s="632"/>
      <c r="L89" s="632"/>
      <c r="M89" s="632"/>
      <c r="N89" s="459"/>
      <c r="O89" s="459"/>
      <c r="P89" s="459"/>
      <c r="Q89" s="459"/>
      <c r="R89" s="459"/>
      <c r="S89" s="459"/>
      <c r="T89" s="459"/>
      <c r="U89" s="459"/>
      <c r="V89" s="459"/>
      <c r="W89" s="459"/>
      <c r="X89" s="457"/>
    </row>
    <row r="90" spans="1:24" s="213" customFormat="1" ht="20.100000000000001" customHeight="1">
      <c r="A90" s="457"/>
      <c r="B90" s="632"/>
      <c r="C90" s="632"/>
      <c r="D90" s="632"/>
      <c r="E90" s="632"/>
      <c r="F90" s="632"/>
      <c r="G90" s="632"/>
      <c r="H90" s="632"/>
      <c r="I90" s="632"/>
      <c r="J90" s="632"/>
      <c r="K90" s="632"/>
      <c r="L90" s="632"/>
      <c r="M90" s="632"/>
      <c r="N90" s="459"/>
      <c r="O90" s="459"/>
      <c r="P90" s="459"/>
      <c r="Q90" s="459"/>
      <c r="R90" s="459"/>
      <c r="S90" s="459"/>
      <c r="T90" s="459"/>
      <c r="U90" s="459"/>
      <c r="V90" s="459"/>
      <c r="W90" s="459"/>
      <c r="X90" s="457"/>
    </row>
    <row r="91" spans="1:24" s="213" customFormat="1" ht="20.100000000000001" customHeight="1">
      <c r="A91" s="457"/>
      <c r="B91" s="632"/>
      <c r="C91" s="632"/>
      <c r="D91" s="632"/>
      <c r="E91" s="632"/>
      <c r="F91" s="632"/>
      <c r="G91" s="632"/>
      <c r="H91" s="632"/>
      <c r="I91" s="632"/>
      <c r="J91" s="632"/>
      <c r="K91" s="632"/>
      <c r="L91" s="632"/>
      <c r="M91" s="632"/>
      <c r="N91" s="459"/>
      <c r="O91" s="459"/>
      <c r="P91" s="459"/>
      <c r="Q91" s="459"/>
      <c r="R91" s="459"/>
      <c r="S91" s="459"/>
      <c r="T91" s="459"/>
      <c r="U91" s="459"/>
      <c r="V91" s="459"/>
      <c r="W91" s="459"/>
      <c r="X91" s="457"/>
    </row>
    <row r="92" spans="1:24" s="213" customFormat="1" ht="20.100000000000001" customHeight="1">
      <c r="A92" s="457"/>
      <c r="B92" s="632"/>
      <c r="C92" s="632"/>
      <c r="D92" s="632"/>
      <c r="E92" s="632"/>
      <c r="F92" s="632"/>
      <c r="G92" s="632"/>
      <c r="H92" s="632"/>
      <c r="I92" s="632"/>
      <c r="J92" s="632"/>
      <c r="K92" s="632"/>
      <c r="L92" s="632"/>
      <c r="M92" s="632"/>
      <c r="N92" s="459"/>
      <c r="O92" s="459"/>
      <c r="P92" s="459"/>
      <c r="Q92" s="459"/>
      <c r="R92" s="459"/>
      <c r="S92" s="459"/>
      <c r="T92" s="459"/>
      <c r="U92" s="459"/>
      <c r="V92" s="459"/>
      <c r="W92" s="459"/>
      <c r="X92" s="457"/>
    </row>
    <row r="93" spans="1:24" s="213" customFormat="1" ht="20.100000000000001" customHeight="1">
      <c r="A93" s="457"/>
      <c r="B93" s="632"/>
      <c r="C93" s="632"/>
      <c r="D93" s="632"/>
      <c r="E93" s="632"/>
      <c r="F93" s="632"/>
      <c r="G93" s="632"/>
      <c r="H93" s="632"/>
      <c r="I93" s="632"/>
      <c r="J93" s="632"/>
      <c r="K93" s="632"/>
      <c r="L93" s="632"/>
      <c r="M93" s="632"/>
      <c r="N93" s="459"/>
      <c r="O93" s="459"/>
      <c r="P93" s="459"/>
      <c r="Q93" s="459"/>
      <c r="R93" s="459"/>
      <c r="S93" s="459"/>
      <c r="T93" s="459"/>
      <c r="U93" s="459"/>
      <c r="V93" s="459"/>
      <c r="W93" s="459"/>
      <c r="X93" s="457"/>
    </row>
    <row r="94" spans="1:24" s="213" customFormat="1" ht="20.100000000000001" customHeight="1">
      <c r="A94" s="457"/>
      <c r="B94" s="632"/>
      <c r="C94" s="632"/>
      <c r="D94" s="632"/>
      <c r="E94" s="632"/>
      <c r="F94" s="632"/>
      <c r="G94" s="632"/>
      <c r="H94" s="632"/>
      <c r="I94" s="632"/>
      <c r="J94" s="632"/>
      <c r="K94" s="632"/>
      <c r="L94" s="632"/>
      <c r="M94" s="632"/>
      <c r="N94" s="459"/>
      <c r="O94" s="459"/>
      <c r="P94" s="459"/>
      <c r="Q94" s="459"/>
      <c r="R94" s="459"/>
      <c r="S94" s="459"/>
      <c r="T94" s="459"/>
      <c r="U94" s="459"/>
      <c r="V94" s="459"/>
      <c r="W94" s="459"/>
      <c r="X94" s="457"/>
    </row>
    <row r="95" spans="1:24" s="213" customFormat="1" ht="20.100000000000001" customHeight="1">
      <c r="A95" s="457"/>
      <c r="B95" s="632"/>
      <c r="C95" s="632"/>
      <c r="D95" s="632"/>
      <c r="E95" s="632"/>
      <c r="F95" s="632"/>
      <c r="G95" s="632"/>
      <c r="H95" s="632"/>
      <c r="I95" s="632"/>
      <c r="J95" s="632"/>
      <c r="K95" s="632"/>
      <c r="L95" s="632"/>
      <c r="M95" s="632"/>
      <c r="N95" s="459"/>
      <c r="O95" s="459"/>
      <c r="P95" s="459"/>
      <c r="Q95" s="459"/>
      <c r="R95" s="459"/>
      <c r="S95" s="459"/>
      <c r="T95" s="459"/>
      <c r="U95" s="459"/>
      <c r="V95" s="459"/>
      <c r="W95" s="459"/>
      <c r="X95" s="457"/>
    </row>
    <row r="96" spans="1:24" s="213" customFormat="1" ht="20.100000000000001" customHeight="1">
      <c r="A96" s="457"/>
      <c r="B96" s="632"/>
      <c r="C96" s="632"/>
      <c r="D96" s="632"/>
      <c r="E96" s="632"/>
      <c r="F96" s="632"/>
      <c r="G96" s="632"/>
      <c r="H96" s="632"/>
      <c r="I96" s="632"/>
      <c r="J96" s="632"/>
      <c r="K96" s="632"/>
      <c r="L96" s="632"/>
      <c r="M96" s="632"/>
      <c r="N96" s="459"/>
      <c r="O96" s="459"/>
      <c r="P96" s="459"/>
      <c r="Q96" s="459"/>
      <c r="R96" s="459"/>
      <c r="S96" s="459"/>
      <c r="T96" s="459"/>
      <c r="U96" s="459"/>
      <c r="V96" s="459"/>
      <c r="W96" s="459"/>
      <c r="X96" s="457"/>
    </row>
    <row r="97" spans="1:24" s="213" customFormat="1" ht="20.100000000000001" customHeight="1">
      <c r="A97" s="457"/>
      <c r="B97" s="632"/>
      <c r="C97" s="632"/>
      <c r="D97" s="632"/>
      <c r="E97" s="632"/>
      <c r="F97" s="632"/>
      <c r="G97" s="632"/>
      <c r="H97" s="632"/>
      <c r="I97" s="632"/>
      <c r="J97" s="632"/>
      <c r="K97" s="632"/>
      <c r="L97" s="632"/>
      <c r="M97" s="632"/>
      <c r="N97" s="459"/>
      <c r="O97" s="459"/>
      <c r="P97" s="459"/>
      <c r="Q97" s="459"/>
      <c r="R97" s="459"/>
      <c r="S97" s="459"/>
      <c r="T97" s="459"/>
      <c r="U97" s="459"/>
      <c r="V97" s="459"/>
      <c r="W97" s="459"/>
      <c r="X97" s="457"/>
    </row>
    <row r="98" spans="1:24" s="213" customFormat="1" ht="20.100000000000001" customHeight="1">
      <c r="A98" s="457"/>
      <c r="B98" s="632"/>
      <c r="C98" s="632"/>
      <c r="D98" s="632"/>
      <c r="E98" s="632"/>
      <c r="F98" s="632"/>
      <c r="G98" s="632"/>
      <c r="H98" s="632"/>
      <c r="I98" s="632"/>
      <c r="J98" s="632"/>
      <c r="K98" s="632"/>
      <c r="L98" s="632"/>
      <c r="M98" s="632"/>
      <c r="N98" s="459"/>
      <c r="O98" s="459"/>
      <c r="P98" s="459"/>
      <c r="Q98" s="459"/>
      <c r="R98" s="459"/>
      <c r="S98" s="459"/>
      <c r="T98" s="459"/>
      <c r="U98" s="459"/>
      <c r="V98" s="459"/>
      <c r="W98" s="459"/>
      <c r="X98" s="457"/>
    </row>
    <row r="99" spans="1:24" s="213" customFormat="1" ht="20.100000000000001" customHeight="1">
      <c r="A99" s="457"/>
      <c r="B99" s="632"/>
      <c r="C99" s="632"/>
      <c r="D99" s="632"/>
      <c r="E99" s="632"/>
      <c r="F99" s="632"/>
      <c r="G99" s="632"/>
      <c r="H99" s="632"/>
      <c r="I99" s="632"/>
      <c r="J99" s="632"/>
      <c r="K99" s="632"/>
      <c r="L99" s="632"/>
      <c r="M99" s="632"/>
      <c r="N99" s="459"/>
      <c r="O99" s="459"/>
      <c r="P99" s="459"/>
      <c r="Q99" s="459"/>
      <c r="R99" s="459"/>
      <c r="S99" s="459"/>
      <c r="T99" s="459"/>
      <c r="U99" s="459"/>
      <c r="V99" s="459"/>
      <c r="W99" s="459"/>
      <c r="X99" s="457"/>
    </row>
    <row r="100" spans="1:24" s="213" customFormat="1" ht="20.100000000000001" customHeight="1">
      <c r="A100" s="457"/>
      <c r="B100" s="632"/>
      <c r="C100" s="632"/>
      <c r="D100" s="632"/>
      <c r="E100" s="632"/>
      <c r="F100" s="632"/>
      <c r="G100" s="632"/>
      <c r="H100" s="632"/>
      <c r="I100" s="632"/>
      <c r="J100" s="632"/>
      <c r="K100" s="632"/>
      <c r="L100" s="632"/>
      <c r="M100" s="632"/>
      <c r="N100" s="459"/>
      <c r="O100" s="459"/>
      <c r="P100" s="459"/>
      <c r="Q100" s="459"/>
      <c r="R100" s="459"/>
      <c r="S100" s="459"/>
      <c r="T100" s="459"/>
      <c r="U100" s="459"/>
      <c r="V100" s="459"/>
      <c r="W100" s="459"/>
      <c r="X100" s="457"/>
    </row>
    <row r="101" spans="1:24" s="213" customFormat="1" ht="19.5" customHeight="1">
      <c r="A101" s="457"/>
      <c r="B101" s="632"/>
      <c r="C101" s="632"/>
      <c r="D101" s="632"/>
      <c r="E101" s="632"/>
      <c r="F101" s="632"/>
      <c r="G101" s="632"/>
      <c r="H101" s="632"/>
      <c r="I101" s="632"/>
      <c r="J101" s="632"/>
      <c r="K101" s="632"/>
      <c r="L101" s="632"/>
      <c r="M101" s="632"/>
      <c r="N101" s="459"/>
      <c r="O101" s="459"/>
      <c r="P101" s="459"/>
      <c r="Q101" s="459"/>
      <c r="R101" s="459"/>
      <c r="S101" s="459"/>
      <c r="T101" s="459"/>
      <c r="U101" s="459"/>
      <c r="V101" s="459"/>
      <c r="W101" s="459"/>
      <c r="X101" s="457"/>
    </row>
    <row r="102" spans="1:24" s="213" customFormat="1" ht="20.100000000000001" customHeight="1">
      <c r="A102" s="457"/>
      <c r="B102" s="632"/>
      <c r="C102" s="632"/>
      <c r="D102" s="632"/>
      <c r="E102" s="632"/>
      <c r="F102" s="632"/>
      <c r="G102" s="632"/>
      <c r="H102" s="632"/>
      <c r="I102" s="632"/>
      <c r="J102" s="632"/>
      <c r="K102" s="632"/>
      <c r="L102" s="632"/>
      <c r="M102" s="632"/>
      <c r="N102" s="459"/>
      <c r="O102" s="459"/>
      <c r="P102" s="459"/>
      <c r="Q102" s="459"/>
      <c r="R102" s="459"/>
      <c r="S102" s="459"/>
      <c r="T102" s="459"/>
      <c r="U102" s="459"/>
      <c r="V102" s="459"/>
      <c r="W102" s="459"/>
      <c r="X102" s="457"/>
    </row>
    <row r="103" spans="1:24" s="213" customFormat="1" ht="20.100000000000001" customHeight="1">
      <c r="A103" s="457"/>
      <c r="B103" s="632"/>
      <c r="C103" s="632"/>
      <c r="D103" s="632"/>
      <c r="E103" s="632"/>
      <c r="F103" s="632"/>
      <c r="G103" s="632"/>
      <c r="H103" s="632"/>
      <c r="I103" s="632"/>
      <c r="J103" s="632"/>
      <c r="K103" s="632"/>
      <c r="L103" s="632"/>
      <c r="M103" s="632"/>
      <c r="N103" s="459"/>
      <c r="O103" s="459"/>
      <c r="P103" s="459"/>
      <c r="Q103" s="459"/>
      <c r="R103" s="459"/>
      <c r="S103" s="459"/>
      <c r="T103" s="459"/>
      <c r="U103" s="459"/>
      <c r="V103" s="459"/>
      <c r="W103" s="459"/>
      <c r="X103" s="457"/>
    </row>
    <row r="104" spans="1:24" s="213" customFormat="1" ht="20.100000000000001" customHeight="1">
      <c r="A104" s="457"/>
      <c r="B104" s="632"/>
      <c r="C104" s="632"/>
      <c r="D104" s="632"/>
      <c r="E104" s="632"/>
      <c r="F104" s="632"/>
      <c r="G104" s="632"/>
      <c r="H104" s="632"/>
      <c r="I104" s="632"/>
      <c r="J104" s="632"/>
      <c r="K104" s="632"/>
      <c r="L104" s="632"/>
      <c r="M104" s="632"/>
      <c r="N104" s="459"/>
      <c r="O104" s="459"/>
      <c r="P104" s="459"/>
      <c r="Q104" s="459"/>
      <c r="R104" s="459"/>
      <c r="S104" s="459"/>
      <c r="T104" s="459"/>
      <c r="U104" s="459"/>
      <c r="V104" s="459"/>
      <c r="W104" s="459"/>
      <c r="X104" s="457"/>
    </row>
    <row r="105" spans="1:24" s="213" customFormat="1" ht="20.100000000000001" customHeight="1">
      <c r="A105" s="457"/>
      <c r="B105" s="632"/>
      <c r="C105" s="632"/>
      <c r="D105" s="632"/>
      <c r="E105" s="632"/>
      <c r="F105" s="632"/>
      <c r="G105" s="632"/>
      <c r="H105" s="632"/>
      <c r="I105" s="632"/>
      <c r="J105" s="632"/>
      <c r="K105" s="632"/>
      <c r="L105" s="632"/>
      <c r="M105" s="632"/>
      <c r="N105" s="459"/>
      <c r="O105" s="459"/>
      <c r="P105" s="459"/>
      <c r="Q105" s="459"/>
      <c r="R105" s="459"/>
      <c r="S105" s="459"/>
      <c r="T105" s="459"/>
      <c r="U105" s="459"/>
      <c r="V105" s="459"/>
      <c r="W105" s="459"/>
      <c r="X105" s="457"/>
    </row>
    <row r="106" spans="1:24" s="213" customFormat="1" ht="20.100000000000001" customHeight="1">
      <c r="A106" s="457"/>
      <c r="B106" s="632"/>
      <c r="C106" s="632"/>
      <c r="D106" s="632"/>
      <c r="E106" s="632"/>
      <c r="F106" s="632"/>
      <c r="G106" s="632"/>
      <c r="H106" s="632"/>
      <c r="I106" s="632"/>
      <c r="J106" s="632"/>
      <c r="K106" s="632"/>
      <c r="L106" s="632"/>
      <c r="M106" s="632"/>
      <c r="N106" s="459"/>
      <c r="O106" s="459"/>
      <c r="P106" s="459"/>
      <c r="Q106" s="459"/>
      <c r="R106" s="459"/>
      <c r="S106" s="459"/>
      <c r="T106" s="459"/>
      <c r="U106" s="459"/>
      <c r="V106" s="459"/>
      <c r="W106" s="459"/>
      <c r="X106" s="457"/>
    </row>
    <row r="107" spans="1:24" s="213" customFormat="1" ht="20.100000000000001" customHeight="1">
      <c r="A107" s="457"/>
      <c r="B107" s="458"/>
      <c r="C107" s="458"/>
      <c r="D107" s="458"/>
      <c r="E107" s="458"/>
      <c r="F107" s="458"/>
      <c r="G107" s="458"/>
      <c r="H107" s="458"/>
      <c r="I107" s="632"/>
      <c r="J107" s="632"/>
      <c r="K107" s="632"/>
      <c r="L107" s="632"/>
      <c r="M107" s="632"/>
      <c r="N107" s="632"/>
      <c r="O107" s="632"/>
      <c r="P107" s="632"/>
      <c r="Q107" s="632"/>
      <c r="R107" s="632"/>
      <c r="S107" s="632"/>
      <c r="T107" s="632"/>
      <c r="U107" s="632"/>
      <c r="V107" s="632"/>
      <c r="W107" s="632"/>
      <c r="X107" s="457"/>
    </row>
    <row r="108" spans="1:24" s="213" customFormat="1" ht="20.100000000000001" customHeight="1">
      <c r="A108" s="457"/>
      <c r="B108" s="458"/>
      <c r="C108" s="458"/>
      <c r="D108" s="458"/>
      <c r="E108" s="458"/>
      <c r="F108" s="458"/>
      <c r="G108" s="458"/>
      <c r="H108" s="458"/>
      <c r="I108" s="458"/>
      <c r="J108" s="458"/>
      <c r="K108" s="458"/>
      <c r="L108" s="458"/>
      <c r="M108" s="458"/>
      <c r="N108" s="458"/>
      <c r="O108" s="458"/>
      <c r="P108" s="458"/>
      <c r="Q108" s="458"/>
      <c r="R108" s="458"/>
      <c r="S108" s="458"/>
      <c r="T108" s="458"/>
      <c r="U108" s="458"/>
      <c r="V108" s="458"/>
      <c r="W108" s="458"/>
      <c r="X108" s="457"/>
    </row>
    <row r="109" spans="1:24" ht="20.100000000000001" customHeight="1">
      <c r="A109" s="456"/>
      <c r="B109" s="456"/>
      <c r="C109" s="456"/>
      <c r="D109" s="456"/>
      <c r="E109" s="456"/>
      <c r="F109" s="456"/>
      <c r="G109" s="456"/>
      <c r="H109" s="456"/>
      <c r="I109" s="456"/>
      <c r="J109" s="456"/>
      <c r="K109" s="456"/>
      <c r="L109" s="456"/>
      <c r="M109" s="456"/>
      <c r="N109" s="456"/>
      <c r="O109" s="456"/>
      <c r="P109" s="456"/>
      <c r="Q109" s="456"/>
      <c r="R109" s="456"/>
      <c r="S109" s="456"/>
      <c r="T109" s="456"/>
      <c r="U109" s="456"/>
      <c r="V109" s="456"/>
      <c r="W109" s="456"/>
      <c r="X109" s="456"/>
    </row>
    <row r="110" spans="1:24" ht="20.100000000000001" customHeight="1">
      <c r="A110" s="456"/>
      <c r="B110" s="456"/>
      <c r="C110" s="456"/>
      <c r="D110" s="456"/>
      <c r="E110" s="456"/>
      <c r="F110" s="456"/>
      <c r="G110" s="456"/>
      <c r="H110" s="456"/>
      <c r="I110" s="456"/>
      <c r="J110" s="456"/>
      <c r="K110" s="456"/>
      <c r="L110" s="456"/>
      <c r="M110" s="456"/>
      <c r="N110" s="456"/>
      <c r="O110" s="456"/>
      <c r="P110" s="456"/>
      <c r="Q110" s="456"/>
      <c r="R110" s="456"/>
      <c r="S110" s="456"/>
      <c r="T110" s="456"/>
      <c r="U110" s="456"/>
      <c r="V110" s="456"/>
      <c r="W110" s="456"/>
      <c r="X110" s="456"/>
    </row>
    <row r="111" spans="1:24" ht="20.100000000000001" customHeight="1">
      <c r="A111" s="456"/>
      <c r="B111" s="456"/>
      <c r="C111" s="456"/>
      <c r="D111" s="456"/>
      <c r="E111" s="456"/>
      <c r="F111" s="456"/>
      <c r="G111" s="456"/>
      <c r="H111" s="456"/>
      <c r="I111" s="456"/>
      <c r="J111" s="456"/>
      <c r="K111" s="456"/>
      <c r="L111" s="456"/>
      <c r="M111" s="456"/>
      <c r="N111" s="456"/>
      <c r="O111" s="456"/>
      <c r="P111" s="456"/>
      <c r="Q111" s="456"/>
      <c r="R111" s="456"/>
      <c r="S111" s="456"/>
      <c r="T111" s="456"/>
      <c r="U111" s="456"/>
      <c r="V111" s="456"/>
      <c r="W111" s="456"/>
      <c r="X111" s="456"/>
    </row>
    <row r="112" spans="1:24" ht="20.100000000000001" customHeight="1">
      <c r="A112" s="456"/>
      <c r="B112" s="456"/>
      <c r="C112" s="456"/>
      <c r="D112" s="456"/>
      <c r="E112" s="456"/>
      <c r="F112" s="456"/>
      <c r="G112" s="456"/>
      <c r="H112" s="456"/>
      <c r="I112" s="456"/>
      <c r="J112" s="456"/>
      <c r="K112" s="456"/>
      <c r="L112" s="456"/>
      <c r="M112" s="456"/>
      <c r="N112" s="456"/>
      <c r="O112" s="456"/>
      <c r="P112" s="456"/>
      <c r="Q112" s="456"/>
      <c r="R112" s="456"/>
      <c r="S112" s="456"/>
      <c r="T112" s="456"/>
      <c r="U112" s="456"/>
      <c r="V112" s="456"/>
      <c r="W112" s="456"/>
      <c r="X112" s="456"/>
    </row>
    <row r="113" spans="1:24" ht="20.100000000000001" customHeight="1">
      <c r="A113" s="456"/>
      <c r="B113" s="456"/>
      <c r="C113" s="456"/>
      <c r="D113" s="456"/>
      <c r="E113" s="456"/>
      <c r="F113" s="456"/>
      <c r="G113" s="456"/>
      <c r="H113" s="456"/>
      <c r="I113" s="456"/>
      <c r="J113" s="456"/>
      <c r="K113" s="456"/>
      <c r="L113" s="456"/>
      <c r="M113" s="456"/>
      <c r="N113" s="456"/>
      <c r="O113" s="456"/>
      <c r="P113" s="456"/>
      <c r="Q113" s="456"/>
      <c r="R113" s="456"/>
      <c r="S113" s="456"/>
      <c r="T113" s="456"/>
      <c r="U113" s="456"/>
      <c r="V113" s="456"/>
      <c r="W113" s="456"/>
      <c r="X113" s="456"/>
    </row>
    <row r="114" spans="1:24" ht="20.100000000000001" customHeight="1">
      <c r="A114" s="456"/>
      <c r="B114" s="456"/>
      <c r="C114" s="456"/>
      <c r="D114" s="456"/>
      <c r="E114" s="456"/>
      <c r="F114" s="456"/>
      <c r="G114" s="456"/>
      <c r="H114" s="456"/>
      <c r="I114" s="456"/>
      <c r="J114" s="456"/>
      <c r="K114" s="456"/>
      <c r="L114" s="456"/>
      <c r="M114" s="456"/>
      <c r="N114" s="456"/>
      <c r="O114" s="456"/>
      <c r="P114" s="456"/>
      <c r="Q114" s="456"/>
      <c r="R114" s="456"/>
      <c r="S114" s="456"/>
      <c r="T114" s="456"/>
      <c r="U114" s="456"/>
      <c r="V114" s="456"/>
      <c r="W114" s="456"/>
      <c r="X114" s="456"/>
    </row>
    <row r="115" spans="1:24" ht="20.100000000000001" customHeight="1">
      <c r="A115" s="456"/>
      <c r="B115" s="456"/>
      <c r="C115" s="456"/>
      <c r="D115" s="456"/>
      <c r="E115" s="456"/>
      <c r="F115" s="456"/>
      <c r="G115" s="456"/>
      <c r="H115" s="456"/>
      <c r="I115" s="456"/>
      <c r="J115" s="456"/>
      <c r="K115" s="456"/>
      <c r="L115" s="456"/>
      <c r="M115" s="456"/>
      <c r="N115" s="456"/>
      <c r="O115" s="456"/>
      <c r="P115" s="456"/>
      <c r="Q115" s="456"/>
      <c r="R115" s="456"/>
      <c r="S115" s="456"/>
      <c r="T115" s="456"/>
      <c r="U115" s="456"/>
      <c r="V115" s="456"/>
      <c r="W115" s="456"/>
      <c r="X115" s="456"/>
    </row>
    <row r="116" spans="1:24" ht="20.100000000000001" customHeight="1">
      <c r="A116" s="456"/>
      <c r="B116" s="456"/>
      <c r="C116" s="456"/>
      <c r="D116" s="456"/>
      <c r="E116" s="456"/>
      <c r="F116" s="456"/>
      <c r="G116" s="456"/>
      <c r="H116" s="456"/>
      <c r="I116" s="456"/>
      <c r="J116" s="456"/>
      <c r="K116" s="456"/>
      <c r="L116" s="456"/>
      <c r="M116" s="456"/>
      <c r="N116" s="456"/>
      <c r="O116" s="456"/>
      <c r="P116" s="456"/>
      <c r="Q116" s="456"/>
      <c r="R116" s="456"/>
      <c r="S116" s="456"/>
      <c r="T116" s="456"/>
      <c r="U116" s="456"/>
      <c r="V116" s="456"/>
      <c r="W116" s="456"/>
      <c r="X116" s="456"/>
    </row>
    <row r="117" spans="1:24" ht="20.100000000000001" customHeight="1">
      <c r="A117" s="456"/>
      <c r="B117" s="456"/>
      <c r="C117" s="456"/>
      <c r="D117" s="456"/>
      <c r="E117" s="456"/>
      <c r="F117" s="456"/>
      <c r="G117" s="456"/>
      <c r="H117" s="456"/>
      <c r="I117" s="456"/>
      <c r="J117" s="456"/>
      <c r="K117" s="456"/>
      <c r="L117" s="456"/>
      <c r="M117" s="456"/>
      <c r="N117" s="456"/>
      <c r="O117" s="456"/>
      <c r="P117" s="456"/>
      <c r="Q117" s="456"/>
      <c r="R117" s="456"/>
      <c r="S117" s="456"/>
      <c r="T117" s="456"/>
      <c r="U117" s="456"/>
      <c r="V117" s="456"/>
      <c r="W117" s="456"/>
      <c r="X117" s="456"/>
    </row>
    <row r="118" spans="1:24" ht="20.100000000000001" customHeight="1">
      <c r="A118" s="456"/>
      <c r="B118" s="456"/>
      <c r="C118" s="456"/>
      <c r="D118" s="456"/>
      <c r="E118" s="456"/>
      <c r="F118" s="456"/>
      <c r="G118" s="456"/>
      <c r="H118" s="456"/>
      <c r="I118" s="456"/>
      <c r="J118" s="456"/>
      <c r="K118" s="456"/>
      <c r="L118" s="456"/>
      <c r="M118" s="456"/>
      <c r="N118" s="456"/>
      <c r="O118" s="456"/>
      <c r="P118" s="456"/>
      <c r="Q118" s="456"/>
      <c r="R118" s="456"/>
      <c r="S118" s="456"/>
      <c r="T118" s="456"/>
      <c r="U118" s="456"/>
      <c r="V118" s="456"/>
      <c r="W118" s="456"/>
      <c r="X118" s="456"/>
    </row>
    <row r="119" spans="1:24" ht="20.100000000000001" customHeight="1">
      <c r="A119" s="456"/>
      <c r="B119" s="456"/>
      <c r="C119" s="456"/>
      <c r="D119" s="456"/>
      <c r="E119" s="456"/>
      <c r="F119" s="456"/>
      <c r="G119" s="456"/>
      <c r="H119" s="456"/>
      <c r="I119" s="456"/>
      <c r="J119" s="456"/>
      <c r="K119" s="456"/>
      <c r="L119" s="456"/>
      <c r="M119" s="456"/>
      <c r="N119" s="456"/>
      <c r="O119" s="456"/>
      <c r="P119" s="456"/>
      <c r="Q119" s="456"/>
      <c r="R119" s="456"/>
      <c r="S119" s="456"/>
      <c r="T119" s="456"/>
      <c r="U119" s="456"/>
      <c r="V119" s="456"/>
      <c r="W119" s="456"/>
      <c r="X119" s="456"/>
    </row>
    <row r="120" spans="1:24" ht="20.100000000000001" customHeight="1">
      <c r="A120" s="456"/>
      <c r="B120" s="456"/>
      <c r="C120" s="456"/>
      <c r="D120" s="456"/>
      <c r="E120" s="456"/>
      <c r="F120" s="456"/>
      <c r="G120" s="456"/>
      <c r="H120" s="456"/>
      <c r="I120" s="456"/>
      <c r="J120" s="456"/>
      <c r="K120" s="456"/>
      <c r="L120" s="456"/>
      <c r="M120" s="456"/>
      <c r="N120" s="456"/>
      <c r="O120" s="456"/>
      <c r="P120" s="456"/>
      <c r="Q120" s="456"/>
      <c r="R120" s="456"/>
      <c r="S120" s="456"/>
      <c r="T120" s="456"/>
      <c r="U120" s="456"/>
      <c r="V120" s="456"/>
      <c r="W120" s="456"/>
      <c r="X120" s="456"/>
    </row>
    <row r="121" spans="1:24" ht="20.100000000000001" customHeight="1">
      <c r="A121" s="456"/>
      <c r="B121" s="456"/>
      <c r="C121" s="456"/>
      <c r="D121" s="456"/>
      <c r="E121" s="456"/>
      <c r="F121" s="456"/>
      <c r="G121" s="456"/>
      <c r="H121" s="456"/>
      <c r="I121" s="456"/>
      <c r="J121" s="456"/>
      <c r="K121" s="456"/>
      <c r="L121" s="456"/>
      <c r="M121" s="456"/>
      <c r="N121" s="456"/>
      <c r="O121" s="456"/>
      <c r="P121" s="456"/>
      <c r="Q121" s="456"/>
      <c r="R121" s="456"/>
      <c r="S121" s="456"/>
      <c r="T121" s="456"/>
      <c r="U121" s="456"/>
      <c r="V121" s="456"/>
      <c r="W121" s="456"/>
      <c r="X121" s="456"/>
    </row>
    <row r="122" spans="1:24" ht="20.100000000000001" customHeight="1">
      <c r="A122" s="456"/>
      <c r="B122" s="456"/>
      <c r="C122" s="456"/>
      <c r="D122" s="456"/>
      <c r="E122" s="456"/>
      <c r="F122" s="456"/>
      <c r="G122" s="456"/>
      <c r="H122" s="456"/>
      <c r="I122" s="456"/>
      <c r="J122" s="456"/>
      <c r="K122" s="456"/>
      <c r="L122" s="456"/>
      <c r="M122" s="456"/>
      <c r="N122" s="456"/>
      <c r="O122" s="456"/>
      <c r="P122" s="456"/>
      <c r="Q122" s="456"/>
      <c r="R122" s="456"/>
      <c r="S122" s="456"/>
      <c r="T122" s="456"/>
      <c r="U122" s="456"/>
      <c r="V122" s="456"/>
      <c r="W122" s="456"/>
      <c r="X122" s="456"/>
    </row>
    <row r="123" spans="1:24" ht="20.100000000000001" customHeight="1">
      <c r="A123" s="456"/>
      <c r="B123" s="456"/>
      <c r="C123" s="456"/>
      <c r="D123" s="456"/>
      <c r="E123" s="456"/>
      <c r="F123" s="456"/>
      <c r="G123" s="456"/>
      <c r="H123" s="456"/>
      <c r="I123" s="456"/>
      <c r="J123" s="456"/>
      <c r="K123" s="456"/>
      <c r="L123" s="456"/>
      <c r="M123" s="456"/>
      <c r="N123" s="456"/>
      <c r="O123" s="456"/>
      <c r="P123" s="456"/>
      <c r="Q123" s="456"/>
      <c r="R123" s="456"/>
      <c r="S123" s="456"/>
      <c r="T123" s="456"/>
      <c r="U123" s="456"/>
      <c r="V123" s="456"/>
      <c r="W123" s="456"/>
      <c r="X123" s="456"/>
    </row>
    <row r="124" spans="1:24" ht="20.100000000000001" customHeight="1">
      <c r="A124" s="456"/>
      <c r="B124" s="456"/>
      <c r="C124" s="456"/>
      <c r="D124" s="456"/>
      <c r="E124" s="456"/>
      <c r="F124" s="456"/>
      <c r="G124" s="456"/>
      <c r="H124" s="456"/>
      <c r="I124" s="456"/>
      <c r="J124" s="456"/>
      <c r="K124" s="456"/>
      <c r="L124" s="456"/>
      <c r="M124" s="456"/>
      <c r="N124" s="456"/>
      <c r="O124" s="456"/>
      <c r="P124" s="456"/>
      <c r="Q124" s="456"/>
      <c r="R124" s="456"/>
      <c r="S124" s="456"/>
      <c r="T124" s="456"/>
      <c r="U124" s="456"/>
      <c r="V124" s="456"/>
      <c r="W124" s="456"/>
      <c r="X124" s="456"/>
    </row>
    <row r="125" spans="1:24" ht="20.100000000000001" customHeight="1">
      <c r="A125" s="456"/>
      <c r="B125" s="456"/>
      <c r="C125" s="456"/>
      <c r="D125" s="456"/>
      <c r="E125" s="456"/>
      <c r="F125" s="456"/>
      <c r="G125" s="456"/>
      <c r="H125" s="456"/>
      <c r="I125" s="456"/>
      <c r="J125" s="456"/>
      <c r="K125" s="456"/>
      <c r="L125" s="456"/>
      <c r="M125" s="456"/>
      <c r="N125" s="456"/>
      <c r="O125" s="456"/>
      <c r="P125" s="456"/>
      <c r="Q125" s="456"/>
      <c r="R125" s="456"/>
      <c r="S125" s="456"/>
      <c r="T125" s="456"/>
      <c r="U125" s="456"/>
      <c r="V125" s="456"/>
      <c r="W125" s="456"/>
      <c r="X125" s="456"/>
    </row>
    <row r="126" spans="1:24" ht="20.100000000000001" customHeight="1">
      <c r="A126" s="456"/>
      <c r="B126" s="456"/>
      <c r="C126" s="456"/>
      <c r="D126" s="456"/>
      <c r="E126" s="456"/>
      <c r="F126" s="456"/>
      <c r="G126" s="456"/>
      <c r="H126" s="456"/>
      <c r="I126" s="456"/>
      <c r="J126" s="456"/>
      <c r="K126" s="456"/>
      <c r="L126" s="456"/>
      <c r="M126" s="456"/>
      <c r="N126" s="456"/>
      <c r="O126" s="456"/>
      <c r="P126" s="456"/>
      <c r="Q126" s="456"/>
      <c r="R126" s="456"/>
      <c r="S126" s="456"/>
      <c r="T126" s="456"/>
      <c r="U126" s="456"/>
      <c r="V126" s="456"/>
      <c r="W126" s="456"/>
      <c r="X126" s="456"/>
    </row>
    <row r="127" spans="1:24" ht="20.100000000000001" customHeight="1">
      <c r="A127" s="456"/>
      <c r="B127" s="456"/>
      <c r="C127" s="456"/>
      <c r="D127" s="456"/>
      <c r="E127" s="456"/>
      <c r="F127" s="456"/>
      <c r="G127" s="456"/>
      <c r="H127" s="456"/>
      <c r="I127" s="456"/>
      <c r="J127" s="456"/>
      <c r="K127" s="456"/>
      <c r="L127" s="456"/>
      <c r="M127" s="456"/>
      <c r="N127" s="456"/>
      <c r="O127" s="456"/>
      <c r="P127" s="456"/>
      <c r="Q127" s="456"/>
      <c r="R127" s="456"/>
      <c r="S127" s="456"/>
      <c r="T127" s="456"/>
      <c r="U127" s="456"/>
      <c r="V127" s="456"/>
      <c r="W127" s="456"/>
      <c r="X127" s="456"/>
    </row>
    <row r="128" spans="1:24" ht="20.100000000000001" customHeight="1">
      <c r="A128" s="456"/>
      <c r="B128" s="456"/>
      <c r="C128" s="456"/>
      <c r="D128" s="456"/>
      <c r="E128" s="456"/>
      <c r="F128" s="456"/>
      <c r="G128" s="456"/>
      <c r="H128" s="456"/>
      <c r="I128" s="456"/>
      <c r="J128" s="456"/>
      <c r="K128" s="456"/>
      <c r="L128" s="456"/>
      <c r="M128" s="456"/>
      <c r="N128" s="456"/>
      <c r="O128" s="456"/>
      <c r="P128" s="456"/>
      <c r="Q128" s="456"/>
      <c r="R128" s="456"/>
      <c r="S128" s="456"/>
      <c r="T128" s="456"/>
      <c r="U128" s="456"/>
      <c r="V128" s="456"/>
      <c r="W128" s="456"/>
      <c r="X128" s="456"/>
    </row>
    <row r="129" spans="1:24" ht="20.100000000000001" customHeight="1" thickBot="1">
      <c r="A129" s="455"/>
      <c r="B129" s="455"/>
      <c r="C129" s="455"/>
      <c r="D129" s="455"/>
      <c r="E129" s="455"/>
      <c r="F129" s="455"/>
      <c r="G129" s="455"/>
      <c r="H129" s="455"/>
      <c r="I129" s="455"/>
      <c r="J129" s="455"/>
      <c r="K129" s="455"/>
      <c r="L129" s="455"/>
      <c r="M129" s="455"/>
      <c r="N129" s="455"/>
      <c r="O129" s="455"/>
      <c r="P129" s="455"/>
      <c r="Q129" s="455"/>
      <c r="R129" s="455"/>
      <c r="S129" s="455"/>
      <c r="T129" s="455"/>
      <c r="U129" s="455"/>
      <c r="V129" s="455"/>
      <c r="W129" s="455"/>
      <c r="X129" s="455"/>
    </row>
  </sheetData>
  <mergeCells count="29">
    <mergeCell ref="B23:W24"/>
    <mergeCell ref="E36:W37"/>
    <mergeCell ref="Q70:U70"/>
    <mergeCell ref="A2:W2"/>
    <mergeCell ref="C70:O70"/>
    <mergeCell ref="A50:X50"/>
    <mergeCell ref="E41:W41"/>
    <mergeCell ref="G44:K44"/>
    <mergeCell ref="G45:K45"/>
    <mergeCell ref="R44:V44"/>
    <mergeCell ref="F55:W57"/>
    <mergeCell ref="O64:W65"/>
    <mergeCell ref="A9:X9"/>
    <mergeCell ref="C81:F81"/>
    <mergeCell ref="H81:J81"/>
    <mergeCell ref="K81:R81"/>
    <mergeCell ref="A7:X7"/>
    <mergeCell ref="A8:X8"/>
    <mergeCell ref="A12:X12"/>
    <mergeCell ref="A11:X11"/>
    <mergeCell ref="B72:E72"/>
    <mergeCell ref="F72:R72"/>
    <mergeCell ref="C71:J71"/>
    <mergeCell ref="Q71:W71"/>
    <mergeCell ref="B76:W80"/>
    <mergeCell ref="B51:W52"/>
    <mergeCell ref="A13:X13"/>
    <mergeCell ref="Q15:R15"/>
    <mergeCell ref="B27:W31"/>
  </mergeCells>
  <hyperlinks>
    <hyperlink ref="Z1" location="INDICE!A1" display="ÍNDICE " xr:uid="{00000000-0004-0000-1200-000000000000}"/>
  </hyperlinks>
  <printOptions horizontalCentered="1"/>
  <pageMargins left="0.41" right="0.32" top="0.18" bottom="0.15748031496062992" header="0" footer="0"/>
  <pageSetup paperSize="9" scale="84" orientation="portrait" r:id="rId1"/>
  <headerFooter alignWithMargins="0">
    <oddFooter>&amp;R&amp;P/&amp;N</oddFooter>
  </headerFooter>
  <rowBreaks count="1" manualBreakCount="1">
    <brk id="46"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D119"/>
  <sheetViews>
    <sheetView showGridLines="0" zoomScale="110" zoomScaleNormal="110" workbookViewId="0">
      <pane xSplit="1" ySplit="4" topLeftCell="B83" activePane="bottomRight" state="frozen"/>
      <selection pane="topRight" activeCell="B1" sqref="B1"/>
      <selection pane="bottomLeft" activeCell="A5" sqref="A5"/>
      <selection pane="bottomRight" activeCell="D1" sqref="D1"/>
    </sheetView>
  </sheetViews>
  <sheetFormatPr defaultColWidth="8.85546875" defaultRowHeight="15"/>
  <cols>
    <col min="1" max="1" width="8.85546875" style="302"/>
    <col min="2" max="2" width="75.7109375" customWidth="1"/>
  </cols>
  <sheetData>
    <row r="1" spans="1:4">
      <c r="A1" s="934" t="s">
        <v>1155</v>
      </c>
      <c r="B1" s="934"/>
      <c r="D1" s="701" t="s">
        <v>1320</v>
      </c>
    </row>
    <row r="2" spans="1:4">
      <c r="A2" s="934" t="s">
        <v>1154</v>
      </c>
      <c r="B2" s="934"/>
    </row>
    <row r="3" spans="1:4" ht="10.5" customHeight="1"/>
    <row r="4" spans="1:4" ht="25.5">
      <c r="A4" s="303" t="s">
        <v>279</v>
      </c>
      <c r="B4" s="304" t="s">
        <v>280</v>
      </c>
    </row>
    <row r="5" spans="1:4">
      <c r="A5" s="299">
        <v>1000</v>
      </c>
      <c r="B5" s="185" t="s">
        <v>121</v>
      </c>
    </row>
    <row r="6" spans="1:4">
      <c r="A6" s="299">
        <v>1001</v>
      </c>
      <c r="B6" s="185" t="s">
        <v>122</v>
      </c>
    </row>
    <row r="7" spans="1:4">
      <c r="A7" s="299">
        <v>1002</v>
      </c>
      <c r="B7" s="185" t="s">
        <v>123</v>
      </c>
    </row>
    <row r="8" spans="1:4">
      <c r="A8" s="299">
        <v>1003</v>
      </c>
      <c r="B8" s="185" t="s">
        <v>885</v>
      </c>
    </row>
    <row r="9" spans="1:4">
      <c r="A9" s="299">
        <v>1004</v>
      </c>
      <c r="B9" s="185" t="s">
        <v>886</v>
      </c>
    </row>
    <row r="10" spans="1:4">
      <c r="A10" s="299">
        <v>1005</v>
      </c>
      <c r="B10" s="185" t="s">
        <v>124</v>
      </c>
    </row>
    <row r="11" spans="1:4">
      <c r="A11" s="299">
        <v>1006</v>
      </c>
      <c r="B11" s="185" t="s">
        <v>887</v>
      </c>
    </row>
    <row r="12" spans="1:4">
      <c r="A12" s="299">
        <v>1007</v>
      </c>
      <c r="B12" s="185" t="s">
        <v>125</v>
      </c>
    </row>
    <row r="13" spans="1:4">
      <c r="A13" s="299">
        <v>1008</v>
      </c>
      <c r="B13" s="185" t="s">
        <v>126</v>
      </c>
    </row>
    <row r="14" spans="1:4">
      <c r="A14" s="299">
        <v>1010</v>
      </c>
      <c r="B14" s="185" t="s">
        <v>888</v>
      </c>
    </row>
    <row r="15" spans="1:4">
      <c r="A15" s="299">
        <v>1011</v>
      </c>
      <c r="B15" s="185" t="s">
        <v>889</v>
      </c>
    </row>
    <row r="16" spans="1:4">
      <c r="A16" s="299">
        <v>1012</v>
      </c>
      <c r="B16" s="185" t="s">
        <v>127</v>
      </c>
    </row>
    <row r="17" spans="1:2">
      <c r="A17" s="299">
        <v>1013</v>
      </c>
      <c r="B17" s="185" t="s">
        <v>890</v>
      </c>
    </row>
    <row r="18" spans="1:2">
      <c r="A18" s="299">
        <v>1015</v>
      </c>
      <c r="B18" s="185" t="s">
        <v>891</v>
      </c>
    </row>
    <row r="19" spans="1:2">
      <c r="A19" s="299">
        <v>1016</v>
      </c>
      <c r="B19" s="185" t="s">
        <v>128</v>
      </c>
    </row>
    <row r="20" spans="1:2">
      <c r="A20" s="299">
        <v>1017</v>
      </c>
      <c r="B20" s="185" t="s">
        <v>892</v>
      </c>
    </row>
    <row r="21" spans="1:2">
      <c r="A21" s="299">
        <v>1019</v>
      </c>
      <c r="B21" s="185" t="s">
        <v>129</v>
      </c>
    </row>
    <row r="22" spans="1:2">
      <c r="A22" s="299">
        <v>1020</v>
      </c>
      <c r="B22" s="185" t="s">
        <v>130</v>
      </c>
    </row>
    <row r="23" spans="1:2">
      <c r="A23" s="299">
        <v>1021</v>
      </c>
      <c r="B23" s="185" t="s">
        <v>893</v>
      </c>
    </row>
    <row r="24" spans="1:2">
      <c r="A24" s="299">
        <v>1022</v>
      </c>
      <c r="B24" s="185" t="s">
        <v>131</v>
      </c>
    </row>
    <row r="25" spans="1:2">
      <c r="A25" s="299">
        <v>1023</v>
      </c>
      <c r="B25" s="185" t="s">
        <v>894</v>
      </c>
    </row>
    <row r="26" spans="1:2">
      <c r="A26" s="299">
        <v>1025</v>
      </c>
      <c r="B26" s="185" t="s">
        <v>895</v>
      </c>
    </row>
    <row r="27" spans="1:2">
      <c r="A27" s="299">
        <v>1026</v>
      </c>
      <c r="B27" s="185" t="s">
        <v>132</v>
      </c>
    </row>
    <row r="28" spans="1:2">
      <c r="A28" s="299">
        <v>1027</v>
      </c>
      <c r="B28" s="185" t="s">
        <v>128</v>
      </c>
    </row>
    <row r="29" spans="1:2">
      <c r="A29" s="299">
        <v>1028</v>
      </c>
      <c r="B29" s="185" t="s">
        <v>1708</v>
      </c>
    </row>
    <row r="30" spans="1:2">
      <c r="A30" s="299">
        <v>1029</v>
      </c>
      <c r="B30" s="185" t="s">
        <v>133</v>
      </c>
    </row>
    <row r="31" spans="1:2">
      <c r="A31" s="299">
        <v>1030</v>
      </c>
      <c r="B31" s="185" t="s">
        <v>1709</v>
      </c>
    </row>
    <row r="32" spans="1:2">
      <c r="A32" s="299">
        <v>1031</v>
      </c>
      <c r="B32" s="185" t="s">
        <v>134</v>
      </c>
    </row>
    <row r="33" spans="1:2">
      <c r="A33" s="299">
        <v>1032</v>
      </c>
      <c r="B33" s="185" t="s">
        <v>135</v>
      </c>
    </row>
    <row r="34" spans="1:2">
      <c r="A34" s="299">
        <v>1033</v>
      </c>
      <c r="B34" s="185" t="s">
        <v>136</v>
      </c>
    </row>
    <row r="35" spans="1:2">
      <c r="A35" s="299">
        <v>1034</v>
      </c>
      <c r="B35" s="185" t="s">
        <v>137</v>
      </c>
    </row>
    <row r="36" spans="1:2">
      <c r="A36" s="299">
        <v>1035</v>
      </c>
      <c r="B36" s="185" t="s">
        <v>138</v>
      </c>
    </row>
    <row r="37" spans="1:2">
      <c r="A37" s="299">
        <v>1036</v>
      </c>
      <c r="B37" s="185" t="s">
        <v>139</v>
      </c>
    </row>
    <row r="38" spans="1:2">
      <c r="A38" s="299">
        <v>1037</v>
      </c>
      <c r="B38" s="185" t="s">
        <v>140</v>
      </c>
    </row>
    <row r="39" spans="1:2">
      <c r="A39" s="299">
        <v>1038</v>
      </c>
      <c r="B39" s="185" t="s">
        <v>141</v>
      </c>
    </row>
    <row r="40" spans="1:2">
      <c r="A40" s="299">
        <v>1039</v>
      </c>
      <c r="B40" s="185" t="s">
        <v>142</v>
      </c>
    </row>
    <row r="41" spans="1:2">
      <c r="A41" s="299">
        <v>1040</v>
      </c>
      <c r="B41" s="185" t="s">
        <v>143</v>
      </c>
    </row>
    <row r="42" spans="1:2">
      <c r="A42" s="299">
        <v>1041</v>
      </c>
      <c r="B42" s="185" t="s">
        <v>144</v>
      </c>
    </row>
    <row r="43" spans="1:2">
      <c r="A43" s="299">
        <v>1042</v>
      </c>
      <c r="B43" s="185" t="s">
        <v>145</v>
      </c>
    </row>
    <row r="44" spans="1:2">
      <c r="A44" s="299">
        <v>1043</v>
      </c>
      <c r="B44" s="185" t="s">
        <v>146</v>
      </c>
    </row>
    <row r="45" spans="1:2">
      <c r="A45" s="299">
        <v>1044</v>
      </c>
      <c r="B45" s="185" t="s">
        <v>147</v>
      </c>
    </row>
    <row r="46" spans="1:2">
      <c r="A46" s="299">
        <v>1045</v>
      </c>
      <c r="B46" s="185" t="s">
        <v>148</v>
      </c>
    </row>
    <row r="47" spans="1:2">
      <c r="A47" s="299">
        <v>1046</v>
      </c>
      <c r="B47" s="185" t="s">
        <v>149</v>
      </c>
    </row>
    <row r="48" spans="1:2">
      <c r="A48" s="299">
        <v>1047</v>
      </c>
      <c r="B48" s="185" t="s">
        <v>150</v>
      </c>
    </row>
    <row r="49" spans="1:2">
      <c r="A49" s="299">
        <v>1048</v>
      </c>
      <c r="B49" s="185" t="s">
        <v>151</v>
      </c>
    </row>
    <row r="50" spans="1:2">
      <c r="A50" s="299">
        <v>1049</v>
      </c>
      <c r="B50" s="185" t="s">
        <v>152</v>
      </c>
    </row>
    <row r="51" spans="1:2">
      <c r="A51" s="299">
        <v>1050</v>
      </c>
      <c r="B51" s="185" t="s">
        <v>153</v>
      </c>
    </row>
    <row r="52" spans="1:2">
      <c r="A52" s="299">
        <v>1051</v>
      </c>
      <c r="B52" s="185" t="s">
        <v>154</v>
      </c>
    </row>
    <row r="53" spans="1:2">
      <c r="A53" s="299">
        <v>1052</v>
      </c>
      <c r="B53" s="185" t="s">
        <v>155</v>
      </c>
    </row>
    <row r="54" spans="1:2">
      <c r="A54" s="299">
        <v>1053</v>
      </c>
      <c r="B54" s="185" t="s">
        <v>156</v>
      </c>
    </row>
    <row r="55" spans="1:2">
      <c r="A55" s="299">
        <v>1054</v>
      </c>
      <c r="B55" s="185" t="s">
        <v>157</v>
      </c>
    </row>
    <row r="56" spans="1:2">
      <c r="A56" s="299">
        <v>1055</v>
      </c>
      <c r="B56" s="185" t="s">
        <v>158</v>
      </c>
    </row>
    <row r="57" spans="1:2">
      <c r="A57" s="299">
        <v>1056</v>
      </c>
      <c r="B57" s="185" t="s">
        <v>159</v>
      </c>
    </row>
    <row r="58" spans="1:2">
      <c r="A58" s="299">
        <v>1057</v>
      </c>
      <c r="B58" s="185" t="s">
        <v>160</v>
      </c>
    </row>
    <row r="59" spans="1:2">
      <c r="A59" s="299">
        <v>1058</v>
      </c>
      <c r="B59" s="185" t="s">
        <v>161</v>
      </c>
    </row>
    <row r="60" spans="1:2">
      <c r="A60" s="299">
        <v>1059</v>
      </c>
      <c r="B60" s="185" t="s">
        <v>162</v>
      </c>
    </row>
    <row r="61" spans="1:2">
      <c r="A61" s="299">
        <v>1060</v>
      </c>
      <c r="B61" s="185" t="s">
        <v>163</v>
      </c>
    </row>
    <row r="62" spans="1:2">
      <c r="A62" s="299">
        <v>1061</v>
      </c>
      <c r="B62" s="185" t="s">
        <v>164</v>
      </c>
    </row>
    <row r="63" spans="1:2">
      <c r="A63" s="299">
        <v>1062</v>
      </c>
      <c r="B63" s="185" t="s">
        <v>165</v>
      </c>
    </row>
    <row r="64" spans="1:2">
      <c r="A64" s="299">
        <v>1063</v>
      </c>
      <c r="B64" s="185" t="s">
        <v>166</v>
      </c>
    </row>
    <row r="65" spans="1:2">
      <c r="A65" s="299">
        <v>1064</v>
      </c>
      <c r="B65" s="185" t="s">
        <v>167</v>
      </c>
    </row>
    <row r="66" spans="1:2">
      <c r="A66" s="299">
        <v>1065</v>
      </c>
      <c r="B66" s="185" t="s">
        <v>168</v>
      </c>
    </row>
    <row r="67" spans="1:2">
      <c r="A67" s="299">
        <v>1066</v>
      </c>
      <c r="B67" s="185" t="s">
        <v>169</v>
      </c>
    </row>
    <row r="68" spans="1:2">
      <c r="A68" s="299">
        <v>1067</v>
      </c>
      <c r="B68" s="185" t="s">
        <v>170</v>
      </c>
    </row>
    <row r="69" spans="1:2">
      <c r="A69" s="299">
        <v>1068</v>
      </c>
      <c r="B69" s="185" t="s">
        <v>1710</v>
      </c>
    </row>
    <row r="70" spans="1:2">
      <c r="A70" s="299">
        <v>1069</v>
      </c>
      <c r="B70" s="185" t="s">
        <v>1711</v>
      </c>
    </row>
    <row r="71" spans="1:2">
      <c r="A71" s="299">
        <v>1070</v>
      </c>
      <c r="B71" s="185" t="s">
        <v>171</v>
      </c>
    </row>
    <row r="72" spans="1:2">
      <c r="A72" s="299">
        <v>1071</v>
      </c>
      <c r="B72" s="185" t="s">
        <v>194</v>
      </c>
    </row>
    <row r="73" spans="1:2">
      <c r="A73" s="299">
        <v>1072</v>
      </c>
      <c r="B73" s="185" t="s">
        <v>281</v>
      </c>
    </row>
    <row r="74" spans="1:2">
      <c r="A74" s="299">
        <v>1073</v>
      </c>
      <c r="B74" s="185" t="s">
        <v>896</v>
      </c>
    </row>
    <row r="75" spans="1:2">
      <c r="A75" s="299">
        <v>1074</v>
      </c>
      <c r="B75" s="185" t="s">
        <v>897</v>
      </c>
    </row>
    <row r="76" spans="1:2">
      <c r="A76" s="299">
        <v>1075</v>
      </c>
      <c r="B76" s="185" t="s">
        <v>898</v>
      </c>
    </row>
    <row r="77" spans="1:2">
      <c r="A77" s="299">
        <v>1076</v>
      </c>
      <c r="B77" s="185" t="s">
        <v>899</v>
      </c>
    </row>
    <row r="78" spans="1:2" s="588" customFormat="1">
      <c r="A78" s="299">
        <v>1077</v>
      </c>
      <c r="B78" s="185" t="s">
        <v>900</v>
      </c>
    </row>
    <row r="79" spans="1:2">
      <c r="A79" s="299">
        <v>1078</v>
      </c>
      <c r="B79" s="185" t="s">
        <v>1217</v>
      </c>
    </row>
    <row r="80" spans="1:2">
      <c r="A80" s="299">
        <v>5001</v>
      </c>
      <c r="B80" s="185" t="s">
        <v>172</v>
      </c>
    </row>
    <row r="81" spans="1:2">
      <c r="A81" s="299">
        <v>5002</v>
      </c>
      <c r="B81" s="185" t="s">
        <v>173</v>
      </c>
    </row>
    <row r="82" spans="1:2">
      <c r="A82" s="299">
        <v>5004</v>
      </c>
      <c r="B82" s="185" t="s">
        <v>174</v>
      </c>
    </row>
    <row r="83" spans="1:2">
      <c r="A83" s="299">
        <v>5005</v>
      </c>
      <c r="B83" s="185" t="s">
        <v>175</v>
      </c>
    </row>
    <row r="84" spans="1:2">
      <c r="A84" s="299">
        <v>5008</v>
      </c>
      <c r="B84" s="185" t="s">
        <v>176</v>
      </c>
    </row>
    <row r="85" spans="1:2">
      <c r="A85" s="299">
        <v>5012</v>
      </c>
      <c r="B85" s="185" t="s">
        <v>177</v>
      </c>
    </row>
    <row r="86" spans="1:2">
      <c r="A86" s="299">
        <v>5013</v>
      </c>
      <c r="B86" s="185" t="s">
        <v>178</v>
      </c>
    </row>
    <row r="87" spans="1:2">
      <c r="A87" s="299">
        <v>5014</v>
      </c>
      <c r="B87" s="185" t="s">
        <v>179</v>
      </c>
    </row>
    <row r="88" spans="1:2">
      <c r="A88" s="299">
        <v>5015</v>
      </c>
      <c r="B88" s="185" t="s">
        <v>195</v>
      </c>
    </row>
    <row r="89" spans="1:2">
      <c r="A89" s="299">
        <v>5018</v>
      </c>
      <c r="B89" s="185" t="s">
        <v>270</v>
      </c>
    </row>
    <row r="90" spans="1:2">
      <c r="A90" s="299">
        <v>5019</v>
      </c>
      <c r="B90" s="185" t="s">
        <v>180</v>
      </c>
    </row>
    <row r="91" spans="1:2">
      <c r="A91" s="299">
        <v>5021</v>
      </c>
      <c r="B91" s="185" t="s">
        <v>181</v>
      </c>
    </row>
    <row r="92" spans="1:2">
      <c r="A92" s="299">
        <v>5024</v>
      </c>
      <c r="B92" s="185" t="s">
        <v>182</v>
      </c>
    </row>
    <row r="93" spans="1:2">
      <c r="A93" s="299">
        <v>5025</v>
      </c>
      <c r="B93" s="185" t="s">
        <v>183</v>
      </c>
    </row>
    <row r="94" spans="1:2">
      <c r="A94" s="299">
        <v>5031</v>
      </c>
      <c r="B94" s="185" t="s">
        <v>184</v>
      </c>
    </row>
    <row r="95" spans="1:2">
      <c r="A95" s="299">
        <v>5033</v>
      </c>
      <c r="B95" s="185" t="s">
        <v>271</v>
      </c>
    </row>
    <row r="96" spans="1:2">
      <c r="A96" s="299">
        <v>5036</v>
      </c>
      <c r="B96" s="185" t="s">
        <v>185</v>
      </c>
    </row>
    <row r="97" spans="1:2">
      <c r="A97" s="299">
        <v>5038</v>
      </c>
      <c r="B97" s="185" t="s">
        <v>272</v>
      </c>
    </row>
    <row r="98" spans="1:2">
      <c r="A98" s="299">
        <v>5041</v>
      </c>
      <c r="B98" s="185" t="s">
        <v>186</v>
      </c>
    </row>
    <row r="99" spans="1:2">
      <c r="A99" s="299">
        <v>5042</v>
      </c>
      <c r="B99" s="185" t="s">
        <v>187</v>
      </c>
    </row>
    <row r="100" spans="1:2">
      <c r="A100" s="299">
        <v>5044</v>
      </c>
      <c r="B100" s="185" t="s">
        <v>273</v>
      </c>
    </row>
    <row r="101" spans="1:2">
      <c r="A101" s="299">
        <v>5046</v>
      </c>
      <c r="B101" s="185" t="s">
        <v>188</v>
      </c>
    </row>
    <row r="102" spans="1:2">
      <c r="A102" s="299">
        <v>5048</v>
      </c>
      <c r="B102" s="185" t="s">
        <v>189</v>
      </c>
    </row>
    <row r="103" spans="1:2">
      <c r="A103" s="299">
        <v>5049</v>
      </c>
      <c r="B103" s="185" t="s">
        <v>190</v>
      </c>
    </row>
    <row r="104" spans="1:2">
      <c r="A104" s="299">
        <v>5050</v>
      </c>
      <c r="B104" s="185" t="s">
        <v>191</v>
      </c>
    </row>
    <row r="105" spans="1:2">
      <c r="A105" s="299">
        <v>5051</v>
      </c>
      <c r="B105" s="185" t="s">
        <v>192</v>
      </c>
    </row>
    <row r="106" spans="1:2">
      <c r="A106" s="299">
        <v>5052</v>
      </c>
      <c r="B106" s="185" t="s">
        <v>193</v>
      </c>
    </row>
    <row r="107" spans="1:2">
      <c r="A107" s="299">
        <v>5053</v>
      </c>
      <c r="B107" s="185" t="s">
        <v>121</v>
      </c>
    </row>
    <row r="108" spans="1:2">
      <c r="A108" s="299">
        <v>5054</v>
      </c>
      <c r="B108" s="185" t="s">
        <v>275</v>
      </c>
    </row>
    <row r="109" spans="1:2">
      <c r="A109" s="299">
        <v>5055</v>
      </c>
      <c r="B109" s="185" t="s">
        <v>274</v>
      </c>
    </row>
    <row r="110" spans="1:2">
      <c r="A110" s="299">
        <v>5059</v>
      </c>
      <c r="B110" s="185" t="s">
        <v>276</v>
      </c>
    </row>
    <row r="111" spans="1:2">
      <c r="A111" s="299">
        <v>5061</v>
      </c>
      <c r="B111" s="185" t="s">
        <v>277</v>
      </c>
    </row>
    <row r="112" spans="1:2">
      <c r="A112" s="299">
        <v>5062</v>
      </c>
      <c r="B112" s="185" t="s">
        <v>278</v>
      </c>
    </row>
    <row r="113" spans="1:2" s="588" customFormat="1">
      <c r="A113" s="299">
        <v>5064</v>
      </c>
      <c r="B113" s="185" t="s">
        <v>292</v>
      </c>
    </row>
    <row r="114" spans="1:2" s="588" customFormat="1">
      <c r="A114" s="299">
        <v>5065</v>
      </c>
      <c r="B114" s="185" t="s">
        <v>1218</v>
      </c>
    </row>
    <row r="115" spans="1:2" s="849" customFormat="1">
      <c r="A115" s="299">
        <v>5066</v>
      </c>
      <c r="B115" s="185" t="s">
        <v>1219</v>
      </c>
    </row>
    <row r="116" spans="1:2" s="849" customFormat="1">
      <c r="A116" s="300"/>
      <c r="B116" s="296"/>
    </row>
    <row r="117" spans="1:2">
      <c r="A117" s="301"/>
      <c r="B117" s="13"/>
    </row>
    <row r="118" spans="1:2">
      <c r="A118" s="301"/>
      <c r="B118" s="13"/>
    </row>
    <row r="119" spans="1:2">
      <c r="A119" s="301"/>
      <c r="B119" s="13"/>
    </row>
  </sheetData>
  <autoFilter ref="A1:A119" xr:uid="{49B62FFD-BD70-4D83-A85A-41CA1008B24C}"/>
  <mergeCells count="2">
    <mergeCell ref="A1:B1"/>
    <mergeCell ref="A2:B2"/>
  </mergeCells>
  <phoneticPr fontId="6" type="noConversion"/>
  <hyperlinks>
    <hyperlink ref="D1" location="INDICE!A1" display="ÍNDICE " xr:uid="{00000000-0004-0000-0100-000000000000}"/>
  </hyperlinks>
  <printOptions horizontalCentered="1" verticalCentered="1"/>
  <pageMargins left="0" right="0" top="0" bottom="0" header="0" footer="0"/>
  <pageSetup paperSize="9"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499984740745262"/>
    <pageSetUpPr fitToPage="1"/>
  </sheetPr>
  <dimension ref="A1:R50"/>
  <sheetViews>
    <sheetView showGridLines="0" workbookViewId="0">
      <selection activeCell="R1" sqref="R1"/>
    </sheetView>
  </sheetViews>
  <sheetFormatPr defaultColWidth="8.7109375" defaultRowHeight="12.75"/>
  <cols>
    <col min="1" max="1" width="1.140625" style="311" customWidth="1"/>
    <col min="2" max="2" width="11.85546875" style="311" customWidth="1"/>
    <col min="3" max="3" width="15.5703125" style="311" customWidth="1"/>
    <col min="4" max="4" width="13.7109375" style="311" customWidth="1"/>
    <col min="5" max="5" width="13.85546875" style="311" customWidth="1"/>
    <col min="6" max="6" width="12.5703125" style="311" customWidth="1"/>
    <col min="7" max="7" width="6.140625" style="311" customWidth="1"/>
    <col min="8" max="8" width="5" style="311" customWidth="1"/>
    <col min="9" max="9" width="5.42578125" style="311" customWidth="1"/>
    <col min="10" max="10" width="5.5703125" style="311" customWidth="1"/>
    <col min="11" max="11" width="6" style="311" customWidth="1"/>
    <col min="12" max="12" width="28.42578125" style="311" customWidth="1"/>
    <col min="13" max="13" width="14" style="311" customWidth="1"/>
    <col min="14" max="14" width="13.5703125" style="311" customWidth="1"/>
    <col min="15" max="15" width="8.7109375" style="311"/>
    <col min="16" max="16" width="10.28515625" style="311" customWidth="1"/>
    <col min="17" max="16384" width="8.7109375" style="311"/>
  </cols>
  <sheetData>
    <row r="1" spans="1:18" s="310" customFormat="1" ht="15" customHeight="1">
      <c r="A1" s="1120" t="s">
        <v>1171</v>
      </c>
      <c r="B1" s="1120"/>
      <c r="C1" s="1120"/>
      <c r="D1" s="1120"/>
      <c r="E1" s="1120"/>
      <c r="F1" s="1120"/>
      <c r="G1" s="1120"/>
      <c r="H1" s="1120"/>
      <c r="I1" s="1120"/>
      <c r="J1" s="1120"/>
      <c r="K1" s="1120"/>
      <c r="L1" s="1120"/>
      <c r="M1" s="1120"/>
      <c r="N1" s="1120"/>
      <c r="O1" s="1120"/>
      <c r="P1" s="1120"/>
      <c r="R1" s="701" t="s">
        <v>1320</v>
      </c>
    </row>
    <row r="2" spans="1:18" s="310" customFormat="1" ht="15" customHeight="1">
      <c r="A2" s="1120" t="s">
        <v>1336</v>
      </c>
      <c r="B2" s="1120"/>
      <c r="C2" s="1120"/>
      <c r="D2" s="1120"/>
      <c r="E2" s="1120"/>
      <c r="F2" s="1120"/>
      <c r="G2" s="1120"/>
      <c r="H2" s="1120"/>
      <c r="I2" s="1120"/>
      <c r="J2" s="1120"/>
      <c r="K2" s="1120"/>
      <c r="L2" s="1120"/>
      <c r="M2" s="1120"/>
      <c r="N2" s="1120"/>
      <c r="O2" s="1120"/>
      <c r="P2" s="1120"/>
      <c r="R2" s="588"/>
    </row>
    <row r="3" spans="1:18" s="310" customFormat="1" ht="12">
      <c r="B3" s="310" t="s">
        <v>785</v>
      </c>
      <c r="P3" s="357"/>
    </row>
    <row r="4" spans="1:18" s="310" customFormat="1" ht="12">
      <c r="B4" s="310" t="s">
        <v>786</v>
      </c>
    </row>
    <row r="5" spans="1:18" s="310" customFormat="1" ht="12"/>
    <row r="6" spans="1:18" s="310" customFormat="1" ht="11.25" customHeight="1" thickBot="1">
      <c r="B6" s="1225"/>
      <c r="C6" s="1225"/>
      <c r="D6" s="1225"/>
      <c r="E6" s="1225"/>
      <c r="F6" s="1225"/>
      <c r="G6" s="1225"/>
      <c r="H6" s="1225"/>
      <c r="I6" s="1225"/>
      <c r="J6" s="1225"/>
      <c r="K6" s="1225"/>
      <c r="L6" s="1225"/>
      <c r="M6" s="358"/>
      <c r="N6" s="358"/>
      <c r="O6" s="358"/>
    </row>
    <row r="7" spans="1:18" s="310" customFormat="1" ht="12">
      <c r="B7" s="1226" t="s">
        <v>787</v>
      </c>
      <c r="C7" s="1227"/>
      <c r="D7" s="1227"/>
      <c r="E7" s="1227"/>
      <c r="F7" s="1228"/>
      <c r="G7" s="1232" t="s">
        <v>788</v>
      </c>
      <c r="H7" s="1233"/>
      <c r="I7" s="1233"/>
      <c r="J7" s="1233"/>
      <c r="K7" s="1233"/>
      <c r="L7" s="1233"/>
      <c r="M7" s="1233"/>
      <c r="N7" s="1233"/>
      <c r="O7" s="1233"/>
      <c r="P7" s="1234"/>
    </row>
    <row r="8" spans="1:18" s="310" customFormat="1" ht="12">
      <c r="B8" s="1229"/>
      <c r="C8" s="1230"/>
      <c r="D8" s="1230"/>
      <c r="E8" s="1230"/>
      <c r="F8" s="1231"/>
      <c r="G8" s="1235"/>
      <c r="H8" s="1236"/>
      <c r="I8" s="1236"/>
      <c r="J8" s="1236"/>
      <c r="K8" s="1236"/>
      <c r="L8" s="1236"/>
      <c r="M8" s="1236"/>
      <c r="N8" s="1236"/>
      <c r="O8" s="1236"/>
      <c r="P8" s="1237"/>
    </row>
    <row r="9" spans="1:18" s="310" customFormat="1" ht="38.1" customHeight="1">
      <c r="B9" s="359" t="s">
        <v>789</v>
      </c>
      <c r="C9" s="360" t="s">
        <v>790</v>
      </c>
      <c r="D9" s="1238" t="s">
        <v>1338</v>
      </c>
      <c r="E9" s="1238" t="s">
        <v>1337</v>
      </c>
      <c r="F9" s="361" t="s">
        <v>791</v>
      </c>
      <c r="G9" s="1241" t="s">
        <v>792</v>
      </c>
      <c r="H9" s="1242"/>
      <c r="I9" s="1242"/>
      <c r="J9" s="1242"/>
      <c r="K9" s="1243"/>
      <c r="L9" s="360"/>
      <c r="M9" s="1238" t="s">
        <v>1340</v>
      </c>
      <c r="N9" s="1238" t="s">
        <v>1337</v>
      </c>
      <c r="O9" s="361" t="s">
        <v>791</v>
      </c>
      <c r="P9" s="1247" t="s">
        <v>932</v>
      </c>
    </row>
    <row r="10" spans="1:18" s="310" customFormat="1" ht="12">
      <c r="B10" s="359" t="s">
        <v>793</v>
      </c>
      <c r="C10" s="360" t="s">
        <v>794</v>
      </c>
      <c r="D10" s="1239"/>
      <c r="E10" s="1239"/>
      <c r="F10" s="1250" t="s">
        <v>1339</v>
      </c>
      <c r="G10" s="1244"/>
      <c r="H10" s="1245"/>
      <c r="I10" s="1245"/>
      <c r="J10" s="1245"/>
      <c r="K10" s="1246"/>
      <c r="L10" s="360" t="s">
        <v>795</v>
      </c>
      <c r="M10" s="1239"/>
      <c r="N10" s="1239"/>
      <c r="O10" s="1252" t="s">
        <v>1339</v>
      </c>
      <c r="P10" s="1248"/>
    </row>
    <row r="11" spans="1:18" s="310" customFormat="1" thickBot="1">
      <c r="B11" s="362"/>
      <c r="C11" s="363" t="s">
        <v>796</v>
      </c>
      <c r="D11" s="1240"/>
      <c r="E11" s="1240"/>
      <c r="F11" s="1251"/>
      <c r="G11" s="364" t="s">
        <v>92</v>
      </c>
      <c r="H11" s="365" t="s">
        <v>93</v>
      </c>
      <c r="I11" s="365" t="s">
        <v>94</v>
      </c>
      <c r="J11" s="365" t="s">
        <v>797</v>
      </c>
      <c r="K11" s="363" t="s">
        <v>798</v>
      </c>
      <c r="L11" s="363"/>
      <c r="M11" s="1240"/>
      <c r="N11" s="1240"/>
      <c r="O11" s="1253"/>
      <c r="P11" s="1249"/>
    </row>
    <row r="12" spans="1:18" s="310" customFormat="1" ht="12">
      <c r="A12" s="366"/>
      <c r="B12" s="367"/>
      <c r="C12" s="368" t="s">
        <v>799</v>
      </c>
      <c r="D12" s="368" t="s">
        <v>800</v>
      </c>
      <c r="E12" s="368" t="s">
        <v>801</v>
      </c>
      <c r="F12" s="369" t="s">
        <v>802</v>
      </c>
      <c r="G12" s="370"/>
      <c r="H12" s="371"/>
      <c r="I12" s="371"/>
      <c r="J12" s="371"/>
      <c r="K12" s="372"/>
      <c r="L12" s="372"/>
      <c r="M12" s="368" t="s">
        <v>803</v>
      </c>
      <c r="N12" s="368" t="s">
        <v>804</v>
      </c>
      <c r="O12" s="369" t="s">
        <v>805</v>
      </c>
      <c r="P12" s="373"/>
    </row>
    <row r="13" spans="1:18" s="310" customFormat="1" ht="12">
      <c r="B13" s="374"/>
      <c r="C13" s="375"/>
      <c r="D13" s="376"/>
      <c r="E13" s="376"/>
      <c r="F13" s="377" t="str">
        <f>IF(D13=0,"-",(E13-D13)/D13)</f>
        <v>-</v>
      </c>
      <c r="G13" s="374"/>
      <c r="H13" s="378"/>
      <c r="I13" s="378"/>
      <c r="J13" s="378"/>
      <c r="K13" s="375"/>
      <c r="L13" s="375"/>
      <c r="M13" s="376"/>
      <c r="N13" s="376"/>
      <c r="O13" s="377" t="str">
        <f>IF(M13=0,"-",(N13-M13)/M13)</f>
        <v>-</v>
      </c>
      <c r="P13" s="379">
        <v>1</v>
      </c>
    </row>
    <row r="14" spans="1:18" s="310" customFormat="1" ht="12">
      <c r="B14" s="374"/>
      <c r="C14" s="375"/>
      <c r="D14" s="376"/>
      <c r="E14" s="376"/>
      <c r="F14" s="377" t="str">
        <f t="shared" ref="F14:F29" si="0">IF(D14=0,"-",(E14-D14)/D14)</f>
        <v>-</v>
      </c>
      <c r="G14" s="374"/>
      <c r="H14" s="378"/>
      <c r="I14" s="378"/>
      <c r="J14" s="378"/>
      <c r="K14" s="375"/>
      <c r="L14" s="375"/>
      <c r="M14" s="376"/>
      <c r="N14" s="376"/>
      <c r="O14" s="377" t="str">
        <f t="shared" ref="O14:O29" si="1">IF(M14=0,"-",(N14-M14)/M14)</f>
        <v>-</v>
      </c>
      <c r="P14" s="379">
        <v>2</v>
      </c>
    </row>
    <row r="15" spans="1:18" s="310" customFormat="1" ht="12">
      <c r="B15" s="374"/>
      <c r="C15" s="375"/>
      <c r="D15" s="376"/>
      <c r="E15" s="376"/>
      <c r="F15" s="377" t="str">
        <f t="shared" si="0"/>
        <v>-</v>
      </c>
      <c r="G15" s="374"/>
      <c r="H15" s="378"/>
      <c r="I15" s="378"/>
      <c r="J15" s="378"/>
      <c r="K15" s="375"/>
      <c r="L15" s="375"/>
      <c r="M15" s="376"/>
      <c r="N15" s="376"/>
      <c r="O15" s="377" t="str">
        <f t="shared" si="1"/>
        <v>-</v>
      </c>
      <c r="P15" s="379">
        <v>3</v>
      </c>
    </row>
    <row r="16" spans="1:18" s="310" customFormat="1" ht="12">
      <c r="B16" s="374"/>
      <c r="C16" s="375"/>
      <c r="D16" s="376"/>
      <c r="E16" s="376"/>
      <c r="F16" s="377" t="str">
        <f t="shared" si="0"/>
        <v>-</v>
      </c>
      <c r="G16" s="374"/>
      <c r="H16" s="378"/>
      <c r="I16" s="378"/>
      <c r="J16" s="378"/>
      <c r="K16" s="375"/>
      <c r="L16" s="375"/>
      <c r="M16" s="376"/>
      <c r="N16" s="376"/>
      <c r="O16" s="377" t="str">
        <f t="shared" si="1"/>
        <v>-</v>
      </c>
      <c r="P16" s="379">
        <v>4</v>
      </c>
    </row>
    <row r="17" spans="2:16" s="310" customFormat="1" ht="12">
      <c r="B17" s="374"/>
      <c r="C17" s="375"/>
      <c r="D17" s="376"/>
      <c r="E17" s="376"/>
      <c r="F17" s="377" t="str">
        <f t="shared" si="0"/>
        <v>-</v>
      </c>
      <c r="G17" s="374"/>
      <c r="H17" s="378"/>
      <c r="I17" s="378"/>
      <c r="J17" s="378"/>
      <c r="K17" s="375"/>
      <c r="L17" s="375"/>
      <c r="M17" s="376"/>
      <c r="N17" s="376"/>
      <c r="O17" s="377" t="str">
        <f t="shared" si="1"/>
        <v>-</v>
      </c>
      <c r="P17" s="379" t="s">
        <v>806</v>
      </c>
    </row>
    <row r="18" spans="2:16" s="310" customFormat="1" ht="12">
      <c r="B18" s="380"/>
      <c r="C18" s="381"/>
      <c r="D18" s="382"/>
      <c r="E18" s="382"/>
      <c r="F18" s="383" t="str">
        <f t="shared" si="0"/>
        <v>-</v>
      </c>
      <c r="G18" s="384"/>
      <c r="H18" s="385"/>
      <c r="I18" s="385"/>
      <c r="J18" s="385"/>
      <c r="K18" s="386"/>
      <c r="L18" s="386"/>
      <c r="M18" s="382"/>
      <c r="N18" s="382"/>
      <c r="O18" s="383" t="str">
        <f t="shared" si="1"/>
        <v>-</v>
      </c>
      <c r="P18" s="387"/>
    </row>
    <row r="19" spans="2:16" s="310" customFormat="1" ht="12">
      <c r="B19" s="380"/>
      <c r="C19" s="381"/>
      <c r="D19" s="382"/>
      <c r="E19" s="382"/>
      <c r="F19" s="383" t="str">
        <f t="shared" si="0"/>
        <v>-</v>
      </c>
      <c r="G19" s="384"/>
      <c r="H19" s="385"/>
      <c r="I19" s="385"/>
      <c r="J19" s="385"/>
      <c r="K19" s="386"/>
      <c r="L19" s="386"/>
      <c r="M19" s="382"/>
      <c r="N19" s="382"/>
      <c r="O19" s="383" t="str">
        <f t="shared" si="1"/>
        <v>-</v>
      </c>
      <c r="P19" s="387"/>
    </row>
    <row r="20" spans="2:16" s="310" customFormat="1" ht="12">
      <c r="B20" s="380"/>
      <c r="C20" s="381"/>
      <c r="D20" s="382"/>
      <c r="E20" s="382"/>
      <c r="F20" s="383" t="str">
        <f t="shared" si="0"/>
        <v>-</v>
      </c>
      <c r="G20" s="384"/>
      <c r="H20" s="385"/>
      <c r="I20" s="385"/>
      <c r="J20" s="385"/>
      <c r="K20" s="386"/>
      <c r="L20" s="386"/>
      <c r="M20" s="382"/>
      <c r="N20" s="382"/>
      <c r="O20" s="383" t="str">
        <f t="shared" si="1"/>
        <v>-</v>
      </c>
      <c r="P20" s="387"/>
    </row>
    <row r="21" spans="2:16" s="310" customFormat="1" ht="12">
      <c r="B21" s="380"/>
      <c r="C21" s="381"/>
      <c r="D21" s="382"/>
      <c r="E21" s="382"/>
      <c r="F21" s="383" t="str">
        <f t="shared" si="0"/>
        <v>-</v>
      </c>
      <c r="G21" s="384"/>
      <c r="H21" s="385"/>
      <c r="I21" s="385"/>
      <c r="J21" s="385"/>
      <c r="K21" s="386"/>
      <c r="L21" s="386"/>
      <c r="M21" s="382"/>
      <c r="N21" s="382"/>
      <c r="O21" s="383" t="str">
        <f t="shared" si="1"/>
        <v>-</v>
      </c>
      <c r="P21" s="387"/>
    </row>
    <row r="22" spans="2:16" s="310" customFormat="1" ht="12">
      <c r="B22" s="380"/>
      <c r="C22" s="381"/>
      <c r="D22" s="382"/>
      <c r="E22" s="382"/>
      <c r="F22" s="383" t="str">
        <f t="shared" si="0"/>
        <v>-</v>
      </c>
      <c r="G22" s="384"/>
      <c r="H22" s="385"/>
      <c r="I22" s="385"/>
      <c r="J22" s="385"/>
      <c r="K22" s="386"/>
      <c r="L22" s="386"/>
      <c r="M22" s="382"/>
      <c r="N22" s="382"/>
      <c r="O22" s="383" t="str">
        <f t="shared" si="1"/>
        <v>-</v>
      </c>
      <c r="P22" s="387"/>
    </row>
    <row r="23" spans="2:16" s="310" customFormat="1" ht="12">
      <c r="B23" s="380"/>
      <c r="C23" s="381"/>
      <c r="D23" s="382"/>
      <c r="E23" s="382"/>
      <c r="F23" s="383" t="str">
        <f t="shared" si="0"/>
        <v>-</v>
      </c>
      <c r="G23" s="384"/>
      <c r="H23" s="385"/>
      <c r="I23" s="385"/>
      <c r="J23" s="385"/>
      <c r="K23" s="386"/>
      <c r="L23" s="386"/>
      <c r="M23" s="382"/>
      <c r="N23" s="382"/>
      <c r="O23" s="383" t="str">
        <f t="shared" si="1"/>
        <v>-</v>
      </c>
      <c r="P23" s="387"/>
    </row>
    <row r="24" spans="2:16" s="310" customFormat="1" ht="12">
      <c r="B24" s="380"/>
      <c r="C24" s="381"/>
      <c r="D24" s="382"/>
      <c r="E24" s="382"/>
      <c r="F24" s="383" t="str">
        <f t="shared" si="0"/>
        <v>-</v>
      </c>
      <c r="G24" s="384"/>
      <c r="H24" s="385"/>
      <c r="I24" s="385"/>
      <c r="J24" s="385"/>
      <c r="K24" s="386"/>
      <c r="L24" s="386"/>
      <c r="M24" s="382"/>
      <c r="N24" s="382"/>
      <c r="O24" s="383" t="str">
        <f t="shared" si="1"/>
        <v>-</v>
      </c>
      <c r="P24" s="387"/>
    </row>
    <row r="25" spans="2:16" s="310" customFormat="1" ht="12">
      <c r="B25" s="380"/>
      <c r="C25" s="381"/>
      <c r="D25" s="382"/>
      <c r="E25" s="382"/>
      <c r="F25" s="383" t="str">
        <f t="shared" si="0"/>
        <v>-</v>
      </c>
      <c r="G25" s="384"/>
      <c r="H25" s="385"/>
      <c r="I25" s="385"/>
      <c r="J25" s="385"/>
      <c r="K25" s="386"/>
      <c r="L25" s="386"/>
      <c r="M25" s="382"/>
      <c r="N25" s="382"/>
      <c r="O25" s="383" t="str">
        <f t="shared" si="1"/>
        <v>-</v>
      </c>
      <c r="P25" s="387"/>
    </row>
    <row r="26" spans="2:16" s="310" customFormat="1" ht="12">
      <c r="B26" s="380"/>
      <c r="C26" s="381"/>
      <c r="D26" s="382"/>
      <c r="E26" s="382"/>
      <c r="F26" s="383" t="str">
        <f t="shared" si="0"/>
        <v>-</v>
      </c>
      <c r="G26" s="384"/>
      <c r="H26" s="385"/>
      <c r="I26" s="385"/>
      <c r="J26" s="385"/>
      <c r="K26" s="386"/>
      <c r="L26" s="386"/>
      <c r="M26" s="382"/>
      <c r="N26" s="382"/>
      <c r="O26" s="383" t="str">
        <f t="shared" si="1"/>
        <v>-</v>
      </c>
      <c r="P26" s="387"/>
    </row>
    <row r="27" spans="2:16" s="310" customFormat="1" ht="12">
      <c r="B27" s="380"/>
      <c r="C27" s="381"/>
      <c r="D27" s="382"/>
      <c r="E27" s="382"/>
      <c r="F27" s="383" t="str">
        <f t="shared" si="0"/>
        <v>-</v>
      </c>
      <c r="G27" s="384"/>
      <c r="H27" s="385"/>
      <c r="I27" s="385"/>
      <c r="J27" s="385"/>
      <c r="K27" s="386"/>
      <c r="L27" s="386"/>
      <c r="M27" s="382"/>
      <c r="N27" s="382"/>
      <c r="O27" s="383" t="str">
        <f t="shared" si="1"/>
        <v>-</v>
      </c>
      <c r="P27" s="387"/>
    </row>
    <row r="28" spans="2:16" s="310" customFormat="1" ht="12">
      <c r="B28" s="388"/>
      <c r="C28" s="389"/>
      <c r="D28" s="390"/>
      <c r="E28" s="390"/>
      <c r="F28" s="391" t="str">
        <f t="shared" si="0"/>
        <v>-</v>
      </c>
      <c r="G28" s="392"/>
      <c r="H28" s="393"/>
      <c r="I28" s="393"/>
      <c r="J28" s="393"/>
      <c r="K28" s="394"/>
      <c r="L28" s="394"/>
      <c r="M28" s="390"/>
      <c r="N28" s="390"/>
      <c r="O28" s="391" t="str">
        <f t="shared" si="1"/>
        <v>-</v>
      </c>
      <c r="P28" s="395"/>
    </row>
    <row r="29" spans="2:16" s="403" customFormat="1" thickBot="1">
      <c r="B29" s="396" t="s">
        <v>214</v>
      </c>
      <c r="C29" s="397"/>
      <c r="D29" s="398">
        <f>SUM(D13:D28)</f>
        <v>0</v>
      </c>
      <c r="E29" s="398">
        <f>SUM(E13:E28)</f>
        <v>0</v>
      </c>
      <c r="F29" s="399" t="str">
        <f t="shared" si="0"/>
        <v>-</v>
      </c>
      <c r="G29" s="400" t="s">
        <v>214</v>
      </c>
      <c r="H29" s="401"/>
      <c r="I29" s="401"/>
      <c r="J29" s="401"/>
      <c r="K29" s="401"/>
      <c r="L29" s="397"/>
      <c r="M29" s="398">
        <f>SUM(M13:M28)</f>
        <v>0</v>
      </c>
      <c r="N29" s="398">
        <f>SUM(N13:N28)</f>
        <v>0</v>
      </c>
      <c r="O29" s="399" t="str">
        <f t="shared" si="1"/>
        <v>-</v>
      </c>
      <c r="P29" s="402"/>
    </row>
    <row r="30" spans="2:16" s="310" customFormat="1" ht="12">
      <c r="B30" s="403"/>
    </row>
    <row r="31" spans="2:16" s="310" customFormat="1" ht="35.1" customHeight="1">
      <c r="B31" s="1224" t="s">
        <v>933</v>
      </c>
      <c r="C31" s="1224"/>
      <c r="D31" s="1224"/>
      <c r="E31" s="1224"/>
      <c r="F31" s="1224"/>
      <c r="G31" s="1224"/>
      <c r="H31" s="1224"/>
      <c r="I31" s="1224"/>
      <c r="J31" s="1224"/>
      <c r="K31" s="1224"/>
      <c r="L31" s="1224"/>
      <c r="M31" s="1224"/>
      <c r="N31" s="1224"/>
      <c r="O31" s="1224"/>
      <c r="P31" s="1224"/>
    </row>
    <row r="32" spans="2:16" s="310" customFormat="1" ht="12">
      <c r="B32" s="404"/>
      <c r="C32" s="404"/>
      <c r="D32" s="404"/>
      <c r="E32" s="404"/>
      <c r="F32" s="404"/>
      <c r="G32" s="404"/>
      <c r="H32" s="404"/>
      <c r="I32" s="404"/>
      <c r="J32" s="404"/>
      <c r="K32" s="404"/>
      <c r="L32" s="404"/>
      <c r="M32" s="404"/>
      <c r="N32" s="404"/>
      <c r="O32" s="404"/>
      <c r="P32" s="404"/>
    </row>
    <row r="33" spans="2:16" s="310" customFormat="1" ht="12">
      <c r="B33" s="405"/>
      <c r="C33" s="405"/>
      <c r="D33" s="405"/>
      <c r="E33" s="405"/>
      <c r="F33" s="405"/>
      <c r="G33" s="405"/>
      <c r="H33" s="405"/>
      <c r="I33" s="405"/>
      <c r="J33" s="405"/>
      <c r="K33" s="405"/>
      <c r="L33" s="405"/>
      <c r="M33" s="405"/>
      <c r="N33" s="405"/>
      <c r="O33" s="405"/>
      <c r="P33" s="405"/>
    </row>
    <row r="34" spans="2:16" s="310" customFormat="1" thickBot="1">
      <c r="B34" s="403" t="s">
        <v>807</v>
      </c>
    </row>
    <row r="35" spans="2:16" s="310" customFormat="1" ht="12">
      <c r="B35" s="406"/>
      <c r="C35" s="407"/>
      <c r="D35" s="407"/>
      <c r="E35" s="407"/>
      <c r="F35" s="407"/>
      <c r="G35" s="407"/>
      <c r="H35" s="407"/>
      <c r="I35" s="407"/>
      <c r="J35" s="408"/>
      <c r="K35" s="409"/>
      <c r="L35" s="409"/>
      <c r="M35" s="409"/>
      <c r="N35" s="409"/>
      <c r="O35" s="409"/>
      <c r="P35" s="409"/>
    </row>
    <row r="36" spans="2:16" s="310" customFormat="1" ht="12">
      <c r="B36" s="410" t="s">
        <v>808</v>
      </c>
      <c r="C36" s="409"/>
      <c r="D36" s="409"/>
      <c r="E36" s="409"/>
      <c r="F36" s="409"/>
      <c r="G36" s="409"/>
      <c r="H36" s="409"/>
      <c r="I36" s="409"/>
      <c r="J36" s="411"/>
      <c r="K36" s="409"/>
      <c r="L36" s="409"/>
      <c r="M36" s="409"/>
      <c r="N36" s="409"/>
      <c r="O36" s="409"/>
      <c r="P36" s="409"/>
    </row>
    <row r="37" spans="2:16" s="310" customFormat="1" ht="12">
      <c r="B37" s="412" t="s">
        <v>806</v>
      </c>
      <c r="C37" s="409"/>
      <c r="D37" s="409"/>
      <c r="E37" s="409"/>
      <c r="F37" s="409"/>
      <c r="G37" s="409"/>
      <c r="H37" s="409"/>
      <c r="I37" s="409"/>
      <c r="J37" s="411"/>
      <c r="K37" s="409"/>
      <c r="L37" s="409"/>
      <c r="M37" s="409"/>
      <c r="N37" s="409"/>
      <c r="O37" s="409"/>
      <c r="P37" s="409"/>
    </row>
    <row r="38" spans="2:16" s="310" customFormat="1" ht="12">
      <c r="B38" s="413" t="s">
        <v>809</v>
      </c>
      <c r="C38" s="409"/>
      <c r="D38" s="409"/>
      <c r="E38" s="409"/>
      <c r="F38" s="409"/>
      <c r="G38" s="409"/>
      <c r="H38" s="409"/>
      <c r="I38" s="409"/>
      <c r="J38" s="411"/>
      <c r="K38" s="409"/>
      <c r="L38" s="409"/>
      <c r="M38" s="409"/>
      <c r="N38" s="409"/>
      <c r="O38" s="409"/>
      <c r="P38" s="409"/>
    </row>
    <row r="39" spans="2:16" s="310" customFormat="1" ht="12">
      <c r="B39" s="412" t="s">
        <v>806</v>
      </c>
      <c r="C39" s="409"/>
      <c r="D39" s="409"/>
      <c r="E39" s="409"/>
      <c r="F39" s="409"/>
      <c r="G39" s="409"/>
      <c r="H39" s="409"/>
      <c r="I39" s="409"/>
      <c r="J39" s="411"/>
      <c r="K39" s="409"/>
      <c r="L39" s="409"/>
      <c r="M39" s="409"/>
      <c r="N39" s="409"/>
      <c r="O39" s="409"/>
      <c r="P39" s="409"/>
    </row>
    <row r="40" spans="2:16" s="310" customFormat="1" ht="12">
      <c r="B40" s="414" t="s">
        <v>810</v>
      </c>
      <c r="C40" s="409"/>
      <c r="D40" s="409"/>
      <c r="E40" s="409"/>
      <c r="F40" s="409"/>
      <c r="G40" s="409"/>
      <c r="H40" s="409"/>
      <c r="I40" s="409"/>
      <c r="J40" s="411"/>
      <c r="K40" s="409"/>
      <c r="L40" s="409"/>
      <c r="M40" s="409"/>
      <c r="N40" s="409"/>
      <c r="O40" s="409"/>
      <c r="P40" s="409"/>
    </row>
    <row r="41" spans="2:16" s="310" customFormat="1" ht="12">
      <c r="B41" s="415"/>
      <c r="C41" s="409"/>
      <c r="D41" s="409"/>
      <c r="E41" s="409"/>
      <c r="F41" s="409"/>
      <c r="G41" s="409"/>
      <c r="H41" s="409"/>
      <c r="I41" s="409"/>
      <c r="J41" s="411"/>
      <c r="K41" s="409"/>
      <c r="L41" s="409"/>
      <c r="M41" s="409"/>
      <c r="N41" s="409"/>
      <c r="O41" s="409"/>
      <c r="P41" s="409"/>
    </row>
    <row r="42" spans="2:16" s="310" customFormat="1" ht="12">
      <c r="B42" s="415"/>
      <c r="C42" s="409"/>
      <c r="D42" s="409"/>
      <c r="E42" s="409"/>
      <c r="F42" s="409"/>
      <c r="G42" s="409"/>
      <c r="H42" s="409"/>
      <c r="I42" s="409"/>
      <c r="J42" s="411"/>
      <c r="K42" s="409"/>
      <c r="L42" s="409"/>
      <c r="M42" s="409"/>
      <c r="N42" s="409"/>
      <c r="O42" s="409"/>
      <c r="P42" s="409"/>
    </row>
    <row r="43" spans="2:16" s="310" customFormat="1" ht="12">
      <c r="B43" s="415"/>
      <c r="C43" s="409"/>
      <c r="D43" s="409"/>
      <c r="E43" s="409"/>
      <c r="F43" s="409"/>
      <c r="G43" s="409"/>
      <c r="H43" s="409"/>
      <c r="I43" s="409"/>
      <c r="J43" s="411"/>
      <c r="K43" s="409"/>
      <c r="L43" s="409"/>
      <c r="M43" s="409"/>
      <c r="N43" s="409"/>
      <c r="O43" s="409"/>
      <c r="P43" s="409"/>
    </row>
    <row r="44" spans="2:16" s="310" customFormat="1" ht="12">
      <c r="B44" s="415"/>
      <c r="C44" s="409"/>
      <c r="D44" s="409"/>
      <c r="E44" s="409"/>
      <c r="F44" s="409"/>
      <c r="G44" s="409"/>
      <c r="H44" s="409"/>
      <c r="I44" s="409"/>
      <c r="J44" s="411"/>
      <c r="K44" s="409"/>
      <c r="L44" s="409"/>
      <c r="M44" s="409"/>
      <c r="N44" s="409"/>
      <c r="O44" s="409"/>
      <c r="P44" s="409"/>
    </row>
    <row r="45" spans="2:16" s="310" customFormat="1" thickBot="1">
      <c r="B45" s="416"/>
      <c r="C45" s="417"/>
      <c r="D45" s="417"/>
      <c r="E45" s="417"/>
      <c r="F45" s="417"/>
      <c r="G45" s="417"/>
      <c r="H45" s="417"/>
      <c r="I45" s="417"/>
      <c r="J45" s="418"/>
      <c r="K45" s="409"/>
      <c r="L45" s="409"/>
      <c r="M45" s="409"/>
      <c r="N45" s="409"/>
      <c r="O45" s="409"/>
      <c r="P45" s="409"/>
    </row>
    <row r="46" spans="2:16" s="310" customFormat="1" ht="12"/>
    <row r="47" spans="2:16" s="310" customFormat="1" ht="12">
      <c r="B47" s="419"/>
    </row>
    <row r="48" spans="2:16" s="310" customFormat="1" ht="12"/>
    <row r="49" s="310" customFormat="1" ht="12"/>
    <row r="50" s="310" customFormat="1" ht="12"/>
  </sheetData>
  <mergeCells count="14">
    <mergeCell ref="B31:P31"/>
    <mergeCell ref="A1:P1"/>
    <mergeCell ref="B6:L6"/>
    <mergeCell ref="B7:F8"/>
    <mergeCell ref="G7:P8"/>
    <mergeCell ref="D9:D11"/>
    <mergeCell ref="E9:E11"/>
    <mergeCell ref="G9:K10"/>
    <mergeCell ref="A2:P2"/>
    <mergeCell ref="M9:M11"/>
    <mergeCell ref="N9:N11"/>
    <mergeCell ref="P9:P11"/>
    <mergeCell ref="F10:F11"/>
    <mergeCell ref="O10:O11"/>
  </mergeCells>
  <hyperlinks>
    <hyperlink ref="R1" location="INDICE!A1" display="ÍNDICE " xr:uid="{00000000-0004-0000-1300-000000000000}"/>
  </hyperlinks>
  <printOptions horizontalCentered="1"/>
  <pageMargins left="0.75000000000000011" right="0.75000000000000011" top="1.18" bottom="0" header="0" footer="0"/>
  <pageSetup paperSize="9" scale="75" orientation="landscape" r:id="rId1"/>
  <headerFooter alignWithMargins="0"/>
  <ignoredErrors>
    <ignoredError sqref="C12:P1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499984740745262"/>
    <pageSetUpPr fitToPage="1"/>
  </sheetPr>
  <dimension ref="A1:G33"/>
  <sheetViews>
    <sheetView showGridLines="0" workbookViewId="0">
      <selection activeCell="G1" sqref="G1:G2"/>
    </sheetView>
  </sheetViews>
  <sheetFormatPr defaultColWidth="10.7109375" defaultRowHeight="14.25"/>
  <cols>
    <col min="1" max="1" width="39.7109375" style="245" bestFit="1" customWidth="1"/>
    <col min="2" max="5" width="16.28515625" style="245" customWidth="1"/>
    <col min="6" max="16384" width="10.7109375" style="245"/>
  </cols>
  <sheetData>
    <row r="1" spans="1:7" ht="15">
      <c r="A1" s="1260" t="s">
        <v>1153</v>
      </c>
      <c r="B1" s="1260"/>
      <c r="C1" s="1260"/>
      <c r="D1" s="1260"/>
      <c r="E1" s="1260"/>
      <c r="G1" s="701" t="s">
        <v>1320</v>
      </c>
    </row>
    <row r="2" spans="1:7" ht="15">
      <c r="A2" s="1260" t="s">
        <v>1172</v>
      </c>
      <c r="B2" s="1260"/>
      <c r="C2" s="1260"/>
      <c r="D2" s="1260"/>
      <c r="E2" s="1260"/>
      <c r="G2" s="588"/>
    </row>
    <row r="3" spans="1:7" ht="15">
      <c r="A3" s="340"/>
      <c r="B3" s="340"/>
      <c r="C3" s="341"/>
      <c r="D3" s="341"/>
      <c r="E3" s="341"/>
    </row>
    <row r="4" spans="1:7" ht="15">
      <c r="A4" s="342" t="s">
        <v>811</v>
      </c>
      <c r="B4" s="342"/>
      <c r="C4" s="342"/>
      <c r="D4" s="342"/>
      <c r="E4" s="342"/>
    </row>
    <row r="5" spans="1:7" s="246" customFormat="1" ht="13.5" thickBot="1">
      <c r="A5" s="343" t="s">
        <v>812</v>
      </c>
      <c r="B5" s="343"/>
      <c r="C5" s="343"/>
      <c r="D5" s="343"/>
      <c r="E5" s="344" t="s">
        <v>813</v>
      </c>
    </row>
    <row r="6" spans="1:7" s="246" customFormat="1" ht="12.75">
      <c r="A6" s="1254" t="s">
        <v>814</v>
      </c>
      <c r="B6" s="345"/>
      <c r="C6" s="345"/>
      <c r="D6" s="345"/>
      <c r="E6" s="1257" t="s">
        <v>1342</v>
      </c>
    </row>
    <row r="7" spans="1:7" s="246" customFormat="1" ht="12.75">
      <c r="A7" s="1255"/>
      <c r="B7" s="346" t="s">
        <v>1352</v>
      </c>
      <c r="C7" s="346" t="s">
        <v>815</v>
      </c>
      <c r="D7" s="346" t="s">
        <v>816</v>
      </c>
      <c r="E7" s="1258"/>
    </row>
    <row r="8" spans="1:7" s="246" customFormat="1" ht="12.75">
      <c r="A8" s="1255" t="s">
        <v>814</v>
      </c>
      <c r="B8" s="346" t="s">
        <v>1353</v>
      </c>
      <c r="C8" s="346" t="s">
        <v>817</v>
      </c>
      <c r="D8" s="346" t="s">
        <v>818</v>
      </c>
      <c r="E8" s="1258"/>
    </row>
    <row r="9" spans="1:7" s="246" customFormat="1" ht="12.75">
      <c r="A9" s="1255"/>
      <c r="B9" s="347"/>
      <c r="C9" s="347" t="s">
        <v>1341</v>
      </c>
      <c r="D9" s="348" t="s">
        <v>1343</v>
      </c>
      <c r="E9" s="1258"/>
    </row>
    <row r="10" spans="1:7" s="246" customFormat="1" ht="12.75">
      <c r="A10" s="1256"/>
      <c r="B10" s="349"/>
      <c r="C10" s="349"/>
      <c r="D10" s="349"/>
      <c r="E10" s="1259"/>
    </row>
    <row r="11" spans="1:7" s="246" customFormat="1" ht="12.75">
      <c r="A11" s="350"/>
      <c r="B11" s="704"/>
      <c r="C11" s="705"/>
      <c r="D11" s="706"/>
      <c r="E11" s="707"/>
    </row>
    <row r="12" spans="1:7" s="246" customFormat="1" ht="12.75">
      <c r="A12" s="351" t="s">
        <v>819</v>
      </c>
      <c r="B12" s="708"/>
      <c r="C12" s="709"/>
      <c r="D12" s="710"/>
      <c r="E12" s="711"/>
    </row>
    <row r="13" spans="1:7" s="246" customFormat="1" ht="12.75">
      <c r="A13" s="351"/>
      <c r="B13" s="708"/>
      <c r="C13" s="709"/>
      <c r="D13" s="710"/>
      <c r="E13" s="711"/>
    </row>
    <row r="14" spans="1:7" s="246" customFormat="1" ht="12.75">
      <c r="A14" s="351" t="s">
        <v>820</v>
      </c>
      <c r="B14" s="708"/>
      <c r="C14" s="709"/>
      <c r="D14" s="710"/>
      <c r="E14" s="711"/>
    </row>
    <row r="15" spans="1:7" s="246" customFormat="1" ht="12.75">
      <c r="A15" s="351"/>
      <c r="B15" s="708"/>
      <c r="C15" s="709"/>
      <c r="D15" s="710"/>
      <c r="E15" s="711"/>
    </row>
    <row r="16" spans="1:7" s="246" customFormat="1" ht="12.75">
      <c r="A16" s="351" t="s">
        <v>821</v>
      </c>
      <c r="B16" s="708"/>
      <c r="C16" s="709"/>
      <c r="D16" s="710"/>
      <c r="E16" s="711"/>
    </row>
    <row r="17" spans="1:5" s="246" customFormat="1" ht="12.75">
      <c r="A17" s="351"/>
      <c r="B17" s="708"/>
      <c r="C17" s="709"/>
      <c r="D17" s="710"/>
      <c r="E17" s="712"/>
    </row>
    <row r="18" spans="1:5" s="246" customFormat="1" ht="12.75">
      <c r="A18" s="351" t="s">
        <v>822</v>
      </c>
      <c r="B18" s="708"/>
      <c r="C18" s="709"/>
      <c r="D18" s="710"/>
      <c r="E18" s="711"/>
    </row>
    <row r="19" spans="1:5" s="246" customFormat="1" ht="12.75">
      <c r="A19" s="351"/>
      <c r="B19" s="708"/>
      <c r="C19" s="709"/>
      <c r="D19" s="710"/>
      <c r="E19" s="711"/>
    </row>
    <row r="20" spans="1:5" s="246" customFormat="1" ht="12.75">
      <c r="A20" s="351" t="s">
        <v>823</v>
      </c>
      <c r="B20" s="708"/>
      <c r="C20" s="709"/>
      <c r="D20" s="710"/>
      <c r="E20" s="711"/>
    </row>
    <row r="21" spans="1:5" s="246" customFormat="1" ht="12.75">
      <c r="A21" s="351"/>
      <c r="B21" s="708"/>
      <c r="C21" s="709"/>
      <c r="D21" s="710"/>
      <c r="E21" s="711"/>
    </row>
    <row r="22" spans="1:5" s="246" customFormat="1" ht="12.75">
      <c r="A22" s="351" t="s">
        <v>824</v>
      </c>
      <c r="B22" s="708"/>
      <c r="C22" s="709"/>
      <c r="D22" s="710"/>
      <c r="E22" s="711"/>
    </row>
    <row r="23" spans="1:5" s="246" customFormat="1" ht="12.75">
      <c r="A23" s="351"/>
      <c r="B23" s="708"/>
      <c r="C23" s="709"/>
      <c r="D23" s="710"/>
      <c r="E23" s="711"/>
    </row>
    <row r="24" spans="1:5" s="246" customFormat="1" ht="12.75">
      <c r="A24" s="351" t="s">
        <v>825</v>
      </c>
      <c r="B24" s="708"/>
      <c r="C24" s="709"/>
      <c r="D24" s="710"/>
      <c r="E24" s="711"/>
    </row>
    <row r="25" spans="1:5" s="246" customFormat="1" ht="12.75">
      <c r="A25" s="351"/>
      <c r="B25" s="708"/>
      <c r="C25" s="709"/>
      <c r="D25" s="710"/>
      <c r="E25" s="711"/>
    </row>
    <row r="26" spans="1:5" s="246" customFormat="1" ht="12.75">
      <c r="A26" s="351" t="s">
        <v>826</v>
      </c>
      <c r="B26" s="708"/>
      <c r="C26" s="709"/>
      <c r="D26" s="710"/>
      <c r="E26" s="711"/>
    </row>
    <row r="27" spans="1:5" s="246" customFormat="1" ht="12.75">
      <c r="A27" s="351"/>
      <c r="B27" s="708"/>
      <c r="C27" s="709"/>
      <c r="D27" s="710"/>
      <c r="E27" s="711"/>
    </row>
    <row r="28" spans="1:5" s="246" customFormat="1" ht="12.75">
      <c r="A28" s="351" t="s">
        <v>827</v>
      </c>
      <c r="B28" s="708"/>
      <c r="C28" s="709"/>
      <c r="D28" s="710"/>
      <c r="E28" s="711"/>
    </row>
    <row r="29" spans="1:5" s="246" customFormat="1" ht="13.5" thickBot="1">
      <c r="A29" s="352"/>
      <c r="B29" s="703"/>
      <c r="C29" s="353"/>
      <c r="D29" s="354"/>
      <c r="E29" s="355"/>
    </row>
    <row r="30" spans="1:5" ht="15">
      <c r="A30" s="342"/>
      <c r="B30" s="342"/>
      <c r="C30" s="342"/>
      <c r="D30" s="342"/>
      <c r="E30" s="356"/>
    </row>
    <row r="31" spans="1:5" ht="15">
      <c r="A31" s="342"/>
      <c r="B31" s="342"/>
      <c r="C31" s="342"/>
      <c r="D31" s="342"/>
      <c r="E31" s="342"/>
    </row>
    <row r="32" spans="1:5" ht="15">
      <c r="A32" s="342"/>
      <c r="B32" s="342"/>
      <c r="C32" s="342"/>
      <c r="D32" s="342"/>
      <c r="E32" s="342"/>
    </row>
    <row r="33" spans="1:5" ht="15">
      <c r="A33" s="342"/>
      <c r="B33" s="342"/>
      <c r="C33" s="342"/>
      <c r="D33" s="342"/>
      <c r="E33" s="342"/>
    </row>
  </sheetData>
  <mergeCells count="4">
    <mergeCell ref="A6:A10"/>
    <mergeCell ref="E6:E10"/>
    <mergeCell ref="A2:E2"/>
    <mergeCell ref="A1:E1"/>
  </mergeCells>
  <hyperlinks>
    <hyperlink ref="G1" location="INDICE!A1" display="ÍNDICE " xr:uid="{00000000-0004-0000-1400-000000000000}"/>
  </hyperlinks>
  <printOptions horizontalCentered="1"/>
  <pageMargins left="0.75000000000000011" right="0.75000000000000011" top="1.18" bottom="0.39000000000000007" header="0.82000000000000017" footer="0"/>
  <pageSetup orientation="landscape" r:id="rId1"/>
  <headerFooter alignWithMargins="0"/>
  <ignoredErrors>
    <ignoredError sqref="D9"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sheetPr>
  <dimension ref="A1:H60"/>
  <sheetViews>
    <sheetView showGridLines="0" zoomScaleNormal="100" workbookViewId="0">
      <selection activeCell="H1" sqref="H1"/>
    </sheetView>
  </sheetViews>
  <sheetFormatPr defaultRowHeight="12"/>
  <cols>
    <col min="1" max="1" width="6.7109375" style="853" bestFit="1" customWidth="1"/>
    <col min="2" max="2" width="87.5703125" style="853" customWidth="1"/>
    <col min="3" max="3" width="12.7109375" style="890" bestFit="1" customWidth="1"/>
    <col min="4" max="4" width="9.42578125" style="853" hidden="1" customWidth="1"/>
    <col min="5" max="5" width="10.7109375" style="853" hidden="1" customWidth="1"/>
    <col min="6" max="6" width="10.5703125" style="853" hidden="1" customWidth="1"/>
    <col min="7" max="7" width="9.140625" style="854"/>
    <col min="8" max="256" width="9.140625" style="853"/>
    <col min="257" max="257" width="6.7109375" style="853" bestFit="1" customWidth="1"/>
    <col min="258" max="258" width="95.5703125" style="853" customWidth="1"/>
    <col min="259" max="259" width="12.7109375" style="853" bestFit="1" customWidth="1"/>
    <col min="260" max="262" width="0" style="853" hidden="1" customWidth="1"/>
    <col min="263" max="512" width="9.140625" style="853"/>
    <col min="513" max="513" width="6.7109375" style="853" bestFit="1" customWidth="1"/>
    <col min="514" max="514" width="95.5703125" style="853" customWidth="1"/>
    <col min="515" max="515" width="12.7109375" style="853" bestFit="1" customWidth="1"/>
    <col min="516" max="518" width="0" style="853" hidden="1" customWidth="1"/>
    <col min="519" max="768" width="9.140625" style="853"/>
    <col min="769" max="769" width="6.7109375" style="853" bestFit="1" customWidth="1"/>
    <col min="770" max="770" width="95.5703125" style="853" customWidth="1"/>
    <col min="771" max="771" width="12.7109375" style="853" bestFit="1" customWidth="1"/>
    <col min="772" max="774" width="0" style="853" hidden="1" customWidth="1"/>
    <col min="775" max="1024" width="9.140625" style="853"/>
    <col min="1025" max="1025" width="6.7109375" style="853" bestFit="1" customWidth="1"/>
    <col min="1026" max="1026" width="95.5703125" style="853" customWidth="1"/>
    <col min="1027" max="1027" width="12.7109375" style="853" bestFit="1" customWidth="1"/>
    <col min="1028" max="1030" width="0" style="853" hidden="1" customWidth="1"/>
    <col min="1031" max="1280" width="9.140625" style="853"/>
    <col min="1281" max="1281" width="6.7109375" style="853" bestFit="1" customWidth="1"/>
    <col min="1282" max="1282" width="95.5703125" style="853" customWidth="1"/>
    <col min="1283" max="1283" width="12.7109375" style="853" bestFit="1" customWidth="1"/>
    <col min="1284" max="1286" width="0" style="853" hidden="1" customWidth="1"/>
    <col min="1287" max="1536" width="9.140625" style="853"/>
    <col min="1537" max="1537" width="6.7109375" style="853" bestFit="1" customWidth="1"/>
    <col min="1538" max="1538" width="95.5703125" style="853" customWidth="1"/>
    <col min="1539" max="1539" width="12.7109375" style="853" bestFit="1" customWidth="1"/>
    <col min="1540" max="1542" width="0" style="853" hidden="1" customWidth="1"/>
    <col min="1543" max="1792" width="9.140625" style="853"/>
    <col min="1793" max="1793" width="6.7109375" style="853" bestFit="1" customWidth="1"/>
    <col min="1794" max="1794" width="95.5703125" style="853" customWidth="1"/>
    <col min="1795" max="1795" width="12.7109375" style="853" bestFit="1" customWidth="1"/>
    <col min="1796" max="1798" width="0" style="853" hidden="1" customWidth="1"/>
    <col min="1799" max="2048" width="9.140625" style="853"/>
    <col min="2049" max="2049" width="6.7109375" style="853" bestFit="1" customWidth="1"/>
    <col min="2050" max="2050" width="95.5703125" style="853" customWidth="1"/>
    <col min="2051" max="2051" width="12.7109375" style="853" bestFit="1" customWidth="1"/>
    <col min="2052" max="2054" width="0" style="853" hidden="1" customWidth="1"/>
    <col min="2055" max="2304" width="9.140625" style="853"/>
    <col min="2305" max="2305" width="6.7109375" style="853" bestFit="1" customWidth="1"/>
    <col min="2306" max="2306" width="95.5703125" style="853" customWidth="1"/>
    <col min="2307" max="2307" width="12.7109375" style="853" bestFit="1" customWidth="1"/>
    <col min="2308" max="2310" width="0" style="853" hidden="1" customWidth="1"/>
    <col min="2311" max="2560" width="9.140625" style="853"/>
    <col min="2561" max="2561" width="6.7109375" style="853" bestFit="1" customWidth="1"/>
    <col min="2562" max="2562" width="95.5703125" style="853" customWidth="1"/>
    <col min="2563" max="2563" width="12.7109375" style="853" bestFit="1" customWidth="1"/>
    <col min="2564" max="2566" width="0" style="853" hidden="1" customWidth="1"/>
    <col min="2567" max="2816" width="9.140625" style="853"/>
    <col min="2817" max="2817" width="6.7109375" style="853" bestFit="1" customWidth="1"/>
    <col min="2818" max="2818" width="95.5703125" style="853" customWidth="1"/>
    <col min="2819" max="2819" width="12.7109375" style="853" bestFit="1" customWidth="1"/>
    <col min="2820" max="2822" width="0" style="853" hidden="1" customWidth="1"/>
    <col min="2823" max="3072" width="9.140625" style="853"/>
    <col min="3073" max="3073" width="6.7109375" style="853" bestFit="1" customWidth="1"/>
    <col min="3074" max="3074" width="95.5703125" style="853" customWidth="1"/>
    <col min="3075" max="3075" width="12.7109375" style="853" bestFit="1" customWidth="1"/>
    <col min="3076" max="3078" width="0" style="853" hidden="1" customWidth="1"/>
    <col min="3079" max="3328" width="9.140625" style="853"/>
    <col min="3329" max="3329" width="6.7109375" style="853" bestFit="1" customWidth="1"/>
    <col min="3330" max="3330" width="95.5703125" style="853" customWidth="1"/>
    <col min="3331" max="3331" width="12.7109375" style="853" bestFit="1" customWidth="1"/>
    <col min="3332" max="3334" width="0" style="853" hidden="1" customWidth="1"/>
    <col min="3335" max="3584" width="9.140625" style="853"/>
    <col min="3585" max="3585" width="6.7109375" style="853" bestFit="1" customWidth="1"/>
    <col min="3586" max="3586" width="95.5703125" style="853" customWidth="1"/>
    <col min="3587" max="3587" width="12.7109375" style="853" bestFit="1" customWidth="1"/>
    <col min="3588" max="3590" width="0" style="853" hidden="1" customWidth="1"/>
    <col min="3591" max="3840" width="9.140625" style="853"/>
    <col min="3841" max="3841" width="6.7109375" style="853" bestFit="1" customWidth="1"/>
    <col min="3842" max="3842" width="95.5703125" style="853" customWidth="1"/>
    <col min="3843" max="3843" width="12.7109375" style="853" bestFit="1" customWidth="1"/>
    <col min="3844" max="3846" width="0" style="853" hidden="1" customWidth="1"/>
    <col min="3847" max="4096" width="9.140625" style="853"/>
    <col min="4097" max="4097" width="6.7109375" style="853" bestFit="1" customWidth="1"/>
    <col min="4098" max="4098" width="95.5703125" style="853" customWidth="1"/>
    <col min="4099" max="4099" width="12.7109375" style="853" bestFit="1" customWidth="1"/>
    <col min="4100" max="4102" width="0" style="853" hidden="1" customWidth="1"/>
    <col min="4103" max="4352" width="9.140625" style="853"/>
    <col min="4353" max="4353" width="6.7109375" style="853" bestFit="1" customWidth="1"/>
    <col min="4354" max="4354" width="95.5703125" style="853" customWidth="1"/>
    <col min="4355" max="4355" width="12.7109375" style="853" bestFit="1" customWidth="1"/>
    <col min="4356" max="4358" width="0" style="853" hidden="1" customWidth="1"/>
    <col min="4359" max="4608" width="9.140625" style="853"/>
    <col min="4609" max="4609" width="6.7109375" style="853" bestFit="1" customWidth="1"/>
    <col min="4610" max="4610" width="95.5703125" style="853" customWidth="1"/>
    <col min="4611" max="4611" width="12.7109375" style="853" bestFit="1" customWidth="1"/>
    <col min="4612" max="4614" width="0" style="853" hidden="1" customWidth="1"/>
    <col min="4615" max="4864" width="9.140625" style="853"/>
    <col min="4865" max="4865" width="6.7109375" style="853" bestFit="1" customWidth="1"/>
    <col min="4866" max="4866" width="95.5703125" style="853" customWidth="1"/>
    <col min="4867" max="4867" width="12.7109375" style="853" bestFit="1" customWidth="1"/>
    <col min="4868" max="4870" width="0" style="853" hidden="1" customWidth="1"/>
    <col min="4871" max="5120" width="9.140625" style="853"/>
    <col min="5121" max="5121" width="6.7109375" style="853" bestFit="1" customWidth="1"/>
    <col min="5122" max="5122" width="95.5703125" style="853" customWidth="1"/>
    <col min="5123" max="5123" width="12.7109375" style="853" bestFit="1" customWidth="1"/>
    <col min="5124" max="5126" width="0" style="853" hidden="1" customWidth="1"/>
    <col min="5127" max="5376" width="9.140625" style="853"/>
    <col min="5377" max="5377" width="6.7109375" style="853" bestFit="1" customWidth="1"/>
    <col min="5378" max="5378" width="95.5703125" style="853" customWidth="1"/>
    <col min="5379" max="5379" width="12.7109375" style="853" bestFit="1" customWidth="1"/>
    <col min="5380" max="5382" width="0" style="853" hidden="1" customWidth="1"/>
    <col min="5383" max="5632" width="9.140625" style="853"/>
    <col min="5633" max="5633" width="6.7109375" style="853" bestFit="1" customWidth="1"/>
    <col min="5634" max="5634" width="95.5703125" style="853" customWidth="1"/>
    <col min="5635" max="5635" width="12.7109375" style="853" bestFit="1" customWidth="1"/>
    <col min="5636" max="5638" width="0" style="853" hidden="1" customWidth="1"/>
    <col min="5639" max="5888" width="9.140625" style="853"/>
    <col min="5889" max="5889" width="6.7109375" style="853" bestFit="1" customWidth="1"/>
    <col min="5890" max="5890" width="95.5703125" style="853" customWidth="1"/>
    <col min="5891" max="5891" width="12.7109375" style="853" bestFit="1" customWidth="1"/>
    <col min="5892" max="5894" width="0" style="853" hidden="1" customWidth="1"/>
    <col min="5895" max="6144" width="9.140625" style="853"/>
    <col min="6145" max="6145" width="6.7109375" style="853" bestFit="1" customWidth="1"/>
    <col min="6146" max="6146" width="95.5703125" style="853" customWidth="1"/>
    <col min="6147" max="6147" width="12.7109375" style="853" bestFit="1" customWidth="1"/>
    <col min="6148" max="6150" width="0" style="853" hidden="1" customWidth="1"/>
    <col min="6151" max="6400" width="9.140625" style="853"/>
    <col min="6401" max="6401" width="6.7109375" style="853" bestFit="1" customWidth="1"/>
    <col min="6402" max="6402" width="95.5703125" style="853" customWidth="1"/>
    <col min="6403" max="6403" width="12.7109375" style="853" bestFit="1" customWidth="1"/>
    <col min="6404" max="6406" width="0" style="853" hidden="1" customWidth="1"/>
    <col min="6407" max="6656" width="9.140625" style="853"/>
    <col min="6657" max="6657" width="6.7109375" style="853" bestFit="1" customWidth="1"/>
    <col min="6658" max="6658" width="95.5703125" style="853" customWidth="1"/>
    <col min="6659" max="6659" width="12.7109375" style="853" bestFit="1" customWidth="1"/>
    <col min="6660" max="6662" width="0" style="853" hidden="1" customWidth="1"/>
    <col min="6663" max="6912" width="9.140625" style="853"/>
    <col min="6913" max="6913" width="6.7109375" style="853" bestFit="1" customWidth="1"/>
    <col min="6914" max="6914" width="95.5703125" style="853" customWidth="1"/>
    <col min="6915" max="6915" width="12.7109375" style="853" bestFit="1" customWidth="1"/>
    <col min="6916" max="6918" width="0" style="853" hidden="1" customWidth="1"/>
    <col min="6919" max="7168" width="9.140625" style="853"/>
    <col min="7169" max="7169" width="6.7109375" style="853" bestFit="1" customWidth="1"/>
    <col min="7170" max="7170" width="95.5703125" style="853" customWidth="1"/>
    <col min="7171" max="7171" width="12.7109375" style="853" bestFit="1" customWidth="1"/>
    <col min="7172" max="7174" width="0" style="853" hidden="1" customWidth="1"/>
    <col min="7175" max="7424" width="9.140625" style="853"/>
    <col min="7425" max="7425" width="6.7109375" style="853" bestFit="1" customWidth="1"/>
    <col min="7426" max="7426" width="95.5703125" style="853" customWidth="1"/>
    <col min="7427" max="7427" width="12.7109375" style="853" bestFit="1" customWidth="1"/>
    <col min="7428" max="7430" width="0" style="853" hidden="1" customWidth="1"/>
    <col min="7431" max="7680" width="9.140625" style="853"/>
    <col min="7681" max="7681" width="6.7109375" style="853" bestFit="1" customWidth="1"/>
    <col min="7682" max="7682" width="95.5703125" style="853" customWidth="1"/>
    <col min="7683" max="7683" width="12.7109375" style="853" bestFit="1" customWidth="1"/>
    <col min="7684" max="7686" width="0" style="853" hidden="1" customWidth="1"/>
    <col min="7687" max="7936" width="9.140625" style="853"/>
    <col min="7937" max="7937" width="6.7109375" style="853" bestFit="1" customWidth="1"/>
    <col min="7938" max="7938" width="95.5703125" style="853" customWidth="1"/>
    <col min="7939" max="7939" width="12.7109375" style="853" bestFit="1" customWidth="1"/>
    <col min="7940" max="7942" width="0" style="853" hidden="1" customWidth="1"/>
    <col min="7943" max="8192" width="9.140625" style="853"/>
    <col min="8193" max="8193" width="6.7109375" style="853" bestFit="1" customWidth="1"/>
    <col min="8194" max="8194" width="95.5703125" style="853" customWidth="1"/>
    <col min="8195" max="8195" width="12.7109375" style="853" bestFit="1" customWidth="1"/>
    <col min="8196" max="8198" width="0" style="853" hidden="1" customWidth="1"/>
    <col min="8199" max="8448" width="9.140625" style="853"/>
    <col min="8449" max="8449" width="6.7109375" style="853" bestFit="1" customWidth="1"/>
    <col min="8450" max="8450" width="95.5703125" style="853" customWidth="1"/>
    <col min="8451" max="8451" width="12.7109375" style="853" bestFit="1" customWidth="1"/>
    <col min="8452" max="8454" width="0" style="853" hidden="1" customWidth="1"/>
    <col min="8455" max="8704" width="9.140625" style="853"/>
    <col min="8705" max="8705" width="6.7109375" style="853" bestFit="1" customWidth="1"/>
    <col min="8706" max="8706" width="95.5703125" style="853" customWidth="1"/>
    <col min="8707" max="8707" width="12.7109375" style="853" bestFit="1" customWidth="1"/>
    <col min="8708" max="8710" width="0" style="853" hidden="1" customWidth="1"/>
    <col min="8711" max="8960" width="9.140625" style="853"/>
    <col min="8961" max="8961" width="6.7109375" style="853" bestFit="1" customWidth="1"/>
    <col min="8962" max="8962" width="95.5703125" style="853" customWidth="1"/>
    <col min="8963" max="8963" width="12.7109375" style="853" bestFit="1" customWidth="1"/>
    <col min="8964" max="8966" width="0" style="853" hidden="1" customWidth="1"/>
    <col min="8967" max="9216" width="9.140625" style="853"/>
    <col min="9217" max="9217" width="6.7109375" style="853" bestFit="1" customWidth="1"/>
    <col min="9218" max="9218" width="95.5703125" style="853" customWidth="1"/>
    <col min="9219" max="9219" width="12.7109375" style="853" bestFit="1" customWidth="1"/>
    <col min="9220" max="9222" width="0" style="853" hidden="1" customWidth="1"/>
    <col min="9223" max="9472" width="9.140625" style="853"/>
    <col min="9473" max="9473" width="6.7109375" style="853" bestFit="1" customWidth="1"/>
    <col min="9474" max="9474" width="95.5703125" style="853" customWidth="1"/>
    <col min="9475" max="9475" width="12.7109375" style="853" bestFit="1" customWidth="1"/>
    <col min="9476" max="9478" width="0" style="853" hidden="1" customWidth="1"/>
    <col min="9479" max="9728" width="9.140625" style="853"/>
    <col min="9729" max="9729" width="6.7109375" style="853" bestFit="1" customWidth="1"/>
    <col min="9730" max="9730" width="95.5703125" style="853" customWidth="1"/>
    <col min="9731" max="9731" width="12.7109375" style="853" bestFit="1" customWidth="1"/>
    <col min="9732" max="9734" width="0" style="853" hidden="1" customWidth="1"/>
    <col min="9735" max="9984" width="9.140625" style="853"/>
    <col min="9985" max="9985" width="6.7109375" style="853" bestFit="1" customWidth="1"/>
    <col min="9986" max="9986" width="95.5703125" style="853" customWidth="1"/>
    <col min="9987" max="9987" width="12.7109375" style="853" bestFit="1" customWidth="1"/>
    <col min="9988" max="9990" width="0" style="853" hidden="1" customWidth="1"/>
    <col min="9991" max="10240" width="9.140625" style="853"/>
    <col min="10241" max="10241" width="6.7109375" style="853" bestFit="1" customWidth="1"/>
    <col min="10242" max="10242" width="95.5703125" style="853" customWidth="1"/>
    <col min="10243" max="10243" width="12.7109375" style="853" bestFit="1" customWidth="1"/>
    <col min="10244" max="10246" width="0" style="853" hidden="1" customWidth="1"/>
    <col min="10247" max="10496" width="9.140625" style="853"/>
    <col min="10497" max="10497" width="6.7109375" style="853" bestFit="1" customWidth="1"/>
    <col min="10498" max="10498" width="95.5703125" style="853" customWidth="1"/>
    <col min="10499" max="10499" width="12.7109375" style="853" bestFit="1" customWidth="1"/>
    <col min="10500" max="10502" width="0" style="853" hidden="1" customWidth="1"/>
    <col min="10503" max="10752" width="9.140625" style="853"/>
    <col min="10753" max="10753" width="6.7109375" style="853" bestFit="1" customWidth="1"/>
    <col min="10754" max="10754" width="95.5703125" style="853" customWidth="1"/>
    <col min="10755" max="10755" width="12.7109375" style="853" bestFit="1" customWidth="1"/>
    <col min="10756" max="10758" width="0" style="853" hidden="1" customWidth="1"/>
    <col min="10759" max="11008" width="9.140625" style="853"/>
    <col min="11009" max="11009" width="6.7109375" style="853" bestFit="1" customWidth="1"/>
    <col min="11010" max="11010" width="95.5703125" style="853" customWidth="1"/>
    <col min="11011" max="11011" width="12.7109375" style="853" bestFit="1" customWidth="1"/>
    <col min="11012" max="11014" width="0" style="853" hidden="1" customWidth="1"/>
    <col min="11015" max="11264" width="9.140625" style="853"/>
    <col min="11265" max="11265" width="6.7109375" style="853" bestFit="1" customWidth="1"/>
    <col min="11266" max="11266" width="95.5703125" style="853" customWidth="1"/>
    <col min="11267" max="11267" width="12.7109375" style="853" bestFit="1" customWidth="1"/>
    <col min="11268" max="11270" width="0" style="853" hidden="1" customWidth="1"/>
    <col min="11271" max="11520" width="9.140625" style="853"/>
    <col min="11521" max="11521" width="6.7109375" style="853" bestFit="1" customWidth="1"/>
    <col min="11522" max="11522" width="95.5703125" style="853" customWidth="1"/>
    <col min="11523" max="11523" width="12.7109375" style="853" bestFit="1" customWidth="1"/>
    <col min="11524" max="11526" width="0" style="853" hidden="1" customWidth="1"/>
    <col min="11527" max="11776" width="9.140625" style="853"/>
    <col min="11777" max="11777" width="6.7109375" style="853" bestFit="1" customWidth="1"/>
    <col min="11778" max="11778" width="95.5703125" style="853" customWidth="1"/>
    <col min="11779" max="11779" width="12.7109375" style="853" bestFit="1" customWidth="1"/>
    <col min="11780" max="11782" width="0" style="853" hidden="1" customWidth="1"/>
    <col min="11783" max="12032" width="9.140625" style="853"/>
    <col min="12033" max="12033" width="6.7109375" style="853" bestFit="1" customWidth="1"/>
    <col min="12034" max="12034" width="95.5703125" style="853" customWidth="1"/>
    <col min="12035" max="12035" width="12.7109375" style="853" bestFit="1" customWidth="1"/>
    <col min="12036" max="12038" width="0" style="853" hidden="1" customWidth="1"/>
    <col min="12039" max="12288" width="9.140625" style="853"/>
    <col min="12289" max="12289" width="6.7109375" style="853" bestFit="1" customWidth="1"/>
    <col min="12290" max="12290" width="95.5703125" style="853" customWidth="1"/>
    <col min="12291" max="12291" width="12.7109375" style="853" bestFit="1" customWidth="1"/>
    <col min="12292" max="12294" width="0" style="853" hidden="1" customWidth="1"/>
    <col min="12295" max="12544" width="9.140625" style="853"/>
    <col min="12545" max="12545" width="6.7109375" style="853" bestFit="1" customWidth="1"/>
    <col min="12546" max="12546" width="95.5703125" style="853" customWidth="1"/>
    <col min="12547" max="12547" width="12.7109375" style="853" bestFit="1" customWidth="1"/>
    <col min="12548" max="12550" width="0" style="853" hidden="1" customWidth="1"/>
    <col min="12551" max="12800" width="9.140625" style="853"/>
    <col min="12801" max="12801" width="6.7109375" style="853" bestFit="1" customWidth="1"/>
    <col min="12802" max="12802" width="95.5703125" style="853" customWidth="1"/>
    <col min="12803" max="12803" width="12.7109375" style="853" bestFit="1" customWidth="1"/>
    <col min="12804" max="12806" width="0" style="853" hidden="1" customWidth="1"/>
    <col min="12807" max="13056" width="9.140625" style="853"/>
    <col min="13057" max="13057" width="6.7109375" style="853" bestFit="1" customWidth="1"/>
    <col min="13058" max="13058" width="95.5703125" style="853" customWidth="1"/>
    <col min="13059" max="13059" width="12.7109375" style="853" bestFit="1" customWidth="1"/>
    <col min="13060" max="13062" width="0" style="853" hidden="1" customWidth="1"/>
    <col min="13063" max="13312" width="9.140625" style="853"/>
    <col min="13313" max="13313" width="6.7109375" style="853" bestFit="1" customWidth="1"/>
    <col min="13314" max="13314" width="95.5703125" style="853" customWidth="1"/>
    <col min="13315" max="13315" width="12.7109375" style="853" bestFit="1" customWidth="1"/>
    <col min="13316" max="13318" width="0" style="853" hidden="1" customWidth="1"/>
    <col min="13319" max="13568" width="9.140625" style="853"/>
    <col min="13569" max="13569" width="6.7109375" style="853" bestFit="1" customWidth="1"/>
    <col min="13570" max="13570" width="95.5703125" style="853" customWidth="1"/>
    <col min="13571" max="13571" width="12.7109375" style="853" bestFit="1" customWidth="1"/>
    <col min="13572" max="13574" width="0" style="853" hidden="1" customWidth="1"/>
    <col min="13575" max="13824" width="9.140625" style="853"/>
    <col min="13825" max="13825" width="6.7109375" style="853" bestFit="1" customWidth="1"/>
    <col min="13826" max="13826" width="95.5703125" style="853" customWidth="1"/>
    <col min="13827" max="13827" width="12.7109375" style="853" bestFit="1" customWidth="1"/>
    <col min="13828" max="13830" width="0" style="853" hidden="1" customWidth="1"/>
    <col min="13831" max="14080" width="9.140625" style="853"/>
    <col min="14081" max="14081" width="6.7109375" style="853" bestFit="1" customWidth="1"/>
    <col min="14082" max="14082" width="95.5703125" style="853" customWidth="1"/>
    <col min="14083" max="14083" width="12.7109375" style="853" bestFit="1" customWidth="1"/>
    <col min="14084" max="14086" width="0" style="853" hidden="1" customWidth="1"/>
    <col min="14087" max="14336" width="9.140625" style="853"/>
    <col min="14337" max="14337" width="6.7109375" style="853" bestFit="1" customWidth="1"/>
    <col min="14338" max="14338" width="95.5703125" style="853" customWidth="1"/>
    <col min="14339" max="14339" width="12.7109375" style="853" bestFit="1" customWidth="1"/>
    <col min="14340" max="14342" width="0" style="853" hidden="1" customWidth="1"/>
    <col min="14343" max="14592" width="9.140625" style="853"/>
    <col min="14593" max="14593" width="6.7109375" style="853" bestFit="1" customWidth="1"/>
    <col min="14594" max="14594" width="95.5703125" style="853" customWidth="1"/>
    <col min="14595" max="14595" width="12.7109375" style="853" bestFit="1" customWidth="1"/>
    <col min="14596" max="14598" width="0" style="853" hidden="1" customWidth="1"/>
    <col min="14599" max="14848" width="9.140625" style="853"/>
    <col min="14849" max="14849" width="6.7109375" style="853" bestFit="1" customWidth="1"/>
    <col min="14850" max="14850" width="95.5703125" style="853" customWidth="1"/>
    <col min="14851" max="14851" width="12.7109375" style="853" bestFit="1" customWidth="1"/>
    <col min="14852" max="14854" width="0" style="853" hidden="1" customWidth="1"/>
    <col min="14855" max="15104" width="9.140625" style="853"/>
    <col min="15105" max="15105" width="6.7109375" style="853" bestFit="1" customWidth="1"/>
    <col min="15106" max="15106" width="95.5703125" style="853" customWidth="1"/>
    <col min="15107" max="15107" width="12.7109375" style="853" bestFit="1" customWidth="1"/>
    <col min="15108" max="15110" width="0" style="853" hidden="1" customWidth="1"/>
    <col min="15111" max="15360" width="9.140625" style="853"/>
    <col min="15361" max="15361" width="6.7109375" style="853" bestFit="1" customWidth="1"/>
    <col min="15362" max="15362" width="95.5703125" style="853" customWidth="1"/>
    <col min="15363" max="15363" width="12.7109375" style="853" bestFit="1" customWidth="1"/>
    <col min="15364" max="15366" width="0" style="853" hidden="1" customWidth="1"/>
    <col min="15367" max="15616" width="9.140625" style="853"/>
    <col min="15617" max="15617" width="6.7109375" style="853" bestFit="1" customWidth="1"/>
    <col min="15618" max="15618" width="95.5703125" style="853" customWidth="1"/>
    <col min="15619" max="15619" width="12.7109375" style="853" bestFit="1" customWidth="1"/>
    <col min="15620" max="15622" width="0" style="853" hidden="1" customWidth="1"/>
    <col min="15623" max="15872" width="9.140625" style="853"/>
    <col min="15873" max="15873" width="6.7109375" style="853" bestFit="1" customWidth="1"/>
    <col min="15874" max="15874" width="95.5703125" style="853" customWidth="1"/>
    <col min="15875" max="15875" width="12.7109375" style="853" bestFit="1" customWidth="1"/>
    <col min="15876" max="15878" width="0" style="853" hidden="1" customWidth="1"/>
    <col min="15879" max="16128" width="9.140625" style="853"/>
    <col min="16129" max="16129" width="6.7109375" style="853" bestFit="1" customWidth="1"/>
    <col min="16130" max="16130" width="95.5703125" style="853" customWidth="1"/>
    <col min="16131" max="16131" width="12.7109375" style="853" bestFit="1" customWidth="1"/>
    <col min="16132" max="16134" width="0" style="853" hidden="1" customWidth="1"/>
    <col min="16135" max="16384" width="9.140625" style="853"/>
  </cols>
  <sheetData>
    <row r="1" spans="1:8" s="854" customFormat="1" ht="15.75">
      <c r="A1" s="1261" t="s">
        <v>1573</v>
      </c>
      <c r="B1" s="1261"/>
      <c r="C1" s="1261"/>
      <c r="D1" s="853"/>
      <c r="E1" s="853"/>
      <c r="F1" s="853"/>
      <c r="H1" s="701" t="s">
        <v>1320</v>
      </c>
    </row>
    <row r="2" spans="1:8" s="855" customFormat="1" ht="15">
      <c r="H2" s="849"/>
    </row>
    <row r="3" spans="1:8" s="854" customFormat="1" ht="15">
      <c r="A3" s="1262" t="s">
        <v>1509</v>
      </c>
      <c r="B3" s="1262"/>
      <c r="C3" s="856"/>
      <c r="D3" s="1264"/>
      <c r="E3" s="1264"/>
      <c r="F3" s="1264"/>
      <c r="H3" s="849"/>
    </row>
    <row r="4" spans="1:8" s="854" customFormat="1" ht="12.75">
      <c r="A4" s="1263"/>
      <c r="B4" s="1263"/>
      <c r="C4" s="857" t="s">
        <v>1131</v>
      </c>
      <c r="D4" s="858" t="s">
        <v>1510</v>
      </c>
      <c r="E4" s="858" t="s">
        <v>1511</v>
      </c>
      <c r="F4" s="858" t="s">
        <v>1512</v>
      </c>
    </row>
    <row r="5" spans="1:8" s="854" customFormat="1" ht="12.75">
      <c r="A5" s="859"/>
      <c r="B5" s="850" t="s">
        <v>1513</v>
      </c>
      <c r="C5" s="860"/>
      <c r="D5" s="861"/>
      <c r="E5" s="861"/>
      <c r="F5" s="861"/>
    </row>
    <row r="6" spans="1:8" s="854" customFormat="1" ht="12.75">
      <c r="A6" s="851">
        <v>1</v>
      </c>
      <c r="B6" s="852" t="s">
        <v>1514</v>
      </c>
      <c r="C6" s="862">
        <v>511137753</v>
      </c>
      <c r="D6" s="863">
        <v>1</v>
      </c>
      <c r="E6" s="864"/>
      <c r="F6" s="865">
        <v>1</v>
      </c>
    </row>
    <row r="7" spans="1:8" s="854" customFormat="1" ht="12.75">
      <c r="A7" s="851">
        <v>2</v>
      </c>
      <c r="B7" s="852" t="s">
        <v>277</v>
      </c>
      <c r="C7" s="862">
        <v>511259085</v>
      </c>
      <c r="D7" s="863"/>
      <c r="E7" s="864"/>
      <c r="F7" s="865"/>
    </row>
    <row r="8" spans="1:8" s="854" customFormat="1" ht="12.75">
      <c r="A8" s="851">
        <v>3</v>
      </c>
      <c r="B8" s="852" t="s">
        <v>1515</v>
      </c>
      <c r="C8" s="862">
        <v>511007205</v>
      </c>
      <c r="D8" s="863"/>
      <c r="E8" s="864"/>
      <c r="F8" s="865"/>
    </row>
    <row r="9" spans="1:8" s="854" customFormat="1" ht="12.75">
      <c r="A9" s="851">
        <v>4</v>
      </c>
      <c r="B9" s="852" t="s">
        <v>278</v>
      </c>
      <c r="C9" s="862">
        <v>511035365</v>
      </c>
      <c r="D9" s="863"/>
      <c r="E9" s="864"/>
      <c r="F9" s="865"/>
    </row>
    <row r="10" spans="1:8" s="854" customFormat="1" ht="12.75">
      <c r="A10" s="851">
        <v>5</v>
      </c>
      <c r="B10" s="852" t="s">
        <v>1516</v>
      </c>
      <c r="C10" s="862" t="s">
        <v>1517</v>
      </c>
      <c r="D10" s="863"/>
      <c r="E10" s="864"/>
      <c r="F10" s="865"/>
    </row>
    <row r="11" spans="1:8" s="854" customFormat="1" ht="12.75">
      <c r="A11" s="851">
        <v>6</v>
      </c>
      <c r="B11" s="852" t="s">
        <v>1518</v>
      </c>
      <c r="C11" s="862" t="s">
        <v>1519</v>
      </c>
      <c r="D11" s="863"/>
      <c r="E11" s="864"/>
      <c r="F11" s="865"/>
    </row>
    <row r="12" spans="1:8" s="854" customFormat="1" ht="25.5">
      <c r="A12" s="851">
        <v>7</v>
      </c>
      <c r="B12" s="852" t="s">
        <v>1520</v>
      </c>
      <c r="C12" s="862" t="s">
        <v>1521</v>
      </c>
      <c r="D12" s="863"/>
      <c r="E12" s="864"/>
      <c r="F12" s="865"/>
    </row>
    <row r="13" spans="1:8" s="854" customFormat="1" ht="12.75">
      <c r="A13" s="851">
        <v>8</v>
      </c>
      <c r="B13" s="852" t="s">
        <v>1522</v>
      </c>
      <c r="C13" s="862" t="s">
        <v>1523</v>
      </c>
      <c r="D13" s="863"/>
      <c r="E13" s="864"/>
      <c r="F13" s="865"/>
    </row>
    <row r="14" spans="1:8" s="854" customFormat="1" ht="12.75">
      <c r="A14" s="851">
        <v>9</v>
      </c>
      <c r="B14" s="852" t="s">
        <v>1524</v>
      </c>
      <c r="C14" s="862" t="s">
        <v>1525</v>
      </c>
      <c r="D14" s="863"/>
      <c r="E14" s="864"/>
      <c r="F14" s="865"/>
    </row>
    <row r="15" spans="1:8" s="854" customFormat="1" ht="12.75">
      <c r="A15" s="851">
        <v>10</v>
      </c>
      <c r="B15" s="852" t="s">
        <v>1526</v>
      </c>
      <c r="C15" s="862" t="s">
        <v>1527</v>
      </c>
      <c r="D15" s="863"/>
      <c r="E15" s="864"/>
      <c r="F15" s="865"/>
    </row>
    <row r="16" spans="1:8" s="854" customFormat="1" ht="12.75">
      <c r="A16" s="851">
        <v>11</v>
      </c>
      <c r="B16" s="852" t="s">
        <v>192</v>
      </c>
      <c r="C16" s="862" t="s">
        <v>1528</v>
      </c>
      <c r="D16" s="863"/>
      <c r="E16" s="864"/>
      <c r="F16" s="865"/>
    </row>
    <row r="17" spans="1:6" s="854" customFormat="1" ht="12.75">
      <c r="A17" s="851">
        <v>12</v>
      </c>
      <c r="B17" s="852" t="s">
        <v>1529</v>
      </c>
      <c r="C17" s="862">
        <v>511127626</v>
      </c>
      <c r="D17" s="863"/>
      <c r="E17" s="864"/>
      <c r="F17" s="865"/>
    </row>
    <row r="18" spans="1:6" s="854" customFormat="1" ht="12.75">
      <c r="A18" s="851">
        <v>13</v>
      </c>
      <c r="B18" s="852" t="s">
        <v>1530</v>
      </c>
      <c r="C18" s="862">
        <v>511060408</v>
      </c>
      <c r="D18" s="863"/>
      <c r="E18" s="864"/>
      <c r="F18" s="865"/>
    </row>
    <row r="19" spans="1:6" s="854" customFormat="1" ht="12.75">
      <c r="A19" s="851"/>
      <c r="B19" s="852"/>
      <c r="C19" s="862"/>
      <c r="D19" s="863"/>
      <c r="E19" s="864"/>
      <c r="F19" s="865"/>
    </row>
    <row r="20" spans="1:6" s="854" customFormat="1" ht="12.75">
      <c r="A20" s="851"/>
      <c r="B20" s="866" t="s">
        <v>1531</v>
      </c>
      <c r="C20" s="867"/>
      <c r="D20" s="863"/>
      <c r="E20" s="864"/>
      <c r="F20" s="865"/>
    </row>
    <row r="21" spans="1:6" s="854" customFormat="1" ht="12.75">
      <c r="A21" s="851">
        <v>14</v>
      </c>
      <c r="B21" s="852" t="s">
        <v>1532</v>
      </c>
      <c r="C21" s="862">
        <v>509574513</v>
      </c>
      <c r="D21" s="868">
        <v>0.41199999999999998</v>
      </c>
      <c r="E21" s="869">
        <v>0.51</v>
      </c>
      <c r="F21" s="869">
        <v>0.92199999999999993</v>
      </c>
    </row>
    <row r="22" spans="1:6" s="854" customFormat="1" ht="12.75">
      <c r="A22" s="851">
        <v>15</v>
      </c>
      <c r="B22" s="852" t="s">
        <v>1533</v>
      </c>
      <c r="C22" s="862">
        <v>511090145</v>
      </c>
      <c r="D22" s="863">
        <v>0.80489999999999995</v>
      </c>
      <c r="E22" s="865">
        <v>1.6299999999999999E-2</v>
      </c>
      <c r="F22" s="865">
        <v>0.82119999999999993</v>
      </c>
    </row>
    <row r="23" spans="1:6" s="854" customFormat="1" ht="12.75">
      <c r="A23" s="851">
        <v>16</v>
      </c>
      <c r="B23" s="852" t="s">
        <v>1534</v>
      </c>
      <c r="C23" s="862">
        <v>511010435</v>
      </c>
      <c r="D23" s="863"/>
      <c r="E23" s="865"/>
      <c r="F23" s="865"/>
    </row>
    <row r="24" spans="1:6" s="854" customFormat="1" ht="12.75">
      <c r="A24" s="851">
        <v>17</v>
      </c>
      <c r="B24" s="852" t="s">
        <v>1535</v>
      </c>
      <c r="C24" s="862">
        <v>511278241</v>
      </c>
      <c r="D24" s="863"/>
      <c r="E24" s="865"/>
      <c r="F24" s="865"/>
    </row>
    <row r="25" spans="1:6" s="854" customFormat="1" ht="12.75">
      <c r="A25" s="851">
        <v>18</v>
      </c>
      <c r="B25" s="852" t="s">
        <v>1536</v>
      </c>
      <c r="C25" s="862">
        <v>511026340</v>
      </c>
      <c r="D25" s="863"/>
      <c r="E25" s="865"/>
      <c r="F25" s="865"/>
    </row>
    <row r="26" spans="1:6" s="854" customFormat="1" ht="12.75">
      <c r="A26" s="851">
        <v>19</v>
      </c>
      <c r="B26" s="852" t="s">
        <v>1537</v>
      </c>
      <c r="C26" s="862" t="s">
        <v>1538</v>
      </c>
      <c r="D26" s="863"/>
      <c r="E26" s="865"/>
      <c r="F26" s="865"/>
    </row>
    <row r="27" spans="1:6" s="854" customFormat="1" ht="12.75">
      <c r="A27" s="851">
        <v>20</v>
      </c>
      <c r="B27" s="852" t="s">
        <v>1539</v>
      </c>
      <c r="C27" s="862">
        <v>511007116</v>
      </c>
      <c r="D27" s="863"/>
      <c r="E27" s="865"/>
      <c r="F27" s="865"/>
    </row>
    <row r="28" spans="1:6" s="854" customFormat="1" ht="12.75">
      <c r="A28" s="851">
        <v>21</v>
      </c>
      <c r="B28" s="852" t="s">
        <v>1540</v>
      </c>
      <c r="C28" s="862">
        <v>511109741</v>
      </c>
      <c r="D28" s="863"/>
      <c r="E28" s="865"/>
      <c r="F28" s="865"/>
    </row>
    <row r="29" spans="1:6" s="854" customFormat="1" ht="12.75">
      <c r="A29" s="851">
        <v>22</v>
      </c>
      <c r="B29" s="852" t="s">
        <v>1541</v>
      </c>
      <c r="C29" s="862">
        <v>511109580</v>
      </c>
      <c r="D29" s="863"/>
      <c r="E29" s="865"/>
      <c r="F29" s="865"/>
    </row>
    <row r="30" spans="1:6" s="854" customFormat="1" ht="12.75">
      <c r="A30" s="851">
        <v>23</v>
      </c>
      <c r="B30" s="852" t="s">
        <v>1542</v>
      </c>
      <c r="C30" s="862" t="s">
        <v>1543</v>
      </c>
      <c r="D30" s="863"/>
      <c r="E30" s="865"/>
      <c r="F30" s="865"/>
    </row>
    <row r="31" spans="1:6" s="854" customFormat="1" ht="12.75">
      <c r="A31" s="851"/>
      <c r="B31" s="852"/>
      <c r="C31" s="862"/>
      <c r="D31" s="863"/>
      <c r="E31" s="865"/>
      <c r="F31" s="865"/>
    </row>
    <row r="32" spans="1:6" s="854" customFormat="1" ht="12.75">
      <c r="A32" s="851"/>
      <c r="B32" s="866" t="s">
        <v>1544</v>
      </c>
      <c r="C32" s="870"/>
      <c r="D32" s="863"/>
      <c r="E32" s="865"/>
      <c r="F32" s="865"/>
    </row>
    <row r="33" spans="1:6" s="854" customFormat="1" ht="12.75">
      <c r="A33" s="851">
        <v>24</v>
      </c>
      <c r="B33" s="852" t="s">
        <v>1545</v>
      </c>
      <c r="C33" s="862">
        <v>511023006</v>
      </c>
      <c r="D33" s="863">
        <v>0.42859999999999998</v>
      </c>
      <c r="E33" s="865"/>
      <c r="F33" s="865">
        <v>0.42859999999999998</v>
      </c>
    </row>
    <row r="34" spans="1:6" s="854" customFormat="1" ht="12.75">
      <c r="A34" s="851">
        <v>25</v>
      </c>
      <c r="B34" s="852" t="s">
        <v>1546</v>
      </c>
      <c r="C34" s="862">
        <v>511236530</v>
      </c>
      <c r="D34" s="863">
        <v>0.2</v>
      </c>
      <c r="E34" s="865"/>
      <c r="F34" s="865">
        <v>0.2</v>
      </c>
    </row>
    <row r="35" spans="1:6" s="854" customFormat="1" ht="12.75">
      <c r="A35" s="851">
        <v>26</v>
      </c>
      <c r="B35" s="852" t="s">
        <v>1547</v>
      </c>
      <c r="C35" s="862">
        <v>511007540</v>
      </c>
      <c r="D35" s="863">
        <v>0.02</v>
      </c>
      <c r="E35" s="865"/>
      <c r="F35" s="865">
        <v>0.02</v>
      </c>
    </row>
    <row r="36" spans="1:6" s="854" customFormat="1" ht="12.75">
      <c r="A36" s="851">
        <v>27</v>
      </c>
      <c r="B36" s="852" t="s">
        <v>1548</v>
      </c>
      <c r="C36" s="862" t="s">
        <v>1549</v>
      </c>
      <c r="D36" s="863">
        <v>0.4</v>
      </c>
      <c r="E36" s="865"/>
      <c r="F36" s="865">
        <v>0.4</v>
      </c>
    </row>
    <row r="37" spans="1:6" s="854" customFormat="1" ht="12.75">
      <c r="A37" s="851">
        <v>28</v>
      </c>
      <c r="B37" s="852" t="s">
        <v>1550</v>
      </c>
      <c r="C37" s="862" t="s">
        <v>1551</v>
      </c>
      <c r="D37" s="863">
        <v>0.25</v>
      </c>
      <c r="E37" s="865"/>
      <c r="F37" s="865">
        <v>0.25</v>
      </c>
    </row>
    <row r="38" spans="1:6" s="854" customFormat="1" ht="12.75">
      <c r="A38" s="851">
        <v>29</v>
      </c>
      <c r="B38" s="852" t="s">
        <v>1552</v>
      </c>
      <c r="C38" s="862" t="s">
        <v>1553</v>
      </c>
      <c r="D38" s="863">
        <v>0.35</v>
      </c>
      <c r="E38" s="865"/>
      <c r="F38" s="865">
        <v>0.35</v>
      </c>
    </row>
    <row r="39" spans="1:6" s="854" customFormat="1" ht="12.75">
      <c r="A39" s="851">
        <v>30</v>
      </c>
      <c r="B39" s="852" t="s">
        <v>1554</v>
      </c>
      <c r="C39" s="862" t="s">
        <v>1555</v>
      </c>
      <c r="D39" s="863">
        <v>0.2</v>
      </c>
      <c r="E39" s="865"/>
      <c r="F39" s="865">
        <v>0.2</v>
      </c>
    </row>
    <row r="40" spans="1:6" s="854" customFormat="1" ht="12.75">
      <c r="A40" s="851">
        <v>31</v>
      </c>
      <c r="B40" s="852" t="s">
        <v>1556</v>
      </c>
      <c r="C40" s="871" t="s">
        <v>1557</v>
      </c>
      <c r="D40" s="872">
        <v>0.2</v>
      </c>
      <c r="E40" s="873"/>
      <c r="F40" s="873">
        <v>0.2</v>
      </c>
    </row>
    <row r="41" spans="1:6" s="854" customFormat="1" ht="12.75">
      <c r="A41" s="851">
        <v>32</v>
      </c>
      <c r="B41" s="852" t="s">
        <v>1558</v>
      </c>
      <c r="C41" s="862">
        <v>511037325</v>
      </c>
      <c r="D41" s="863"/>
      <c r="E41" s="865">
        <v>0.42859999999999998</v>
      </c>
      <c r="F41" s="865">
        <v>0.42859999999999998</v>
      </c>
    </row>
    <row r="42" spans="1:6" s="854" customFormat="1" ht="12.75">
      <c r="A42" s="851">
        <v>33</v>
      </c>
      <c r="B42" s="852" t="s">
        <v>1559</v>
      </c>
      <c r="C42" s="862">
        <v>511013469</v>
      </c>
      <c r="D42" s="863"/>
      <c r="E42" s="865">
        <v>0.42859999999999998</v>
      </c>
      <c r="F42" s="865">
        <v>0.42859999999999998</v>
      </c>
    </row>
    <row r="43" spans="1:6" s="854" customFormat="1" ht="12.75">
      <c r="A43" s="851">
        <v>34</v>
      </c>
      <c r="B43" s="852" t="s">
        <v>1560</v>
      </c>
      <c r="C43" s="862">
        <v>511174012</v>
      </c>
      <c r="D43" s="863"/>
      <c r="E43" s="865">
        <v>0.1429</v>
      </c>
      <c r="F43" s="865">
        <v>0.1429</v>
      </c>
    </row>
    <row r="44" spans="1:6" s="854" customFormat="1" ht="12.75">
      <c r="A44" s="851">
        <v>35</v>
      </c>
      <c r="B44" s="852" t="s">
        <v>1561</v>
      </c>
      <c r="C44" s="862">
        <v>511222297</v>
      </c>
      <c r="D44" s="863"/>
      <c r="E44" s="865">
        <v>0.21429999999999999</v>
      </c>
      <c r="F44" s="865">
        <v>0.21429999999999999</v>
      </c>
    </row>
    <row r="45" spans="1:6" s="854" customFormat="1" ht="12.75">
      <c r="A45" s="851">
        <v>36</v>
      </c>
      <c r="B45" s="852" t="s">
        <v>1562</v>
      </c>
      <c r="C45" s="862">
        <v>511104278</v>
      </c>
      <c r="D45" s="863"/>
      <c r="E45" s="865">
        <v>0.21859999999999999</v>
      </c>
      <c r="F45" s="865">
        <v>0.21859999999999999</v>
      </c>
    </row>
    <row r="46" spans="1:6" s="854" customFormat="1" ht="12.75">
      <c r="A46" s="851">
        <v>37</v>
      </c>
      <c r="B46" s="852" t="s">
        <v>1563</v>
      </c>
      <c r="C46" s="862">
        <v>511180322</v>
      </c>
      <c r="D46" s="863"/>
      <c r="E46" s="865">
        <v>0.21859999999999999</v>
      </c>
      <c r="F46" s="865">
        <v>0.21859999999999999</v>
      </c>
    </row>
    <row r="47" spans="1:6" s="854" customFormat="1" ht="12.75">
      <c r="A47" s="851">
        <v>38</v>
      </c>
      <c r="B47" s="852" t="s">
        <v>1564</v>
      </c>
      <c r="C47" s="862">
        <v>511004281</v>
      </c>
      <c r="D47" s="863"/>
      <c r="E47" s="865">
        <v>0.42859999999999998</v>
      </c>
      <c r="F47" s="865">
        <v>0.42859999999999998</v>
      </c>
    </row>
    <row r="48" spans="1:6" s="854" customFormat="1" ht="12.75">
      <c r="A48" s="851">
        <v>39</v>
      </c>
      <c r="B48" s="852" t="s">
        <v>1565</v>
      </c>
      <c r="C48" s="862">
        <v>511121091</v>
      </c>
      <c r="D48" s="874"/>
      <c r="E48" s="875">
        <v>0.35</v>
      </c>
      <c r="F48" s="875">
        <v>0.35</v>
      </c>
    </row>
    <row r="49" spans="1:6" s="854" customFormat="1" ht="12.75">
      <c r="A49" s="851">
        <v>40</v>
      </c>
      <c r="B49" s="852" t="s">
        <v>1566</v>
      </c>
      <c r="C49" s="876">
        <v>509189326</v>
      </c>
      <c r="D49" s="877"/>
      <c r="E49" s="878"/>
      <c r="F49" s="878"/>
    </row>
    <row r="50" spans="1:6" s="854" customFormat="1" ht="12.75">
      <c r="A50" s="851"/>
      <c r="B50" s="852"/>
      <c r="C50" s="876"/>
      <c r="D50" s="879"/>
      <c r="E50" s="879"/>
      <c r="F50" s="877"/>
    </row>
    <row r="51" spans="1:6" s="854" customFormat="1" ht="12.75">
      <c r="A51" s="851"/>
      <c r="B51" s="880" t="s">
        <v>1567</v>
      </c>
      <c r="C51" s="881"/>
      <c r="D51" s="879"/>
      <c r="E51" s="879"/>
      <c r="F51" s="877"/>
    </row>
    <row r="52" spans="1:6" s="854" customFormat="1" ht="12.75">
      <c r="A52" s="851"/>
      <c r="B52" s="852"/>
      <c r="C52" s="876"/>
      <c r="D52" s="882"/>
      <c r="E52" s="882"/>
      <c r="F52" s="883"/>
    </row>
    <row r="53" spans="1:6" s="854" customFormat="1" ht="12.75">
      <c r="A53" s="851">
        <v>41</v>
      </c>
      <c r="B53" s="852" t="s">
        <v>1568</v>
      </c>
      <c r="C53" s="876">
        <v>502578874</v>
      </c>
      <c r="D53" s="884"/>
      <c r="E53" s="884"/>
      <c r="F53" s="885"/>
    </row>
    <row r="54" spans="1:6" s="854" customFormat="1" ht="12.75">
      <c r="A54" s="851">
        <v>42</v>
      </c>
      <c r="B54" s="852" t="s">
        <v>1569</v>
      </c>
      <c r="C54" s="876">
        <v>511058012</v>
      </c>
      <c r="D54" s="884"/>
      <c r="E54" s="884"/>
      <c r="F54" s="885"/>
    </row>
    <row r="55" spans="1:6" s="854" customFormat="1" ht="12.75">
      <c r="A55" s="851">
        <v>43</v>
      </c>
      <c r="B55" s="852" t="s">
        <v>1570</v>
      </c>
      <c r="C55" s="876">
        <v>511236077</v>
      </c>
      <c r="D55" s="884"/>
      <c r="E55" s="884"/>
      <c r="F55" s="885"/>
    </row>
    <row r="56" spans="1:6" s="854" customFormat="1" ht="12.75">
      <c r="A56" s="851">
        <v>44</v>
      </c>
      <c r="B56" s="852" t="s">
        <v>1571</v>
      </c>
      <c r="C56" s="876">
        <v>511027605</v>
      </c>
      <c r="D56" s="884"/>
      <c r="E56" s="884"/>
      <c r="F56" s="885"/>
    </row>
    <row r="57" spans="1:6" s="854" customFormat="1" ht="12.75">
      <c r="A57" s="851">
        <v>45</v>
      </c>
      <c r="B57" s="852" t="s">
        <v>1572</v>
      </c>
      <c r="C57" s="876">
        <v>510748031</v>
      </c>
      <c r="D57" s="886"/>
      <c r="E57" s="887"/>
      <c r="F57" s="887"/>
    </row>
    <row r="58" spans="1:6" s="854" customFormat="1" ht="12.75">
      <c r="A58" s="888"/>
      <c r="B58" s="889"/>
      <c r="C58" s="890"/>
      <c r="D58" s="853"/>
      <c r="E58" s="853"/>
      <c r="F58" s="853"/>
    </row>
    <row r="59" spans="1:6" s="854" customFormat="1" ht="12.75">
      <c r="A59" s="891"/>
      <c r="B59" s="889"/>
      <c r="C59" s="890"/>
      <c r="D59" s="853"/>
      <c r="E59" s="853"/>
      <c r="F59" s="853"/>
    </row>
    <row r="60" spans="1:6" s="854" customFormat="1" ht="12.75">
      <c r="B60" s="889"/>
      <c r="C60" s="890"/>
      <c r="D60" s="853"/>
      <c r="E60" s="853"/>
      <c r="F60" s="853"/>
    </row>
  </sheetData>
  <mergeCells count="3">
    <mergeCell ref="A1:C1"/>
    <mergeCell ref="A3:B4"/>
    <mergeCell ref="D3:F3"/>
  </mergeCells>
  <hyperlinks>
    <hyperlink ref="H1" location="INDICE!A1" display="ÍNDICE " xr:uid="{00000000-0004-0000-1500-000000000000}"/>
  </hyperlinks>
  <printOptions horizontalCentered="1"/>
  <pageMargins left="0" right="0" top="0.39370078740157483" bottom="0" header="0" footer="0"/>
  <pageSetup paperSize="9" scale="90" orientation="portrait" horizontalDpi="300" verticalDpi="300" r:id="rId1"/>
  <ignoredErrors>
    <ignoredError sqref="C36:C44 C8:C26" numberStoredAsText="1"/>
  </ignoredError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499984740745262"/>
    <pageSetUpPr fitToPage="1"/>
  </sheetPr>
  <dimension ref="A1:J39"/>
  <sheetViews>
    <sheetView showGridLines="0" workbookViewId="0">
      <selection activeCell="M22" sqref="M22"/>
    </sheetView>
  </sheetViews>
  <sheetFormatPr defaultRowHeight="15"/>
  <cols>
    <col min="1" max="1" width="57.42578125" customWidth="1"/>
    <col min="4" max="4" width="4.140625" customWidth="1"/>
    <col min="5" max="5" width="7.7109375" customWidth="1"/>
    <col min="6" max="6" width="1.140625" customWidth="1"/>
  </cols>
  <sheetData>
    <row r="1" spans="1:8" ht="15.75">
      <c r="A1" s="1265" t="s">
        <v>1206</v>
      </c>
      <c r="B1" s="1265"/>
      <c r="C1" s="1265"/>
      <c r="D1" s="1265"/>
      <c r="E1" s="1265"/>
      <c r="F1" s="610"/>
      <c r="G1" s="589"/>
      <c r="H1" s="701" t="s">
        <v>1320</v>
      </c>
    </row>
    <row r="2" spans="1:8" ht="18.75">
      <c r="A2" s="1266" t="s">
        <v>1344</v>
      </c>
      <c r="B2" s="1266"/>
      <c r="C2" s="1266"/>
      <c r="D2" s="1266"/>
      <c r="E2" s="1266"/>
      <c r="F2" s="621"/>
      <c r="G2" s="588"/>
      <c r="H2" s="588"/>
    </row>
    <row r="3" spans="1:8" ht="18.75">
      <c r="A3" s="592"/>
      <c r="B3" s="592"/>
      <c r="C3" s="592"/>
      <c r="D3" s="616"/>
      <c r="E3" s="588"/>
      <c r="F3" s="588"/>
      <c r="G3" s="588"/>
    </row>
    <row r="4" spans="1:8" ht="18.75">
      <c r="A4" s="593"/>
      <c r="B4" s="594"/>
      <c r="C4" s="594"/>
      <c r="D4" s="617"/>
      <c r="E4" s="595"/>
      <c r="F4" s="588"/>
      <c r="G4" s="588"/>
    </row>
    <row r="5" spans="1:8">
      <c r="A5" s="596" t="s">
        <v>1211</v>
      </c>
      <c r="B5" s="1276"/>
      <c r="C5" s="1276"/>
      <c r="D5" s="1276"/>
      <c r="E5" s="1277"/>
      <c r="F5" s="588"/>
      <c r="G5" s="588"/>
    </row>
    <row r="6" spans="1:8" ht="18.75">
      <c r="A6" s="598"/>
      <c r="B6" s="592"/>
      <c r="C6" s="592"/>
      <c r="D6" s="616"/>
      <c r="E6" s="597"/>
      <c r="F6" s="588"/>
      <c r="G6" s="588"/>
    </row>
    <row r="7" spans="1:8">
      <c r="A7" s="596" t="s">
        <v>1259</v>
      </c>
      <c r="B7" s="1276"/>
      <c r="C7" s="1276"/>
      <c r="D7" s="1276"/>
      <c r="E7" s="1277"/>
      <c r="F7" s="588"/>
      <c r="G7" s="588"/>
    </row>
    <row r="8" spans="1:8" ht="18.75">
      <c r="A8" s="598"/>
      <c r="B8" s="592"/>
      <c r="C8" s="592"/>
      <c r="D8" s="616"/>
      <c r="E8" s="597"/>
      <c r="F8" s="588"/>
      <c r="G8" s="588"/>
    </row>
    <row r="9" spans="1:8">
      <c r="A9" s="596" t="s">
        <v>1258</v>
      </c>
      <c r="B9" s="1276"/>
      <c r="C9" s="1276"/>
      <c r="D9" s="1276"/>
      <c r="E9" s="1277"/>
      <c r="F9" s="588"/>
      <c r="G9" s="588"/>
    </row>
    <row r="10" spans="1:8" ht="18.75">
      <c r="A10" s="599"/>
      <c r="B10" s="600"/>
      <c r="C10" s="600"/>
      <c r="D10" s="618"/>
      <c r="E10" s="601"/>
    </row>
    <row r="11" spans="1:8" ht="18.75">
      <c r="A11" s="592"/>
      <c r="B11" s="592"/>
      <c r="C11" s="592"/>
      <c r="D11" s="616"/>
      <c r="E11" s="588"/>
    </row>
    <row r="13" spans="1:8">
      <c r="A13" s="611"/>
      <c r="B13" s="603"/>
      <c r="C13" s="603"/>
      <c r="D13" s="622"/>
      <c r="E13" s="604"/>
    </row>
    <row r="14" spans="1:8">
      <c r="A14" s="1267" t="s">
        <v>1235</v>
      </c>
      <c r="B14" s="1268"/>
      <c r="C14" s="1268"/>
      <c r="D14" s="1268"/>
      <c r="E14" s="1269"/>
    </row>
    <row r="15" spans="1:8">
      <c r="A15" s="1267"/>
      <c r="B15" s="1268"/>
      <c r="C15" s="1268"/>
      <c r="D15" s="1268"/>
      <c r="E15" s="1269"/>
    </row>
    <row r="16" spans="1:8" ht="30" customHeight="1">
      <c r="A16" s="1267"/>
      <c r="B16" s="1268"/>
      <c r="C16" s="1268"/>
      <c r="D16" s="1268"/>
      <c r="E16" s="1269"/>
    </row>
    <row r="17" spans="1:5">
      <c r="A17" s="605"/>
      <c r="B17" s="602"/>
      <c r="C17" s="602"/>
      <c r="D17" s="602"/>
      <c r="E17" s="623"/>
    </row>
    <row r="18" spans="1:5">
      <c r="A18" s="607" t="s">
        <v>1208</v>
      </c>
      <c r="B18" s="619"/>
      <c r="C18" s="591"/>
      <c r="D18" s="619"/>
      <c r="E18" s="612"/>
    </row>
    <row r="19" spans="1:5">
      <c r="A19" s="624"/>
      <c r="B19" s="619"/>
      <c r="C19" s="619"/>
      <c r="D19" s="609"/>
      <c r="E19" s="612"/>
    </row>
    <row r="20" spans="1:5" ht="34.5">
      <c r="A20" s="607" t="s">
        <v>1209</v>
      </c>
      <c r="B20" s="619"/>
      <c r="C20" s="619"/>
      <c r="D20" s="620"/>
      <c r="E20" s="612"/>
    </row>
    <row r="21" spans="1:5" ht="10.5" customHeight="1">
      <c r="A21" s="613"/>
      <c r="B21" s="591"/>
      <c r="C21" s="591"/>
      <c r="D21" s="591"/>
      <c r="E21" s="612"/>
    </row>
    <row r="22" spans="1:5" ht="34.5">
      <c r="A22" s="607" t="s">
        <v>1210</v>
      </c>
      <c r="B22" s="619"/>
      <c r="C22" s="619"/>
      <c r="D22" s="620"/>
      <c r="E22" s="612"/>
    </row>
    <row r="23" spans="1:5">
      <c r="A23" s="624"/>
      <c r="B23" s="619"/>
      <c r="C23" s="619"/>
      <c r="D23" s="619"/>
      <c r="E23" s="612"/>
    </row>
    <row r="24" spans="1:5" ht="3.75" customHeight="1">
      <c r="A24" s="613"/>
      <c r="B24" s="619"/>
      <c r="C24" s="619"/>
      <c r="D24" s="619"/>
      <c r="E24" s="612"/>
    </row>
    <row r="25" spans="1:5">
      <c r="A25" s="587" t="s">
        <v>1212</v>
      </c>
      <c r="B25" s="591"/>
      <c r="C25" s="591"/>
      <c r="D25" s="609"/>
      <c r="E25" s="612"/>
    </row>
    <row r="26" spans="1:5" s="849" customFormat="1">
      <c r="A26" s="587"/>
      <c r="B26" s="591"/>
      <c r="D26" s="609"/>
      <c r="E26" s="612"/>
    </row>
    <row r="27" spans="1:5" s="849" customFormat="1" ht="21.75" customHeight="1">
      <c r="A27" s="930" t="s">
        <v>1696</v>
      </c>
      <c r="B27" s="608"/>
      <c r="C27" s="929"/>
      <c r="D27" s="609"/>
      <c r="E27" s="612"/>
    </row>
    <row r="28" spans="1:5" s="849" customFormat="1">
      <c r="A28" s="587"/>
      <c r="B28" s="591"/>
      <c r="C28" s="591"/>
      <c r="D28" s="609"/>
      <c r="E28" s="612"/>
    </row>
    <row r="29" spans="1:5" s="588" customFormat="1">
      <c r="A29" s="613"/>
      <c r="B29" s="591"/>
      <c r="C29" s="591"/>
      <c r="D29" s="609"/>
      <c r="E29" s="612"/>
    </row>
    <row r="30" spans="1:5">
      <c r="A30" s="1270" t="s">
        <v>1233</v>
      </c>
      <c r="B30" s="1271"/>
      <c r="C30" s="1271"/>
      <c r="D30" s="1271"/>
      <c r="E30" s="1272"/>
    </row>
    <row r="31" spans="1:5">
      <c r="A31" s="613"/>
      <c r="B31" s="591"/>
      <c r="C31" s="591"/>
      <c r="D31" s="609"/>
      <c r="E31" s="612"/>
    </row>
    <row r="32" spans="1:5">
      <c r="A32" s="607"/>
      <c r="B32" s="608"/>
      <c r="C32" s="608"/>
      <c r="D32" s="609"/>
      <c r="E32" s="625"/>
    </row>
    <row r="33" spans="1:10">
      <c r="A33" s="607"/>
      <c r="B33" s="608"/>
      <c r="C33" s="608"/>
      <c r="D33" s="609"/>
      <c r="E33" s="625"/>
    </row>
    <row r="34" spans="1:10">
      <c r="A34" s="613"/>
      <c r="B34" s="591"/>
      <c r="C34" s="591"/>
      <c r="D34" s="609"/>
      <c r="E34" s="612"/>
    </row>
    <row r="35" spans="1:10">
      <c r="A35" s="613"/>
      <c r="B35" s="591"/>
      <c r="C35" s="591"/>
      <c r="D35" s="609"/>
      <c r="E35" s="612"/>
    </row>
    <row r="36" spans="1:10">
      <c r="A36" s="1273" t="s">
        <v>1213</v>
      </c>
      <c r="B36" s="1274"/>
      <c r="C36" s="1274"/>
      <c r="D36" s="1274"/>
      <c r="E36" s="1275"/>
    </row>
    <row r="37" spans="1:10">
      <c r="A37" s="613"/>
      <c r="B37" s="591"/>
      <c r="C37" s="591"/>
      <c r="D37" s="609"/>
      <c r="E37" s="612"/>
      <c r="F37" s="588"/>
      <c r="G37" s="588"/>
      <c r="H37" s="588"/>
      <c r="I37" s="588"/>
      <c r="J37" s="588"/>
    </row>
    <row r="38" spans="1:10">
      <c r="A38" s="615"/>
      <c r="B38" s="606"/>
      <c r="C38" s="606"/>
      <c r="D38" s="626"/>
      <c r="E38" s="614"/>
      <c r="F38" s="588"/>
      <c r="G38" s="588"/>
      <c r="H38" s="588"/>
      <c r="I38" s="588"/>
      <c r="J38" s="588"/>
    </row>
    <row r="39" spans="1:10">
      <c r="A39" s="591"/>
      <c r="B39" s="591"/>
      <c r="C39" s="591"/>
      <c r="D39" s="609"/>
      <c r="E39" s="591"/>
      <c r="F39" s="588"/>
      <c r="G39" s="588"/>
      <c r="H39" s="588"/>
      <c r="I39" s="588"/>
      <c r="J39" s="588"/>
    </row>
  </sheetData>
  <mergeCells count="8">
    <mergeCell ref="A1:E1"/>
    <mergeCell ref="A2:E2"/>
    <mergeCell ref="A14:E16"/>
    <mergeCell ref="A30:E30"/>
    <mergeCell ref="A36:E36"/>
    <mergeCell ref="B5:E5"/>
    <mergeCell ref="B7:E7"/>
    <mergeCell ref="B9:E9"/>
  </mergeCells>
  <hyperlinks>
    <hyperlink ref="H1" location="INDICE!A1" display="ÍNDICE " xr:uid="{00000000-0004-0000-1600-000000000000}"/>
  </hyperlinks>
  <printOptions horizontalCentered="1"/>
  <pageMargins left="0.70866141732283472" right="0.70866141732283472" top="0.74803149606299213" bottom="0.74803149606299213" header="0.31496062992125984" footer="0.31496062992125984"/>
  <pageSetup paperSize="9" scale="9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2</xdr:col>
                    <xdr:colOff>257175</xdr:colOff>
                    <xdr:row>16</xdr:row>
                    <xdr:rowOff>104775</xdr:rowOff>
                  </from>
                  <to>
                    <xdr:col>2</xdr:col>
                    <xdr:colOff>552450</xdr:colOff>
                    <xdr:row>18</xdr:row>
                    <xdr:rowOff>180975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2</xdr:col>
                    <xdr:colOff>257175</xdr:colOff>
                    <xdr:row>19</xdr:row>
                    <xdr:rowOff>104775</xdr:rowOff>
                  </from>
                  <to>
                    <xdr:col>2</xdr:col>
                    <xdr:colOff>552450</xdr:colOff>
                    <xdr:row>20</xdr:row>
                    <xdr:rowOff>123825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2</xdr:col>
                    <xdr:colOff>257175</xdr:colOff>
                    <xdr:row>21</xdr:row>
                    <xdr:rowOff>104775</xdr:rowOff>
                  </from>
                  <to>
                    <xdr:col>2</xdr:col>
                    <xdr:colOff>552450</xdr:colOff>
                    <xdr:row>22</xdr:row>
                    <xdr:rowOff>123825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sizeWithCells="1">
                  <from>
                    <xdr:col>2</xdr:col>
                    <xdr:colOff>276225</xdr:colOff>
                    <xdr:row>23</xdr:row>
                    <xdr:rowOff>0</xdr:rowOff>
                  </from>
                  <to>
                    <xdr:col>2</xdr:col>
                    <xdr:colOff>542925</xdr:colOff>
                    <xdr:row>24</xdr:row>
                    <xdr:rowOff>171450</xdr:rowOff>
                  </to>
                </anchor>
              </controlPr>
            </control>
          </mc:Choice>
        </mc:AlternateContent>
        <mc:AlternateContent xmlns:mc="http://schemas.openxmlformats.org/markup-compatibility/2006">
          <mc:Choice Requires="x14">
            <control shapeId="23559" r:id="rId8" name="Check Box 4">
              <controlPr defaultSize="0" autoFill="0" autoLine="0" autoPict="0">
                <anchor moveWithCells="1" sizeWithCells="1">
                  <from>
                    <xdr:col>2</xdr:col>
                    <xdr:colOff>276225</xdr:colOff>
                    <xdr:row>26</xdr:row>
                    <xdr:rowOff>0</xdr:rowOff>
                  </from>
                  <to>
                    <xdr:col>2</xdr:col>
                    <xdr:colOff>542925</xdr:colOff>
                    <xdr:row>27</xdr:row>
                    <xdr:rowOff>171450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499984740745262"/>
  </sheetPr>
  <dimension ref="B1:Q294"/>
  <sheetViews>
    <sheetView showGridLines="0" zoomScaleNormal="100" workbookViewId="0">
      <selection activeCell="B1" sqref="B1:O294"/>
    </sheetView>
  </sheetViews>
  <sheetFormatPr defaultRowHeight="15"/>
  <cols>
    <col min="1" max="1" width="1" style="79" customWidth="1"/>
    <col min="2" max="2" width="3.5703125" style="79" customWidth="1"/>
    <col min="3" max="3" width="7" style="79" customWidth="1"/>
    <col min="4" max="4" width="18.85546875" style="79" customWidth="1"/>
    <col min="5" max="5" width="7.140625" style="79" customWidth="1"/>
    <col min="6" max="6" width="25.42578125" style="79" customWidth="1"/>
    <col min="7" max="7" width="13.7109375" style="79" customWidth="1"/>
    <col min="8" max="8" width="17.140625" style="79" customWidth="1"/>
    <col min="9" max="9" width="10.28515625" style="79" customWidth="1"/>
    <col min="10" max="10" width="14.85546875" style="79" hidden="1" customWidth="1"/>
    <col min="11" max="13" width="14.85546875" style="836" customWidth="1"/>
    <col min="14" max="14" width="9" style="79"/>
    <col min="15" max="15" width="5.42578125" style="79" customWidth="1"/>
    <col min="16" max="259" width="9" style="79"/>
    <col min="260" max="260" width="1" style="79" customWidth="1"/>
    <col min="261" max="261" width="8" style="79" customWidth="1"/>
    <col min="262" max="262" width="7" style="79" customWidth="1"/>
    <col min="263" max="263" width="29.42578125" style="79" customWidth="1"/>
    <col min="264" max="264" width="7.140625" style="79" customWidth="1"/>
    <col min="265" max="268" width="20.140625" style="79" customWidth="1"/>
    <col min="269" max="269" width="19.5703125" style="79" customWidth="1"/>
    <col min="270" max="515" width="9" style="79"/>
    <col min="516" max="516" width="1" style="79" customWidth="1"/>
    <col min="517" max="517" width="8" style="79" customWidth="1"/>
    <col min="518" max="518" width="7" style="79" customWidth="1"/>
    <col min="519" max="519" width="29.42578125" style="79" customWidth="1"/>
    <col min="520" max="520" width="7.140625" style="79" customWidth="1"/>
    <col min="521" max="524" width="20.140625" style="79" customWidth="1"/>
    <col min="525" max="525" width="19.5703125" style="79" customWidth="1"/>
    <col min="526" max="771" width="9" style="79"/>
    <col min="772" max="772" width="1" style="79" customWidth="1"/>
    <col min="773" max="773" width="8" style="79" customWidth="1"/>
    <col min="774" max="774" width="7" style="79" customWidth="1"/>
    <col min="775" max="775" width="29.42578125" style="79" customWidth="1"/>
    <col min="776" max="776" width="7.140625" style="79" customWidth="1"/>
    <col min="777" max="780" width="20.140625" style="79" customWidth="1"/>
    <col min="781" max="781" width="19.5703125" style="79" customWidth="1"/>
    <col min="782" max="1027" width="9" style="79"/>
    <col min="1028" max="1028" width="1" style="79" customWidth="1"/>
    <col min="1029" max="1029" width="8" style="79" customWidth="1"/>
    <col min="1030" max="1030" width="7" style="79" customWidth="1"/>
    <col min="1031" max="1031" width="29.42578125" style="79" customWidth="1"/>
    <col min="1032" max="1032" width="7.140625" style="79" customWidth="1"/>
    <col min="1033" max="1036" width="20.140625" style="79" customWidth="1"/>
    <col min="1037" max="1037" width="19.5703125" style="79" customWidth="1"/>
    <col min="1038" max="1283" width="9" style="79"/>
    <col min="1284" max="1284" width="1" style="79" customWidth="1"/>
    <col min="1285" max="1285" width="8" style="79" customWidth="1"/>
    <col min="1286" max="1286" width="7" style="79" customWidth="1"/>
    <col min="1287" max="1287" width="29.42578125" style="79" customWidth="1"/>
    <col min="1288" max="1288" width="7.140625" style="79" customWidth="1"/>
    <col min="1289" max="1292" width="20.140625" style="79" customWidth="1"/>
    <col min="1293" max="1293" width="19.5703125" style="79" customWidth="1"/>
    <col min="1294" max="1539" width="9" style="79"/>
    <col min="1540" max="1540" width="1" style="79" customWidth="1"/>
    <col min="1541" max="1541" width="8" style="79" customWidth="1"/>
    <col min="1542" max="1542" width="7" style="79" customWidth="1"/>
    <col min="1543" max="1543" width="29.42578125" style="79" customWidth="1"/>
    <col min="1544" max="1544" width="7.140625" style="79" customWidth="1"/>
    <col min="1545" max="1548" width="20.140625" style="79" customWidth="1"/>
    <col min="1549" max="1549" width="19.5703125" style="79" customWidth="1"/>
    <col min="1550" max="1795" width="9" style="79"/>
    <col min="1796" max="1796" width="1" style="79" customWidth="1"/>
    <col min="1797" max="1797" width="8" style="79" customWidth="1"/>
    <col min="1798" max="1798" width="7" style="79" customWidth="1"/>
    <col min="1799" max="1799" width="29.42578125" style="79" customWidth="1"/>
    <col min="1800" max="1800" width="7.140625" style="79" customWidth="1"/>
    <col min="1801" max="1804" width="20.140625" style="79" customWidth="1"/>
    <col min="1805" max="1805" width="19.5703125" style="79" customWidth="1"/>
    <col min="1806" max="2051" width="9" style="79"/>
    <col min="2052" max="2052" width="1" style="79" customWidth="1"/>
    <col min="2053" max="2053" width="8" style="79" customWidth="1"/>
    <col min="2054" max="2054" width="7" style="79" customWidth="1"/>
    <col min="2055" max="2055" width="29.42578125" style="79" customWidth="1"/>
    <col min="2056" max="2056" width="7.140625" style="79" customWidth="1"/>
    <col min="2057" max="2060" width="20.140625" style="79" customWidth="1"/>
    <col min="2061" max="2061" width="19.5703125" style="79" customWidth="1"/>
    <col min="2062" max="2307" width="9" style="79"/>
    <col min="2308" max="2308" width="1" style="79" customWidth="1"/>
    <col min="2309" max="2309" width="8" style="79" customWidth="1"/>
    <col min="2310" max="2310" width="7" style="79" customWidth="1"/>
    <col min="2311" max="2311" width="29.42578125" style="79" customWidth="1"/>
    <col min="2312" max="2312" width="7.140625" style="79" customWidth="1"/>
    <col min="2313" max="2316" width="20.140625" style="79" customWidth="1"/>
    <col min="2317" max="2317" width="19.5703125" style="79" customWidth="1"/>
    <col min="2318" max="2563" width="9" style="79"/>
    <col min="2564" max="2564" width="1" style="79" customWidth="1"/>
    <col min="2565" max="2565" width="8" style="79" customWidth="1"/>
    <col min="2566" max="2566" width="7" style="79" customWidth="1"/>
    <col min="2567" max="2567" width="29.42578125" style="79" customWidth="1"/>
    <col min="2568" max="2568" width="7.140625" style="79" customWidth="1"/>
    <col min="2569" max="2572" width="20.140625" style="79" customWidth="1"/>
    <col min="2573" max="2573" width="19.5703125" style="79" customWidth="1"/>
    <col min="2574" max="2819" width="9" style="79"/>
    <col min="2820" max="2820" width="1" style="79" customWidth="1"/>
    <col min="2821" max="2821" width="8" style="79" customWidth="1"/>
    <col min="2822" max="2822" width="7" style="79" customWidth="1"/>
    <col min="2823" max="2823" width="29.42578125" style="79" customWidth="1"/>
    <col min="2824" max="2824" width="7.140625" style="79" customWidth="1"/>
    <col min="2825" max="2828" width="20.140625" style="79" customWidth="1"/>
    <col min="2829" max="2829" width="19.5703125" style="79" customWidth="1"/>
    <col min="2830" max="3075" width="9" style="79"/>
    <col min="3076" max="3076" width="1" style="79" customWidth="1"/>
    <col min="3077" max="3077" width="8" style="79" customWidth="1"/>
    <col min="3078" max="3078" width="7" style="79" customWidth="1"/>
    <col min="3079" max="3079" width="29.42578125" style="79" customWidth="1"/>
    <col min="3080" max="3080" width="7.140625" style="79" customWidth="1"/>
    <col min="3081" max="3084" width="20.140625" style="79" customWidth="1"/>
    <col min="3085" max="3085" width="19.5703125" style="79" customWidth="1"/>
    <col min="3086" max="3331" width="9" style="79"/>
    <col min="3332" max="3332" width="1" style="79" customWidth="1"/>
    <col min="3333" max="3333" width="8" style="79" customWidth="1"/>
    <col min="3334" max="3334" width="7" style="79" customWidth="1"/>
    <col min="3335" max="3335" width="29.42578125" style="79" customWidth="1"/>
    <col min="3336" max="3336" width="7.140625" style="79" customWidth="1"/>
    <col min="3337" max="3340" width="20.140625" style="79" customWidth="1"/>
    <col min="3341" max="3341" width="19.5703125" style="79" customWidth="1"/>
    <col min="3342" max="3587" width="9" style="79"/>
    <col min="3588" max="3588" width="1" style="79" customWidth="1"/>
    <col min="3589" max="3589" width="8" style="79" customWidth="1"/>
    <col min="3590" max="3590" width="7" style="79" customWidth="1"/>
    <col min="3591" max="3591" width="29.42578125" style="79" customWidth="1"/>
    <col min="3592" max="3592" width="7.140625" style="79" customWidth="1"/>
    <col min="3593" max="3596" width="20.140625" style="79" customWidth="1"/>
    <col min="3597" max="3597" width="19.5703125" style="79" customWidth="1"/>
    <col min="3598" max="3843" width="9" style="79"/>
    <col min="3844" max="3844" width="1" style="79" customWidth="1"/>
    <col min="3845" max="3845" width="8" style="79" customWidth="1"/>
    <col min="3846" max="3846" width="7" style="79" customWidth="1"/>
    <col min="3847" max="3847" width="29.42578125" style="79" customWidth="1"/>
    <col min="3848" max="3848" width="7.140625" style="79" customWidth="1"/>
    <col min="3849" max="3852" width="20.140625" style="79" customWidth="1"/>
    <col min="3853" max="3853" width="19.5703125" style="79" customWidth="1"/>
    <col min="3854" max="4099" width="9" style="79"/>
    <col min="4100" max="4100" width="1" style="79" customWidth="1"/>
    <col min="4101" max="4101" width="8" style="79" customWidth="1"/>
    <col min="4102" max="4102" width="7" style="79" customWidth="1"/>
    <col min="4103" max="4103" width="29.42578125" style="79" customWidth="1"/>
    <col min="4104" max="4104" width="7.140625" style="79" customWidth="1"/>
    <col min="4105" max="4108" width="20.140625" style="79" customWidth="1"/>
    <col min="4109" max="4109" width="19.5703125" style="79" customWidth="1"/>
    <col min="4110" max="4355" width="9" style="79"/>
    <col min="4356" max="4356" width="1" style="79" customWidth="1"/>
    <col min="4357" max="4357" width="8" style="79" customWidth="1"/>
    <col min="4358" max="4358" width="7" style="79" customWidth="1"/>
    <col min="4359" max="4359" width="29.42578125" style="79" customWidth="1"/>
    <col min="4360" max="4360" width="7.140625" style="79" customWidth="1"/>
    <col min="4361" max="4364" width="20.140625" style="79" customWidth="1"/>
    <col min="4365" max="4365" width="19.5703125" style="79" customWidth="1"/>
    <col min="4366" max="4611" width="9" style="79"/>
    <col min="4612" max="4612" width="1" style="79" customWidth="1"/>
    <col min="4613" max="4613" width="8" style="79" customWidth="1"/>
    <col min="4614" max="4614" width="7" style="79" customWidth="1"/>
    <col min="4615" max="4615" width="29.42578125" style="79" customWidth="1"/>
    <col min="4616" max="4616" width="7.140625" style="79" customWidth="1"/>
    <col min="4617" max="4620" width="20.140625" style="79" customWidth="1"/>
    <col min="4621" max="4621" width="19.5703125" style="79" customWidth="1"/>
    <col min="4622" max="4867" width="9" style="79"/>
    <col min="4868" max="4868" width="1" style="79" customWidth="1"/>
    <col min="4869" max="4869" width="8" style="79" customWidth="1"/>
    <col min="4870" max="4870" width="7" style="79" customWidth="1"/>
    <col min="4871" max="4871" width="29.42578125" style="79" customWidth="1"/>
    <col min="4872" max="4872" width="7.140625" style="79" customWidth="1"/>
    <col min="4873" max="4876" width="20.140625" style="79" customWidth="1"/>
    <col min="4877" max="4877" width="19.5703125" style="79" customWidth="1"/>
    <col min="4878" max="5123" width="9" style="79"/>
    <col min="5124" max="5124" width="1" style="79" customWidth="1"/>
    <col min="5125" max="5125" width="8" style="79" customWidth="1"/>
    <col min="5126" max="5126" width="7" style="79" customWidth="1"/>
    <col min="5127" max="5127" width="29.42578125" style="79" customWidth="1"/>
    <col min="5128" max="5128" width="7.140625" style="79" customWidth="1"/>
    <col min="5129" max="5132" width="20.140625" style="79" customWidth="1"/>
    <col min="5133" max="5133" width="19.5703125" style="79" customWidth="1"/>
    <col min="5134" max="5379" width="9" style="79"/>
    <col min="5380" max="5380" width="1" style="79" customWidth="1"/>
    <col min="5381" max="5381" width="8" style="79" customWidth="1"/>
    <col min="5382" max="5382" width="7" style="79" customWidth="1"/>
    <col min="5383" max="5383" width="29.42578125" style="79" customWidth="1"/>
    <col min="5384" max="5384" width="7.140625" style="79" customWidth="1"/>
    <col min="5385" max="5388" width="20.140625" style="79" customWidth="1"/>
    <col min="5389" max="5389" width="19.5703125" style="79" customWidth="1"/>
    <col min="5390" max="5635" width="9" style="79"/>
    <col min="5636" max="5636" width="1" style="79" customWidth="1"/>
    <col min="5637" max="5637" width="8" style="79" customWidth="1"/>
    <col min="5638" max="5638" width="7" style="79" customWidth="1"/>
    <col min="5639" max="5639" width="29.42578125" style="79" customWidth="1"/>
    <col min="5640" max="5640" width="7.140625" style="79" customWidth="1"/>
    <col min="5641" max="5644" width="20.140625" style="79" customWidth="1"/>
    <col min="5645" max="5645" width="19.5703125" style="79" customWidth="1"/>
    <col min="5646" max="5891" width="9" style="79"/>
    <col min="5892" max="5892" width="1" style="79" customWidth="1"/>
    <col min="5893" max="5893" width="8" style="79" customWidth="1"/>
    <col min="5894" max="5894" width="7" style="79" customWidth="1"/>
    <col min="5895" max="5895" width="29.42578125" style="79" customWidth="1"/>
    <col min="5896" max="5896" width="7.140625" style="79" customWidth="1"/>
    <col min="5897" max="5900" width="20.140625" style="79" customWidth="1"/>
    <col min="5901" max="5901" width="19.5703125" style="79" customWidth="1"/>
    <col min="5902" max="6147" width="9" style="79"/>
    <col min="6148" max="6148" width="1" style="79" customWidth="1"/>
    <col min="6149" max="6149" width="8" style="79" customWidth="1"/>
    <col min="6150" max="6150" width="7" style="79" customWidth="1"/>
    <col min="6151" max="6151" width="29.42578125" style="79" customWidth="1"/>
    <col min="6152" max="6152" width="7.140625" style="79" customWidth="1"/>
    <col min="6153" max="6156" width="20.140625" style="79" customWidth="1"/>
    <col min="6157" max="6157" width="19.5703125" style="79" customWidth="1"/>
    <col min="6158" max="6403" width="9" style="79"/>
    <col min="6404" max="6404" width="1" style="79" customWidth="1"/>
    <col min="6405" max="6405" width="8" style="79" customWidth="1"/>
    <col min="6406" max="6406" width="7" style="79" customWidth="1"/>
    <col min="6407" max="6407" width="29.42578125" style="79" customWidth="1"/>
    <col min="6408" max="6408" width="7.140625" style="79" customWidth="1"/>
    <col min="6409" max="6412" width="20.140625" style="79" customWidth="1"/>
    <col min="6413" max="6413" width="19.5703125" style="79" customWidth="1"/>
    <col min="6414" max="6659" width="9" style="79"/>
    <col min="6660" max="6660" width="1" style="79" customWidth="1"/>
    <col min="6661" max="6661" width="8" style="79" customWidth="1"/>
    <col min="6662" max="6662" width="7" style="79" customWidth="1"/>
    <col min="6663" max="6663" width="29.42578125" style="79" customWidth="1"/>
    <col min="6664" max="6664" width="7.140625" style="79" customWidth="1"/>
    <col min="6665" max="6668" width="20.140625" style="79" customWidth="1"/>
    <col min="6669" max="6669" width="19.5703125" style="79" customWidth="1"/>
    <col min="6670" max="6915" width="9" style="79"/>
    <col min="6916" max="6916" width="1" style="79" customWidth="1"/>
    <col min="6917" max="6917" width="8" style="79" customWidth="1"/>
    <col min="6918" max="6918" width="7" style="79" customWidth="1"/>
    <col min="6919" max="6919" width="29.42578125" style="79" customWidth="1"/>
    <col min="6920" max="6920" width="7.140625" style="79" customWidth="1"/>
    <col min="6921" max="6924" width="20.140625" style="79" customWidth="1"/>
    <col min="6925" max="6925" width="19.5703125" style="79" customWidth="1"/>
    <col min="6926" max="7171" width="9" style="79"/>
    <col min="7172" max="7172" width="1" style="79" customWidth="1"/>
    <col min="7173" max="7173" width="8" style="79" customWidth="1"/>
    <col min="7174" max="7174" width="7" style="79" customWidth="1"/>
    <col min="7175" max="7175" width="29.42578125" style="79" customWidth="1"/>
    <col min="7176" max="7176" width="7.140625" style="79" customWidth="1"/>
    <col min="7177" max="7180" width="20.140625" style="79" customWidth="1"/>
    <col min="7181" max="7181" width="19.5703125" style="79" customWidth="1"/>
    <col min="7182" max="7427" width="9" style="79"/>
    <col min="7428" max="7428" width="1" style="79" customWidth="1"/>
    <col min="7429" max="7429" width="8" style="79" customWidth="1"/>
    <col min="7430" max="7430" width="7" style="79" customWidth="1"/>
    <col min="7431" max="7431" width="29.42578125" style="79" customWidth="1"/>
    <col min="7432" max="7432" width="7.140625" style="79" customWidth="1"/>
    <col min="7433" max="7436" width="20.140625" style="79" customWidth="1"/>
    <col min="7437" max="7437" width="19.5703125" style="79" customWidth="1"/>
    <col min="7438" max="7683" width="9" style="79"/>
    <col min="7684" max="7684" width="1" style="79" customWidth="1"/>
    <col min="7685" max="7685" width="8" style="79" customWidth="1"/>
    <col min="7686" max="7686" width="7" style="79" customWidth="1"/>
    <col min="7687" max="7687" width="29.42578125" style="79" customWidth="1"/>
    <col min="7688" max="7688" width="7.140625" style="79" customWidth="1"/>
    <col min="7689" max="7692" width="20.140625" style="79" customWidth="1"/>
    <col min="7693" max="7693" width="19.5703125" style="79" customWidth="1"/>
    <col min="7694" max="7939" width="9" style="79"/>
    <col min="7940" max="7940" width="1" style="79" customWidth="1"/>
    <col min="7941" max="7941" width="8" style="79" customWidth="1"/>
    <col min="7942" max="7942" width="7" style="79" customWidth="1"/>
    <col min="7943" max="7943" width="29.42578125" style="79" customWidth="1"/>
    <col min="7944" max="7944" width="7.140625" style="79" customWidth="1"/>
    <col min="7945" max="7948" width="20.140625" style="79" customWidth="1"/>
    <col min="7949" max="7949" width="19.5703125" style="79" customWidth="1"/>
    <col min="7950" max="8195" width="9" style="79"/>
    <col min="8196" max="8196" width="1" style="79" customWidth="1"/>
    <col min="8197" max="8197" width="8" style="79" customWidth="1"/>
    <col min="8198" max="8198" width="7" style="79" customWidth="1"/>
    <col min="8199" max="8199" width="29.42578125" style="79" customWidth="1"/>
    <col min="8200" max="8200" width="7.140625" style="79" customWidth="1"/>
    <col min="8201" max="8204" width="20.140625" style="79" customWidth="1"/>
    <col min="8205" max="8205" width="19.5703125" style="79" customWidth="1"/>
    <col min="8206" max="8451" width="9" style="79"/>
    <col min="8452" max="8452" width="1" style="79" customWidth="1"/>
    <col min="8453" max="8453" width="8" style="79" customWidth="1"/>
    <col min="8454" max="8454" width="7" style="79" customWidth="1"/>
    <col min="8455" max="8455" width="29.42578125" style="79" customWidth="1"/>
    <col min="8456" max="8456" width="7.140625" style="79" customWidth="1"/>
    <col min="8457" max="8460" width="20.140625" style="79" customWidth="1"/>
    <col min="8461" max="8461" width="19.5703125" style="79" customWidth="1"/>
    <col min="8462" max="8707" width="9" style="79"/>
    <col min="8708" max="8708" width="1" style="79" customWidth="1"/>
    <col min="8709" max="8709" width="8" style="79" customWidth="1"/>
    <col min="8710" max="8710" width="7" style="79" customWidth="1"/>
    <col min="8711" max="8711" width="29.42578125" style="79" customWidth="1"/>
    <col min="8712" max="8712" width="7.140625" style="79" customWidth="1"/>
    <col min="8713" max="8716" width="20.140625" style="79" customWidth="1"/>
    <col min="8717" max="8717" width="19.5703125" style="79" customWidth="1"/>
    <col min="8718" max="8963" width="9" style="79"/>
    <col min="8964" max="8964" width="1" style="79" customWidth="1"/>
    <col min="8965" max="8965" width="8" style="79" customWidth="1"/>
    <col min="8966" max="8966" width="7" style="79" customWidth="1"/>
    <col min="8967" max="8967" width="29.42578125" style="79" customWidth="1"/>
    <col min="8968" max="8968" width="7.140625" style="79" customWidth="1"/>
    <col min="8969" max="8972" width="20.140625" style="79" customWidth="1"/>
    <col min="8973" max="8973" width="19.5703125" style="79" customWidth="1"/>
    <col min="8974" max="9219" width="9" style="79"/>
    <col min="9220" max="9220" width="1" style="79" customWidth="1"/>
    <col min="9221" max="9221" width="8" style="79" customWidth="1"/>
    <col min="9222" max="9222" width="7" style="79" customWidth="1"/>
    <col min="9223" max="9223" width="29.42578125" style="79" customWidth="1"/>
    <col min="9224" max="9224" width="7.140625" style="79" customWidth="1"/>
    <col min="9225" max="9228" width="20.140625" style="79" customWidth="1"/>
    <col min="9229" max="9229" width="19.5703125" style="79" customWidth="1"/>
    <col min="9230" max="9475" width="9" style="79"/>
    <col min="9476" max="9476" width="1" style="79" customWidth="1"/>
    <col min="9477" max="9477" width="8" style="79" customWidth="1"/>
    <col min="9478" max="9478" width="7" style="79" customWidth="1"/>
    <col min="9479" max="9479" width="29.42578125" style="79" customWidth="1"/>
    <col min="9480" max="9480" width="7.140625" style="79" customWidth="1"/>
    <col min="9481" max="9484" width="20.140625" style="79" customWidth="1"/>
    <col min="9485" max="9485" width="19.5703125" style="79" customWidth="1"/>
    <col min="9486" max="9731" width="9" style="79"/>
    <col min="9732" max="9732" width="1" style="79" customWidth="1"/>
    <col min="9733" max="9733" width="8" style="79" customWidth="1"/>
    <col min="9734" max="9734" width="7" style="79" customWidth="1"/>
    <col min="9735" max="9735" width="29.42578125" style="79" customWidth="1"/>
    <col min="9736" max="9736" width="7.140625" style="79" customWidth="1"/>
    <col min="9737" max="9740" width="20.140625" style="79" customWidth="1"/>
    <col min="9741" max="9741" width="19.5703125" style="79" customWidth="1"/>
    <col min="9742" max="9987" width="9" style="79"/>
    <col min="9988" max="9988" width="1" style="79" customWidth="1"/>
    <col min="9989" max="9989" width="8" style="79" customWidth="1"/>
    <col min="9990" max="9990" width="7" style="79" customWidth="1"/>
    <col min="9991" max="9991" width="29.42578125" style="79" customWidth="1"/>
    <col min="9992" max="9992" width="7.140625" style="79" customWidth="1"/>
    <col min="9993" max="9996" width="20.140625" style="79" customWidth="1"/>
    <col min="9997" max="9997" width="19.5703125" style="79" customWidth="1"/>
    <col min="9998" max="10243" width="9" style="79"/>
    <col min="10244" max="10244" width="1" style="79" customWidth="1"/>
    <col min="10245" max="10245" width="8" style="79" customWidth="1"/>
    <col min="10246" max="10246" width="7" style="79" customWidth="1"/>
    <col min="10247" max="10247" width="29.42578125" style="79" customWidth="1"/>
    <col min="10248" max="10248" width="7.140625" style="79" customWidth="1"/>
    <col min="10249" max="10252" width="20.140625" style="79" customWidth="1"/>
    <col min="10253" max="10253" width="19.5703125" style="79" customWidth="1"/>
    <col min="10254" max="10499" width="9" style="79"/>
    <col min="10500" max="10500" width="1" style="79" customWidth="1"/>
    <col min="10501" max="10501" width="8" style="79" customWidth="1"/>
    <col min="10502" max="10502" width="7" style="79" customWidth="1"/>
    <col min="10503" max="10503" width="29.42578125" style="79" customWidth="1"/>
    <col min="10504" max="10504" width="7.140625" style="79" customWidth="1"/>
    <col min="10505" max="10508" width="20.140625" style="79" customWidth="1"/>
    <col min="10509" max="10509" width="19.5703125" style="79" customWidth="1"/>
    <col min="10510" max="10755" width="9" style="79"/>
    <col min="10756" max="10756" width="1" style="79" customWidth="1"/>
    <col min="10757" max="10757" width="8" style="79" customWidth="1"/>
    <col min="10758" max="10758" width="7" style="79" customWidth="1"/>
    <col min="10759" max="10759" width="29.42578125" style="79" customWidth="1"/>
    <col min="10760" max="10760" width="7.140625" style="79" customWidth="1"/>
    <col min="10761" max="10764" width="20.140625" style="79" customWidth="1"/>
    <col min="10765" max="10765" width="19.5703125" style="79" customWidth="1"/>
    <col min="10766" max="11011" width="9" style="79"/>
    <col min="11012" max="11012" width="1" style="79" customWidth="1"/>
    <col min="11013" max="11013" width="8" style="79" customWidth="1"/>
    <col min="11014" max="11014" width="7" style="79" customWidth="1"/>
    <col min="11015" max="11015" width="29.42578125" style="79" customWidth="1"/>
    <col min="11016" max="11016" width="7.140625" style="79" customWidth="1"/>
    <col min="11017" max="11020" width="20.140625" style="79" customWidth="1"/>
    <col min="11021" max="11021" width="19.5703125" style="79" customWidth="1"/>
    <col min="11022" max="11267" width="9" style="79"/>
    <col min="11268" max="11268" width="1" style="79" customWidth="1"/>
    <col min="11269" max="11269" width="8" style="79" customWidth="1"/>
    <col min="11270" max="11270" width="7" style="79" customWidth="1"/>
    <col min="11271" max="11271" width="29.42578125" style="79" customWidth="1"/>
    <col min="11272" max="11272" width="7.140625" style="79" customWidth="1"/>
    <col min="11273" max="11276" width="20.140625" style="79" customWidth="1"/>
    <col min="11277" max="11277" width="19.5703125" style="79" customWidth="1"/>
    <col min="11278" max="11523" width="9" style="79"/>
    <col min="11524" max="11524" width="1" style="79" customWidth="1"/>
    <col min="11525" max="11525" width="8" style="79" customWidth="1"/>
    <col min="11526" max="11526" width="7" style="79" customWidth="1"/>
    <col min="11527" max="11527" width="29.42578125" style="79" customWidth="1"/>
    <col min="11528" max="11528" width="7.140625" style="79" customWidth="1"/>
    <col min="11529" max="11532" width="20.140625" style="79" customWidth="1"/>
    <col min="11533" max="11533" width="19.5703125" style="79" customWidth="1"/>
    <col min="11534" max="11779" width="9" style="79"/>
    <col min="11780" max="11780" width="1" style="79" customWidth="1"/>
    <col min="11781" max="11781" width="8" style="79" customWidth="1"/>
    <col min="11782" max="11782" width="7" style="79" customWidth="1"/>
    <col min="11783" max="11783" width="29.42578125" style="79" customWidth="1"/>
    <col min="11784" max="11784" width="7.140625" style="79" customWidth="1"/>
    <col min="11785" max="11788" width="20.140625" style="79" customWidth="1"/>
    <col min="11789" max="11789" width="19.5703125" style="79" customWidth="1"/>
    <col min="11790" max="12035" width="9" style="79"/>
    <col min="12036" max="12036" width="1" style="79" customWidth="1"/>
    <col min="12037" max="12037" width="8" style="79" customWidth="1"/>
    <col min="12038" max="12038" width="7" style="79" customWidth="1"/>
    <col min="12039" max="12039" width="29.42578125" style="79" customWidth="1"/>
    <col min="12040" max="12040" width="7.140625" style="79" customWidth="1"/>
    <col min="12041" max="12044" width="20.140625" style="79" customWidth="1"/>
    <col min="12045" max="12045" width="19.5703125" style="79" customWidth="1"/>
    <col min="12046" max="12291" width="9" style="79"/>
    <col min="12292" max="12292" width="1" style="79" customWidth="1"/>
    <col min="12293" max="12293" width="8" style="79" customWidth="1"/>
    <col min="12294" max="12294" width="7" style="79" customWidth="1"/>
    <col min="12295" max="12295" width="29.42578125" style="79" customWidth="1"/>
    <col min="12296" max="12296" width="7.140625" style="79" customWidth="1"/>
    <col min="12297" max="12300" width="20.140625" style="79" customWidth="1"/>
    <col min="12301" max="12301" width="19.5703125" style="79" customWidth="1"/>
    <col min="12302" max="12547" width="9" style="79"/>
    <col min="12548" max="12548" width="1" style="79" customWidth="1"/>
    <col min="12549" max="12549" width="8" style="79" customWidth="1"/>
    <col min="12550" max="12550" width="7" style="79" customWidth="1"/>
    <col min="12551" max="12551" width="29.42578125" style="79" customWidth="1"/>
    <col min="12552" max="12552" width="7.140625" style="79" customWidth="1"/>
    <col min="12553" max="12556" width="20.140625" style="79" customWidth="1"/>
    <col min="12557" max="12557" width="19.5703125" style="79" customWidth="1"/>
    <col min="12558" max="12803" width="9" style="79"/>
    <col min="12804" max="12804" width="1" style="79" customWidth="1"/>
    <col min="12805" max="12805" width="8" style="79" customWidth="1"/>
    <col min="12806" max="12806" width="7" style="79" customWidth="1"/>
    <col min="12807" max="12807" width="29.42578125" style="79" customWidth="1"/>
    <col min="12808" max="12808" width="7.140625" style="79" customWidth="1"/>
    <col min="12809" max="12812" width="20.140625" style="79" customWidth="1"/>
    <col min="12813" max="12813" width="19.5703125" style="79" customWidth="1"/>
    <col min="12814" max="13059" width="9" style="79"/>
    <col min="13060" max="13060" width="1" style="79" customWidth="1"/>
    <col min="13061" max="13061" width="8" style="79" customWidth="1"/>
    <col min="13062" max="13062" width="7" style="79" customWidth="1"/>
    <col min="13063" max="13063" width="29.42578125" style="79" customWidth="1"/>
    <col min="13064" max="13064" width="7.140625" style="79" customWidth="1"/>
    <col min="13065" max="13068" width="20.140625" style="79" customWidth="1"/>
    <col min="13069" max="13069" width="19.5703125" style="79" customWidth="1"/>
    <col min="13070" max="13315" width="9" style="79"/>
    <col min="13316" max="13316" width="1" style="79" customWidth="1"/>
    <col min="13317" max="13317" width="8" style="79" customWidth="1"/>
    <col min="13318" max="13318" width="7" style="79" customWidth="1"/>
    <col min="13319" max="13319" width="29.42578125" style="79" customWidth="1"/>
    <col min="13320" max="13320" width="7.140625" style="79" customWidth="1"/>
    <col min="13321" max="13324" width="20.140625" style="79" customWidth="1"/>
    <col min="13325" max="13325" width="19.5703125" style="79" customWidth="1"/>
    <col min="13326" max="13571" width="9" style="79"/>
    <col min="13572" max="13572" width="1" style="79" customWidth="1"/>
    <col min="13573" max="13573" width="8" style="79" customWidth="1"/>
    <col min="13574" max="13574" width="7" style="79" customWidth="1"/>
    <col min="13575" max="13575" width="29.42578125" style="79" customWidth="1"/>
    <col min="13576" max="13576" width="7.140625" style="79" customWidth="1"/>
    <col min="13577" max="13580" width="20.140625" style="79" customWidth="1"/>
    <col min="13581" max="13581" width="19.5703125" style="79" customWidth="1"/>
    <col min="13582" max="13827" width="9" style="79"/>
    <col min="13828" max="13828" width="1" style="79" customWidth="1"/>
    <col min="13829" max="13829" width="8" style="79" customWidth="1"/>
    <col min="13830" max="13830" width="7" style="79" customWidth="1"/>
    <col min="13831" max="13831" width="29.42578125" style="79" customWidth="1"/>
    <col min="13832" max="13832" width="7.140625" style="79" customWidth="1"/>
    <col min="13833" max="13836" width="20.140625" style="79" customWidth="1"/>
    <col min="13837" max="13837" width="19.5703125" style="79" customWidth="1"/>
    <col min="13838" max="14083" width="9" style="79"/>
    <col min="14084" max="14084" width="1" style="79" customWidth="1"/>
    <col min="14085" max="14085" width="8" style="79" customWidth="1"/>
    <col min="14086" max="14086" width="7" style="79" customWidth="1"/>
    <col min="14087" max="14087" width="29.42578125" style="79" customWidth="1"/>
    <col min="14088" max="14088" width="7.140625" style="79" customWidth="1"/>
    <col min="14089" max="14092" width="20.140625" style="79" customWidth="1"/>
    <col min="14093" max="14093" width="19.5703125" style="79" customWidth="1"/>
    <col min="14094" max="14339" width="9" style="79"/>
    <col min="14340" max="14340" width="1" style="79" customWidth="1"/>
    <col min="14341" max="14341" width="8" style="79" customWidth="1"/>
    <col min="14342" max="14342" width="7" style="79" customWidth="1"/>
    <col min="14343" max="14343" width="29.42578125" style="79" customWidth="1"/>
    <col min="14344" max="14344" width="7.140625" style="79" customWidth="1"/>
    <col min="14345" max="14348" width="20.140625" style="79" customWidth="1"/>
    <col min="14349" max="14349" width="19.5703125" style="79" customWidth="1"/>
    <col min="14350" max="14595" width="9" style="79"/>
    <col min="14596" max="14596" width="1" style="79" customWidth="1"/>
    <col min="14597" max="14597" width="8" style="79" customWidth="1"/>
    <col min="14598" max="14598" width="7" style="79" customWidth="1"/>
    <col min="14599" max="14599" width="29.42578125" style="79" customWidth="1"/>
    <col min="14600" max="14600" width="7.140625" style="79" customWidth="1"/>
    <col min="14601" max="14604" width="20.140625" style="79" customWidth="1"/>
    <col min="14605" max="14605" width="19.5703125" style="79" customWidth="1"/>
    <col min="14606" max="14851" width="9" style="79"/>
    <col min="14852" max="14852" width="1" style="79" customWidth="1"/>
    <col min="14853" max="14853" width="8" style="79" customWidth="1"/>
    <col min="14854" max="14854" width="7" style="79" customWidth="1"/>
    <col min="14855" max="14855" width="29.42578125" style="79" customWidth="1"/>
    <col min="14856" max="14856" width="7.140625" style="79" customWidth="1"/>
    <col min="14857" max="14860" width="20.140625" style="79" customWidth="1"/>
    <col min="14861" max="14861" width="19.5703125" style="79" customWidth="1"/>
    <col min="14862" max="15107" width="9" style="79"/>
    <col min="15108" max="15108" width="1" style="79" customWidth="1"/>
    <col min="15109" max="15109" width="8" style="79" customWidth="1"/>
    <col min="15110" max="15110" width="7" style="79" customWidth="1"/>
    <col min="15111" max="15111" width="29.42578125" style="79" customWidth="1"/>
    <col min="15112" max="15112" width="7.140625" style="79" customWidth="1"/>
    <col min="15113" max="15116" width="20.140625" style="79" customWidth="1"/>
    <col min="15117" max="15117" width="19.5703125" style="79" customWidth="1"/>
    <col min="15118" max="15363" width="9" style="79"/>
    <col min="15364" max="15364" width="1" style="79" customWidth="1"/>
    <col min="15365" max="15365" width="8" style="79" customWidth="1"/>
    <col min="15366" max="15366" width="7" style="79" customWidth="1"/>
    <col min="15367" max="15367" width="29.42578125" style="79" customWidth="1"/>
    <col min="15368" max="15368" width="7.140625" style="79" customWidth="1"/>
    <col min="15369" max="15372" width="20.140625" style="79" customWidth="1"/>
    <col min="15373" max="15373" width="19.5703125" style="79" customWidth="1"/>
    <col min="15374" max="15619" width="9" style="79"/>
    <col min="15620" max="15620" width="1" style="79" customWidth="1"/>
    <col min="15621" max="15621" width="8" style="79" customWidth="1"/>
    <col min="15622" max="15622" width="7" style="79" customWidth="1"/>
    <col min="15623" max="15623" width="29.42578125" style="79" customWidth="1"/>
    <col min="15624" max="15624" width="7.140625" style="79" customWidth="1"/>
    <col min="15625" max="15628" width="20.140625" style="79" customWidth="1"/>
    <col min="15629" max="15629" width="19.5703125" style="79" customWidth="1"/>
    <col min="15630" max="15875" width="9" style="79"/>
    <col min="15876" max="15876" width="1" style="79" customWidth="1"/>
    <col min="15877" max="15877" width="8" style="79" customWidth="1"/>
    <col min="15878" max="15878" width="7" style="79" customWidth="1"/>
    <col min="15879" max="15879" width="29.42578125" style="79" customWidth="1"/>
    <col min="15880" max="15880" width="7.140625" style="79" customWidth="1"/>
    <col min="15881" max="15884" width="20.140625" style="79" customWidth="1"/>
    <col min="15885" max="15885" width="19.5703125" style="79" customWidth="1"/>
    <col min="15886" max="16131" width="9" style="79"/>
    <col min="16132" max="16132" width="1" style="79" customWidth="1"/>
    <col min="16133" max="16133" width="8" style="79" customWidth="1"/>
    <col min="16134" max="16134" width="7" style="79" customWidth="1"/>
    <col min="16135" max="16135" width="29.42578125" style="79" customWidth="1"/>
    <col min="16136" max="16136" width="7.140625" style="79" customWidth="1"/>
    <col min="16137" max="16140" width="20.140625" style="79" customWidth="1"/>
    <col min="16141" max="16141" width="19.5703125" style="79" customWidth="1"/>
    <col min="16142" max="16383" width="9" style="79"/>
    <col min="16384" max="16384" width="9" style="79" customWidth="1"/>
  </cols>
  <sheetData>
    <row r="1" spans="2:17" ht="15.75">
      <c r="B1" s="1317" t="s">
        <v>1430</v>
      </c>
      <c r="C1" s="1317"/>
      <c r="D1" s="1317"/>
      <c r="E1" s="1317"/>
      <c r="F1" s="1317"/>
      <c r="G1" s="1317"/>
      <c r="H1" s="1317"/>
      <c r="I1" s="1317"/>
      <c r="J1" s="1317"/>
      <c r="K1" s="1317"/>
      <c r="L1" s="1317"/>
      <c r="M1" s="1317"/>
      <c r="N1" s="1317"/>
      <c r="O1" s="1317"/>
      <c r="Q1" s="701" t="s">
        <v>1320</v>
      </c>
    </row>
    <row r="2" spans="2:17" ht="15.75" customHeight="1">
      <c r="B2" s="1266" t="s">
        <v>1355</v>
      </c>
      <c r="C2" s="1266"/>
      <c r="D2" s="1266"/>
      <c r="E2" s="1266"/>
      <c r="F2" s="1266"/>
      <c r="G2" s="1266"/>
      <c r="H2" s="1266"/>
      <c r="I2" s="1266"/>
      <c r="J2" s="1266"/>
      <c r="K2" s="1266"/>
      <c r="L2" s="1266"/>
      <c r="M2" s="1266"/>
      <c r="N2" s="1266"/>
      <c r="O2" s="1266"/>
      <c r="Q2" s="588"/>
    </row>
    <row r="4" spans="2:17" ht="10.5" customHeight="1">
      <c r="B4" s="593"/>
      <c r="C4" s="594"/>
      <c r="D4" s="594"/>
      <c r="E4" s="594"/>
      <c r="F4" s="594"/>
      <c r="G4" s="594"/>
      <c r="H4" s="594"/>
      <c r="I4" s="713"/>
      <c r="J4" s="713"/>
      <c r="K4" s="713"/>
      <c r="L4" s="713"/>
      <c r="M4" s="713"/>
      <c r="N4" s="713"/>
      <c r="O4" s="595"/>
    </row>
    <row r="5" spans="2:17">
      <c r="B5" s="596" t="s">
        <v>1356</v>
      </c>
      <c r="C5" s="714"/>
      <c r="D5" s="591"/>
      <c r="E5" s="591"/>
      <c r="F5" s="591"/>
      <c r="G5" s="591"/>
      <c r="H5" s="591"/>
      <c r="I5" s="591"/>
      <c r="J5" s="591"/>
      <c r="K5" s="591"/>
      <c r="L5" s="591"/>
      <c r="M5" s="591"/>
      <c r="N5" s="591"/>
      <c r="O5" s="597"/>
    </row>
    <row r="6" spans="2:17" ht="7.5" customHeight="1">
      <c r="B6" s="598"/>
      <c r="C6" s="592"/>
      <c r="D6" s="592"/>
      <c r="E6" s="592"/>
      <c r="F6" s="592"/>
      <c r="G6" s="592"/>
      <c r="H6" s="592"/>
      <c r="I6" s="591"/>
      <c r="J6" s="591"/>
      <c r="K6" s="591"/>
      <c r="L6" s="591"/>
      <c r="M6" s="591"/>
      <c r="N6" s="591"/>
      <c r="O6" s="597"/>
    </row>
    <row r="7" spans="2:17">
      <c r="B7" s="596" t="s">
        <v>934</v>
      </c>
      <c r="C7" s="714"/>
      <c r="D7" s="591"/>
      <c r="E7" s="591"/>
      <c r="F7" s="591"/>
      <c r="G7" s="591"/>
      <c r="H7" s="591"/>
      <c r="I7" s="591"/>
      <c r="J7" s="591"/>
      <c r="K7" s="591"/>
      <c r="L7" s="591"/>
      <c r="M7" s="591"/>
      <c r="N7" s="591"/>
      <c r="O7" s="597"/>
    </row>
    <row r="8" spans="2:17" ht="6.75" customHeight="1">
      <c r="B8" s="598"/>
      <c r="C8" s="592"/>
      <c r="D8" s="592"/>
      <c r="E8" s="592"/>
      <c r="F8" s="592"/>
      <c r="G8" s="592"/>
      <c r="H8" s="592"/>
      <c r="I8" s="591"/>
      <c r="J8" s="591"/>
      <c r="K8" s="591"/>
      <c r="L8" s="591"/>
      <c r="M8" s="591"/>
      <c r="N8" s="591"/>
      <c r="O8" s="597"/>
    </row>
    <row r="9" spans="2:17">
      <c r="B9" s="596" t="s">
        <v>935</v>
      </c>
      <c r="C9" s="714"/>
      <c r="D9" s="591"/>
      <c r="E9" s="591"/>
      <c r="F9" s="591"/>
      <c r="G9" s="591"/>
      <c r="H9" s="591"/>
      <c r="I9" s="591"/>
      <c r="J9" s="591"/>
      <c r="K9" s="591"/>
      <c r="L9" s="591"/>
      <c r="M9" s="591"/>
      <c r="N9" s="591"/>
      <c r="O9" s="597"/>
    </row>
    <row r="10" spans="2:17" ht="18.75">
      <c r="B10" s="599"/>
      <c r="C10" s="600"/>
      <c r="D10" s="600"/>
      <c r="E10" s="600"/>
      <c r="F10" s="600"/>
      <c r="G10" s="600"/>
      <c r="H10" s="600"/>
      <c r="I10" s="715"/>
      <c r="J10" s="715"/>
      <c r="K10" s="715"/>
      <c r="L10" s="715"/>
      <c r="M10" s="715"/>
      <c r="N10" s="715"/>
      <c r="O10" s="601"/>
    </row>
    <row r="11" spans="2:17">
      <c r="B11" s="588"/>
      <c r="C11" s="588"/>
      <c r="D11" s="588"/>
      <c r="E11" s="588"/>
      <c r="F11" s="588"/>
      <c r="G11" s="588"/>
      <c r="H11" s="588"/>
      <c r="I11" s="588"/>
      <c r="J11" s="588"/>
      <c r="K11" s="849"/>
      <c r="L11" s="849"/>
      <c r="M11" s="849"/>
      <c r="N11" s="588"/>
      <c r="O11" s="588"/>
    </row>
    <row r="12" spans="2:17" ht="15.75">
      <c r="B12" s="716" t="s">
        <v>1354</v>
      </c>
      <c r="C12" s="717"/>
      <c r="D12" s="717"/>
      <c r="E12" s="717"/>
      <c r="F12" s="717"/>
      <c r="G12" s="603"/>
      <c r="H12" s="603"/>
      <c r="I12" s="603"/>
      <c r="J12" s="603"/>
      <c r="K12" s="603"/>
      <c r="L12" s="603"/>
      <c r="M12" s="603"/>
      <c r="N12" s="603"/>
      <c r="O12" s="604"/>
    </row>
    <row r="13" spans="2:17">
      <c r="B13" s="718"/>
      <c r="C13" s="719"/>
      <c r="D13" s="719"/>
      <c r="E13" s="719"/>
      <c r="F13" s="719"/>
      <c r="G13" s="719"/>
      <c r="H13" s="719"/>
      <c r="I13" s="719"/>
      <c r="J13" s="719"/>
      <c r="K13" s="719"/>
      <c r="L13" s="719"/>
      <c r="M13" s="719"/>
      <c r="N13" s="719" t="s">
        <v>936</v>
      </c>
      <c r="O13" s="720"/>
    </row>
    <row r="14" spans="2:17" ht="15" customHeight="1">
      <c r="B14" s="1318" t="s">
        <v>1357</v>
      </c>
      <c r="C14" s="1319"/>
      <c r="D14" s="1320"/>
      <c r="E14" s="1327" t="s">
        <v>1358</v>
      </c>
      <c r="F14" s="1328"/>
      <c r="G14" s="1328"/>
      <c r="H14" s="1328"/>
      <c r="I14" s="1328"/>
      <c r="J14" s="1329"/>
      <c r="K14" s="1278" t="s">
        <v>1666</v>
      </c>
      <c r="L14" s="1278" t="s">
        <v>1667</v>
      </c>
      <c r="M14" s="1278" t="s">
        <v>1668</v>
      </c>
      <c r="N14" s="1318" t="s">
        <v>1359</v>
      </c>
      <c r="O14" s="1320"/>
    </row>
    <row r="15" spans="2:17">
      <c r="B15" s="1321"/>
      <c r="C15" s="1322"/>
      <c r="D15" s="1323"/>
      <c r="E15" s="1330"/>
      <c r="F15" s="1331"/>
      <c r="G15" s="1331"/>
      <c r="H15" s="1331"/>
      <c r="I15" s="1331"/>
      <c r="J15" s="1332"/>
      <c r="K15" s="1279"/>
      <c r="L15" s="1279"/>
      <c r="M15" s="1279"/>
      <c r="N15" s="1321"/>
      <c r="O15" s="1323"/>
    </row>
    <row r="16" spans="2:17" ht="22.5" customHeight="1">
      <c r="B16" s="1324"/>
      <c r="C16" s="1325"/>
      <c r="D16" s="1326"/>
      <c r="E16" s="1333"/>
      <c r="F16" s="1334"/>
      <c r="G16" s="1334"/>
      <c r="H16" s="1334"/>
      <c r="I16" s="1334"/>
      <c r="J16" s="1335"/>
      <c r="K16" s="1280"/>
      <c r="L16" s="1280"/>
      <c r="M16" s="1280"/>
      <c r="N16" s="1324"/>
      <c r="O16" s="1326"/>
    </row>
    <row r="17" spans="2:15">
      <c r="B17" s="1304" t="s">
        <v>1360</v>
      </c>
      <c r="C17" s="1305"/>
      <c r="D17" s="1306"/>
      <c r="E17" s="721" t="s">
        <v>1361</v>
      </c>
      <c r="F17" s="1313"/>
      <c r="G17" s="1314"/>
      <c r="H17" s="1314"/>
      <c r="I17" s="1314"/>
      <c r="J17" s="1315"/>
      <c r="K17" s="898"/>
      <c r="L17" s="898"/>
      <c r="M17" s="898"/>
      <c r="N17" s="1316"/>
      <c r="O17" s="1316"/>
    </row>
    <row r="18" spans="2:15">
      <c r="B18" s="1307"/>
      <c r="C18" s="1308"/>
      <c r="D18" s="1309"/>
      <c r="E18" s="722" t="s">
        <v>1362</v>
      </c>
      <c r="F18" s="1297"/>
      <c r="G18" s="1297"/>
      <c r="H18" s="1297"/>
      <c r="I18" s="1297"/>
      <c r="J18" s="1298"/>
      <c r="K18" s="897"/>
      <c r="L18" s="897"/>
      <c r="M18" s="897"/>
      <c r="N18" s="1299"/>
      <c r="O18" s="1299"/>
    </row>
    <row r="19" spans="2:15">
      <c r="B19" s="1307"/>
      <c r="C19" s="1308"/>
      <c r="D19" s="1309"/>
      <c r="E19" s="722" t="s">
        <v>1363</v>
      </c>
      <c r="F19" s="1297"/>
      <c r="G19" s="1297"/>
      <c r="H19" s="1297"/>
      <c r="I19" s="1297"/>
      <c r="J19" s="1298"/>
      <c r="K19" s="897"/>
      <c r="L19" s="897"/>
      <c r="M19" s="897"/>
      <c r="N19" s="1299"/>
      <c r="O19" s="1299"/>
    </row>
    <row r="20" spans="2:15">
      <c r="B20" s="1307"/>
      <c r="C20" s="1308"/>
      <c r="D20" s="1309"/>
      <c r="E20" s="722" t="s">
        <v>1364</v>
      </c>
      <c r="F20" s="1297"/>
      <c r="G20" s="1297"/>
      <c r="H20" s="1297"/>
      <c r="I20" s="1297"/>
      <c r="J20" s="1298"/>
      <c r="K20" s="897"/>
      <c r="L20" s="897"/>
      <c r="M20" s="897"/>
      <c r="N20" s="1299"/>
      <c r="O20" s="1299"/>
    </row>
    <row r="21" spans="2:15">
      <c r="B21" s="1307"/>
      <c r="C21" s="1308"/>
      <c r="D21" s="1309"/>
      <c r="E21" s="722" t="s">
        <v>1365</v>
      </c>
      <c r="F21" s="1297"/>
      <c r="G21" s="1297"/>
      <c r="H21" s="1297"/>
      <c r="I21" s="1297"/>
      <c r="J21" s="1298"/>
      <c r="K21" s="897"/>
      <c r="L21" s="897"/>
      <c r="M21" s="897"/>
      <c r="N21" s="1299"/>
      <c r="O21" s="1299"/>
    </row>
    <row r="22" spans="2:15">
      <c r="B22" s="1307"/>
      <c r="C22" s="1308"/>
      <c r="D22" s="1309"/>
      <c r="E22" s="722" t="s">
        <v>1366</v>
      </c>
      <c r="F22" s="1297"/>
      <c r="G22" s="1297"/>
      <c r="H22" s="1297"/>
      <c r="I22" s="1297"/>
      <c r="J22" s="1298"/>
      <c r="K22" s="897"/>
      <c r="L22" s="897"/>
      <c r="M22" s="897"/>
      <c r="N22" s="1299"/>
      <c r="O22" s="1299"/>
    </row>
    <row r="23" spans="2:15">
      <c r="B23" s="1307"/>
      <c r="C23" s="1308"/>
      <c r="D23" s="1309"/>
      <c r="E23" s="722" t="s">
        <v>1367</v>
      </c>
      <c r="F23" s="1297"/>
      <c r="G23" s="1297"/>
      <c r="H23" s="1297"/>
      <c r="I23" s="1297"/>
      <c r="J23" s="1298"/>
      <c r="K23" s="897"/>
      <c r="L23" s="897"/>
      <c r="M23" s="897"/>
      <c r="N23" s="1299"/>
      <c r="O23" s="1299"/>
    </row>
    <row r="24" spans="2:15">
      <c r="B24" s="1307"/>
      <c r="C24" s="1308"/>
      <c r="D24" s="1309"/>
      <c r="E24" s="722" t="s">
        <v>1368</v>
      </c>
      <c r="F24" s="1297"/>
      <c r="G24" s="1297"/>
      <c r="H24" s="1297"/>
      <c r="I24" s="1297"/>
      <c r="J24" s="1298"/>
      <c r="K24" s="897"/>
      <c r="L24" s="897"/>
      <c r="M24" s="897"/>
      <c r="N24" s="1299"/>
      <c r="O24" s="1299"/>
    </row>
    <row r="25" spans="2:15">
      <c r="B25" s="1307"/>
      <c r="C25" s="1308"/>
      <c r="D25" s="1309"/>
      <c r="E25" s="722" t="s">
        <v>1369</v>
      </c>
      <c r="F25" s="1297"/>
      <c r="G25" s="1297"/>
      <c r="H25" s="1297"/>
      <c r="I25" s="1297"/>
      <c r="J25" s="1298"/>
      <c r="K25" s="897"/>
      <c r="L25" s="897"/>
      <c r="M25" s="897"/>
      <c r="N25" s="1299"/>
      <c r="O25" s="1299"/>
    </row>
    <row r="26" spans="2:15">
      <c r="B26" s="1307"/>
      <c r="C26" s="1308"/>
      <c r="D26" s="1309"/>
      <c r="E26" s="723" t="s">
        <v>1370</v>
      </c>
      <c r="F26" s="1300"/>
      <c r="G26" s="1300"/>
      <c r="H26" s="1300"/>
      <c r="I26" s="1300"/>
      <c r="J26" s="1301"/>
      <c r="K26" s="897"/>
      <c r="L26" s="897"/>
      <c r="M26" s="897"/>
      <c r="N26" s="1302"/>
      <c r="O26" s="1303"/>
    </row>
    <row r="27" spans="2:15" ht="15" customHeight="1">
      <c r="B27" s="1310"/>
      <c r="C27" s="1311"/>
      <c r="D27" s="1312"/>
      <c r="E27" s="1292" t="s">
        <v>1371</v>
      </c>
      <c r="F27" s="1293"/>
      <c r="G27" s="1293"/>
      <c r="H27" s="1293"/>
      <c r="I27" s="1293"/>
      <c r="J27" s="1294"/>
      <c r="K27" s="905">
        <f>+SUM(K17:K26)</f>
        <v>0</v>
      </c>
      <c r="L27" s="894"/>
      <c r="M27" s="896"/>
      <c r="N27" s="1295">
        <f>+SUM(N17:O26)</f>
        <v>0</v>
      </c>
      <c r="O27" s="1296"/>
    </row>
    <row r="28" spans="2:15" ht="15" customHeight="1">
      <c r="B28" s="1304" t="s">
        <v>1372</v>
      </c>
      <c r="C28" s="1305"/>
      <c r="D28" s="1306"/>
      <c r="E28" s="721" t="s">
        <v>1373</v>
      </c>
      <c r="F28" s="1313"/>
      <c r="G28" s="1314"/>
      <c r="H28" s="1314"/>
      <c r="I28" s="1314"/>
      <c r="J28" s="1315"/>
      <c r="K28" s="898"/>
      <c r="L28" s="898"/>
      <c r="M28" s="898"/>
      <c r="N28" s="1316"/>
      <c r="O28" s="1316"/>
    </row>
    <row r="29" spans="2:15">
      <c r="B29" s="1307"/>
      <c r="C29" s="1308"/>
      <c r="D29" s="1309"/>
      <c r="E29" s="722" t="s">
        <v>1374</v>
      </c>
      <c r="F29" s="1297"/>
      <c r="G29" s="1297"/>
      <c r="H29" s="1297"/>
      <c r="I29" s="1297"/>
      <c r="J29" s="1298"/>
      <c r="K29" s="897"/>
      <c r="L29" s="897"/>
      <c r="M29" s="897"/>
      <c r="N29" s="1299"/>
      <c r="O29" s="1299"/>
    </row>
    <row r="30" spans="2:15">
      <c r="B30" s="1307"/>
      <c r="C30" s="1308"/>
      <c r="D30" s="1309"/>
      <c r="E30" s="722" t="s">
        <v>1375</v>
      </c>
      <c r="F30" s="1297"/>
      <c r="G30" s="1297"/>
      <c r="H30" s="1297"/>
      <c r="I30" s="1297"/>
      <c r="J30" s="1298"/>
      <c r="K30" s="897"/>
      <c r="L30" s="897"/>
      <c r="M30" s="897"/>
      <c r="N30" s="1299"/>
      <c r="O30" s="1299"/>
    </row>
    <row r="31" spans="2:15">
      <c r="B31" s="1307"/>
      <c r="C31" s="1308"/>
      <c r="D31" s="1309"/>
      <c r="E31" s="722" t="s">
        <v>1376</v>
      </c>
      <c r="F31" s="1297"/>
      <c r="G31" s="1297"/>
      <c r="H31" s="1297"/>
      <c r="I31" s="1297"/>
      <c r="J31" s="1298"/>
      <c r="K31" s="897"/>
      <c r="L31" s="897"/>
      <c r="M31" s="897"/>
      <c r="N31" s="1299"/>
      <c r="O31" s="1299"/>
    </row>
    <row r="32" spans="2:15">
      <c r="B32" s="1307"/>
      <c r="C32" s="1308"/>
      <c r="D32" s="1309"/>
      <c r="E32" s="722" t="s">
        <v>1377</v>
      </c>
      <c r="F32" s="1297"/>
      <c r="G32" s="1297"/>
      <c r="H32" s="1297"/>
      <c r="I32" s="1297"/>
      <c r="J32" s="1298"/>
      <c r="K32" s="897"/>
      <c r="L32" s="897"/>
      <c r="M32" s="897"/>
      <c r="N32" s="1299"/>
      <c r="O32" s="1299"/>
    </row>
    <row r="33" spans="2:15">
      <c r="B33" s="1307"/>
      <c r="C33" s="1308"/>
      <c r="D33" s="1309"/>
      <c r="E33" s="722" t="s">
        <v>1378</v>
      </c>
      <c r="F33" s="1297"/>
      <c r="G33" s="1297"/>
      <c r="H33" s="1297"/>
      <c r="I33" s="1297"/>
      <c r="J33" s="1298"/>
      <c r="K33" s="897"/>
      <c r="L33" s="897"/>
      <c r="M33" s="897"/>
      <c r="N33" s="1299"/>
      <c r="O33" s="1299"/>
    </row>
    <row r="34" spans="2:15">
      <c r="B34" s="1307"/>
      <c r="C34" s="1308"/>
      <c r="D34" s="1309"/>
      <c r="E34" s="722" t="s">
        <v>1379</v>
      </c>
      <c r="F34" s="1297"/>
      <c r="G34" s="1297"/>
      <c r="H34" s="1297"/>
      <c r="I34" s="1297"/>
      <c r="J34" s="1298"/>
      <c r="K34" s="897"/>
      <c r="L34" s="897"/>
      <c r="M34" s="897"/>
      <c r="N34" s="1299"/>
      <c r="O34" s="1299"/>
    </row>
    <row r="35" spans="2:15">
      <c r="B35" s="1307"/>
      <c r="C35" s="1308"/>
      <c r="D35" s="1309"/>
      <c r="E35" s="722" t="s">
        <v>1380</v>
      </c>
      <c r="F35" s="1297"/>
      <c r="G35" s="1297"/>
      <c r="H35" s="1297"/>
      <c r="I35" s="1297"/>
      <c r="J35" s="1298"/>
      <c r="K35" s="897"/>
      <c r="L35" s="897"/>
      <c r="M35" s="897"/>
      <c r="N35" s="1299"/>
      <c r="O35" s="1299"/>
    </row>
    <row r="36" spans="2:15">
      <c r="B36" s="1307"/>
      <c r="C36" s="1308"/>
      <c r="D36" s="1309"/>
      <c r="E36" s="722" t="s">
        <v>1381</v>
      </c>
      <c r="F36" s="1297"/>
      <c r="G36" s="1297"/>
      <c r="H36" s="1297"/>
      <c r="I36" s="1297"/>
      <c r="J36" s="1298"/>
      <c r="K36" s="897"/>
      <c r="L36" s="897"/>
      <c r="M36" s="897"/>
      <c r="N36" s="1299"/>
      <c r="O36" s="1299"/>
    </row>
    <row r="37" spans="2:15">
      <c r="B37" s="1307"/>
      <c r="C37" s="1308"/>
      <c r="D37" s="1309"/>
      <c r="E37" s="723" t="s">
        <v>1382</v>
      </c>
      <c r="F37" s="1300"/>
      <c r="G37" s="1300"/>
      <c r="H37" s="1300"/>
      <c r="I37" s="1300"/>
      <c r="J37" s="1301"/>
      <c r="K37" s="897"/>
      <c r="L37" s="897"/>
      <c r="M37" s="897"/>
      <c r="N37" s="1302"/>
      <c r="O37" s="1303"/>
    </row>
    <row r="38" spans="2:15" ht="15" customHeight="1">
      <c r="B38" s="1310"/>
      <c r="C38" s="1311"/>
      <c r="D38" s="1312"/>
      <c r="E38" s="1292" t="s">
        <v>1383</v>
      </c>
      <c r="F38" s="1293"/>
      <c r="G38" s="1293"/>
      <c r="H38" s="1293"/>
      <c r="I38" s="1293"/>
      <c r="J38" s="1294"/>
      <c r="K38" s="905">
        <f>+SUM(K28:K37)</f>
        <v>0</v>
      </c>
      <c r="L38" s="895"/>
      <c r="M38" s="895"/>
      <c r="N38" s="1295">
        <f>+SUM(N28:O37)</f>
        <v>0</v>
      </c>
      <c r="O38" s="1296"/>
    </row>
    <row r="39" spans="2:15" ht="15" customHeight="1">
      <c r="B39" s="1304" t="s">
        <v>1384</v>
      </c>
      <c r="C39" s="1305"/>
      <c r="D39" s="1306"/>
      <c r="E39" s="721" t="s">
        <v>1385</v>
      </c>
      <c r="F39" s="1313"/>
      <c r="G39" s="1314"/>
      <c r="H39" s="1314"/>
      <c r="I39" s="1314"/>
      <c r="J39" s="1315"/>
      <c r="K39" s="898"/>
      <c r="L39" s="898"/>
      <c r="M39" s="898"/>
      <c r="N39" s="1316"/>
      <c r="O39" s="1316"/>
    </row>
    <row r="40" spans="2:15">
      <c r="B40" s="1307"/>
      <c r="C40" s="1308"/>
      <c r="D40" s="1309"/>
      <c r="E40" s="722" t="s">
        <v>1386</v>
      </c>
      <c r="F40" s="1297"/>
      <c r="G40" s="1297"/>
      <c r="H40" s="1297"/>
      <c r="I40" s="1297"/>
      <c r="J40" s="1298"/>
      <c r="K40" s="897"/>
      <c r="L40" s="897"/>
      <c r="M40" s="897"/>
      <c r="N40" s="1299"/>
      <c r="O40" s="1299"/>
    </row>
    <row r="41" spans="2:15">
      <c r="B41" s="1307"/>
      <c r="C41" s="1308"/>
      <c r="D41" s="1309"/>
      <c r="E41" s="722" t="s">
        <v>1387</v>
      </c>
      <c r="F41" s="1297"/>
      <c r="G41" s="1297"/>
      <c r="H41" s="1297"/>
      <c r="I41" s="1297"/>
      <c r="J41" s="1298"/>
      <c r="K41" s="897"/>
      <c r="L41" s="897"/>
      <c r="M41" s="897"/>
      <c r="N41" s="1299"/>
      <c r="O41" s="1299"/>
    </row>
    <row r="42" spans="2:15">
      <c r="B42" s="1307"/>
      <c r="C42" s="1308"/>
      <c r="D42" s="1309"/>
      <c r="E42" s="722" t="s">
        <v>1388</v>
      </c>
      <c r="F42" s="1297"/>
      <c r="G42" s="1297"/>
      <c r="H42" s="1297"/>
      <c r="I42" s="1297"/>
      <c r="J42" s="1298"/>
      <c r="K42" s="897"/>
      <c r="L42" s="897"/>
      <c r="M42" s="897"/>
      <c r="N42" s="1299"/>
      <c r="O42" s="1299"/>
    </row>
    <row r="43" spans="2:15">
      <c r="B43" s="1307"/>
      <c r="C43" s="1308"/>
      <c r="D43" s="1309"/>
      <c r="E43" s="722" t="s">
        <v>1389</v>
      </c>
      <c r="F43" s="1297"/>
      <c r="G43" s="1297"/>
      <c r="H43" s="1297"/>
      <c r="I43" s="1297"/>
      <c r="J43" s="1298"/>
      <c r="K43" s="897"/>
      <c r="L43" s="897"/>
      <c r="M43" s="897"/>
      <c r="N43" s="1299"/>
      <c r="O43" s="1299"/>
    </row>
    <row r="44" spans="2:15">
      <c r="B44" s="1307"/>
      <c r="C44" s="1308"/>
      <c r="D44" s="1309"/>
      <c r="E44" s="722" t="s">
        <v>1390</v>
      </c>
      <c r="F44" s="1297"/>
      <c r="G44" s="1297"/>
      <c r="H44" s="1297"/>
      <c r="I44" s="1297"/>
      <c r="J44" s="1298"/>
      <c r="K44" s="897"/>
      <c r="L44" s="897"/>
      <c r="M44" s="897"/>
      <c r="N44" s="1299"/>
      <c r="O44" s="1299"/>
    </row>
    <row r="45" spans="2:15">
      <c r="B45" s="1307"/>
      <c r="C45" s="1308"/>
      <c r="D45" s="1309"/>
      <c r="E45" s="722" t="s">
        <v>1391</v>
      </c>
      <c r="F45" s="1297"/>
      <c r="G45" s="1297"/>
      <c r="H45" s="1297"/>
      <c r="I45" s="1297"/>
      <c r="J45" s="1298"/>
      <c r="K45" s="897"/>
      <c r="L45" s="897"/>
      <c r="M45" s="897"/>
      <c r="N45" s="1299"/>
      <c r="O45" s="1299"/>
    </row>
    <row r="46" spans="2:15">
      <c r="B46" s="1307"/>
      <c r="C46" s="1308"/>
      <c r="D46" s="1309"/>
      <c r="E46" s="722" t="s">
        <v>1392</v>
      </c>
      <c r="F46" s="1297"/>
      <c r="G46" s="1297"/>
      <c r="H46" s="1297"/>
      <c r="I46" s="1297"/>
      <c r="J46" s="1298"/>
      <c r="K46" s="897"/>
      <c r="L46" s="897"/>
      <c r="M46" s="897"/>
      <c r="N46" s="1299"/>
      <c r="O46" s="1299"/>
    </row>
    <row r="47" spans="2:15">
      <c r="B47" s="1307"/>
      <c r="C47" s="1308"/>
      <c r="D47" s="1309"/>
      <c r="E47" s="722" t="s">
        <v>1393</v>
      </c>
      <c r="F47" s="1297"/>
      <c r="G47" s="1297"/>
      <c r="H47" s="1297"/>
      <c r="I47" s="1297"/>
      <c r="J47" s="1298"/>
      <c r="K47" s="897"/>
      <c r="L47" s="897"/>
      <c r="M47" s="897"/>
      <c r="N47" s="1299"/>
      <c r="O47" s="1299"/>
    </row>
    <row r="48" spans="2:15">
      <c r="B48" s="1307"/>
      <c r="C48" s="1308"/>
      <c r="D48" s="1309"/>
      <c r="E48" s="723" t="s">
        <v>1394</v>
      </c>
      <c r="F48" s="1300"/>
      <c r="G48" s="1300"/>
      <c r="H48" s="1300"/>
      <c r="I48" s="1300"/>
      <c r="J48" s="1301"/>
      <c r="K48" s="897"/>
      <c r="L48" s="897"/>
      <c r="M48" s="897"/>
      <c r="N48" s="1302"/>
      <c r="O48" s="1303"/>
    </row>
    <row r="49" spans="2:15" ht="15" customHeight="1">
      <c r="B49" s="1310"/>
      <c r="C49" s="1311"/>
      <c r="D49" s="1312"/>
      <c r="E49" s="1292" t="s">
        <v>1395</v>
      </c>
      <c r="F49" s="1293"/>
      <c r="G49" s="1293"/>
      <c r="H49" s="1293"/>
      <c r="I49" s="1293"/>
      <c r="J49" s="1294"/>
      <c r="K49" s="905">
        <f>+SUM(K39:K48)</f>
        <v>0</v>
      </c>
      <c r="L49" s="895"/>
      <c r="M49" s="895"/>
      <c r="N49" s="1295">
        <f>+SUM(N39:O48)</f>
        <v>0</v>
      </c>
      <c r="O49" s="1296"/>
    </row>
    <row r="50" spans="2:15" ht="15" customHeight="1">
      <c r="B50" s="1304" t="s">
        <v>1396</v>
      </c>
      <c r="C50" s="1305"/>
      <c r="D50" s="1306"/>
      <c r="E50" s="721" t="s">
        <v>407</v>
      </c>
      <c r="F50" s="1313"/>
      <c r="G50" s="1314"/>
      <c r="H50" s="1314"/>
      <c r="I50" s="1314"/>
      <c r="J50" s="1315"/>
      <c r="K50" s="898"/>
      <c r="L50" s="898"/>
      <c r="M50" s="898"/>
      <c r="N50" s="1316"/>
      <c r="O50" s="1316"/>
    </row>
    <row r="51" spans="2:15">
      <c r="B51" s="1307"/>
      <c r="C51" s="1308"/>
      <c r="D51" s="1309"/>
      <c r="E51" s="722" t="s">
        <v>1397</v>
      </c>
      <c r="F51" s="1297"/>
      <c r="G51" s="1297"/>
      <c r="H51" s="1297"/>
      <c r="I51" s="1297"/>
      <c r="J51" s="1298"/>
      <c r="K51" s="897"/>
      <c r="L51" s="897"/>
      <c r="M51" s="897"/>
      <c r="N51" s="1299"/>
      <c r="O51" s="1299"/>
    </row>
    <row r="52" spans="2:15">
      <c r="B52" s="1307"/>
      <c r="C52" s="1308"/>
      <c r="D52" s="1309"/>
      <c r="E52" s="722" t="s">
        <v>409</v>
      </c>
      <c r="F52" s="1297"/>
      <c r="G52" s="1297"/>
      <c r="H52" s="1297"/>
      <c r="I52" s="1297"/>
      <c r="J52" s="1298"/>
      <c r="K52" s="897"/>
      <c r="L52" s="897"/>
      <c r="M52" s="897"/>
      <c r="N52" s="1299"/>
      <c r="O52" s="1299"/>
    </row>
    <row r="53" spans="2:15">
      <c r="B53" s="1307"/>
      <c r="C53" s="1308"/>
      <c r="D53" s="1309"/>
      <c r="E53" s="722" t="s">
        <v>1398</v>
      </c>
      <c r="F53" s="1297"/>
      <c r="G53" s="1297"/>
      <c r="H53" s="1297"/>
      <c r="I53" s="1297"/>
      <c r="J53" s="1298"/>
      <c r="K53" s="897"/>
      <c r="L53" s="897"/>
      <c r="M53" s="897"/>
      <c r="N53" s="1299"/>
      <c r="O53" s="1299"/>
    </row>
    <row r="54" spans="2:15">
      <c r="B54" s="1307"/>
      <c r="C54" s="1308"/>
      <c r="D54" s="1309"/>
      <c r="E54" s="722" t="s">
        <v>1399</v>
      </c>
      <c r="F54" s="1297"/>
      <c r="G54" s="1297"/>
      <c r="H54" s="1297"/>
      <c r="I54" s="1297"/>
      <c r="J54" s="1298"/>
      <c r="K54" s="897"/>
      <c r="L54" s="897"/>
      <c r="M54" s="897"/>
      <c r="N54" s="1299"/>
      <c r="O54" s="1299"/>
    </row>
    <row r="55" spans="2:15">
      <c r="B55" s="1307"/>
      <c r="C55" s="1308"/>
      <c r="D55" s="1309"/>
      <c r="E55" s="722" t="s">
        <v>1400</v>
      </c>
      <c r="F55" s="1297"/>
      <c r="G55" s="1297"/>
      <c r="H55" s="1297"/>
      <c r="I55" s="1297"/>
      <c r="J55" s="1298"/>
      <c r="K55" s="897"/>
      <c r="L55" s="897"/>
      <c r="M55" s="897"/>
      <c r="N55" s="1299"/>
      <c r="O55" s="1299"/>
    </row>
    <row r="56" spans="2:15">
      <c r="B56" s="1307"/>
      <c r="C56" s="1308"/>
      <c r="D56" s="1309"/>
      <c r="E56" s="722" t="s">
        <v>1401</v>
      </c>
      <c r="F56" s="1297"/>
      <c r="G56" s="1297"/>
      <c r="H56" s="1297"/>
      <c r="I56" s="1297"/>
      <c r="J56" s="1298"/>
      <c r="K56" s="897"/>
      <c r="L56" s="897"/>
      <c r="M56" s="897"/>
      <c r="N56" s="1299"/>
      <c r="O56" s="1299"/>
    </row>
    <row r="57" spans="2:15">
      <c r="B57" s="1307"/>
      <c r="C57" s="1308"/>
      <c r="D57" s="1309"/>
      <c r="E57" s="722" t="s">
        <v>1402</v>
      </c>
      <c r="F57" s="1297"/>
      <c r="G57" s="1297"/>
      <c r="H57" s="1297"/>
      <c r="I57" s="1297"/>
      <c r="J57" s="1298"/>
      <c r="K57" s="897"/>
      <c r="L57" s="897"/>
      <c r="M57" s="897"/>
      <c r="N57" s="1299"/>
      <c r="O57" s="1299"/>
    </row>
    <row r="58" spans="2:15">
      <c r="B58" s="1307"/>
      <c r="C58" s="1308"/>
      <c r="D58" s="1309"/>
      <c r="E58" s="722" t="s">
        <v>1403</v>
      </c>
      <c r="F58" s="1297"/>
      <c r="G58" s="1297"/>
      <c r="H58" s="1297"/>
      <c r="I58" s="1297"/>
      <c r="J58" s="1298"/>
      <c r="K58" s="897"/>
      <c r="L58" s="897"/>
      <c r="M58" s="897"/>
      <c r="N58" s="1299"/>
      <c r="O58" s="1299"/>
    </row>
    <row r="59" spans="2:15">
      <c r="B59" s="1307"/>
      <c r="C59" s="1308"/>
      <c r="D59" s="1309"/>
      <c r="E59" s="723" t="s">
        <v>1404</v>
      </c>
      <c r="F59" s="1300"/>
      <c r="G59" s="1300"/>
      <c r="H59" s="1300"/>
      <c r="I59" s="1300"/>
      <c r="J59" s="1301"/>
      <c r="K59" s="897"/>
      <c r="L59" s="897"/>
      <c r="M59" s="897"/>
      <c r="N59" s="1302"/>
      <c r="O59" s="1303"/>
    </row>
    <row r="60" spans="2:15" ht="15" customHeight="1">
      <c r="B60" s="1310"/>
      <c r="C60" s="1311"/>
      <c r="D60" s="1312"/>
      <c r="E60" s="1292" t="s">
        <v>1405</v>
      </c>
      <c r="F60" s="1293"/>
      <c r="G60" s="1293"/>
      <c r="H60" s="1293"/>
      <c r="I60" s="1293"/>
      <c r="J60" s="1294"/>
      <c r="K60" s="905">
        <f>+SUM(K50:K59)</f>
        <v>0</v>
      </c>
      <c r="L60" s="895"/>
      <c r="M60" s="895"/>
      <c r="N60" s="1295">
        <f>+SUM(N50:O59)</f>
        <v>0</v>
      </c>
      <c r="O60" s="1296"/>
    </row>
    <row r="61" spans="2:15" ht="15" customHeight="1">
      <c r="B61" s="1304" t="s">
        <v>1406</v>
      </c>
      <c r="C61" s="1305"/>
      <c r="D61" s="1306"/>
      <c r="E61" s="721" t="s">
        <v>1407</v>
      </c>
      <c r="F61" s="1313"/>
      <c r="G61" s="1314"/>
      <c r="H61" s="1314"/>
      <c r="I61" s="1314"/>
      <c r="J61" s="1315"/>
      <c r="K61" s="898"/>
      <c r="L61" s="898"/>
      <c r="M61" s="898"/>
      <c r="N61" s="1316"/>
      <c r="O61" s="1316"/>
    </row>
    <row r="62" spans="2:15">
      <c r="B62" s="1307"/>
      <c r="C62" s="1308"/>
      <c r="D62" s="1309"/>
      <c r="E62" s="722" t="s">
        <v>1408</v>
      </c>
      <c r="F62" s="1297"/>
      <c r="G62" s="1297"/>
      <c r="H62" s="1297"/>
      <c r="I62" s="1297"/>
      <c r="J62" s="1298"/>
      <c r="K62" s="897"/>
      <c r="L62" s="897"/>
      <c r="M62" s="897"/>
      <c r="N62" s="1299"/>
      <c r="O62" s="1299"/>
    </row>
    <row r="63" spans="2:15">
      <c r="B63" s="1307"/>
      <c r="C63" s="1308"/>
      <c r="D63" s="1309"/>
      <c r="E63" s="722" t="s">
        <v>1409</v>
      </c>
      <c r="F63" s="1297"/>
      <c r="G63" s="1297"/>
      <c r="H63" s="1297"/>
      <c r="I63" s="1297"/>
      <c r="J63" s="1298"/>
      <c r="K63" s="897"/>
      <c r="L63" s="897"/>
      <c r="M63" s="897"/>
      <c r="N63" s="1299"/>
      <c r="O63" s="1299"/>
    </row>
    <row r="64" spans="2:15">
      <c r="B64" s="1307"/>
      <c r="C64" s="1308"/>
      <c r="D64" s="1309"/>
      <c r="E64" s="722" t="s">
        <v>1410</v>
      </c>
      <c r="F64" s="1297"/>
      <c r="G64" s="1297"/>
      <c r="H64" s="1297"/>
      <c r="I64" s="1297"/>
      <c r="J64" s="1298"/>
      <c r="K64" s="897"/>
      <c r="L64" s="897"/>
      <c r="M64" s="897"/>
      <c r="N64" s="1299"/>
      <c r="O64" s="1299"/>
    </row>
    <row r="65" spans="2:15">
      <c r="B65" s="1307"/>
      <c r="C65" s="1308"/>
      <c r="D65" s="1309"/>
      <c r="E65" s="722" t="s">
        <v>1411</v>
      </c>
      <c r="F65" s="1297"/>
      <c r="G65" s="1297"/>
      <c r="H65" s="1297"/>
      <c r="I65" s="1297"/>
      <c r="J65" s="1298"/>
      <c r="K65" s="897"/>
      <c r="L65" s="897"/>
      <c r="M65" s="897"/>
      <c r="N65" s="1299"/>
      <c r="O65" s="1299"/>
    </row>
    <row r="66" spans="2:15">
      <c r="B66" s="1307"/>
      <c r="C66" s="1308"/>
      <c r="D66" s="1309"/>
      <c r="E66" s="722" t="s">
        <v>1412</v>
      </c>
      <c r="F66" s="1297"/>
      <c r="G66" s="1297"/>
      <c r="H66" s="1297"/>
      <c r="I66" s="1297"/>
      <c r="J66" s="1298"/>
      <c r="K66" s="897"/>
      <c r="L66" s="897"/>
      <c r="M66" s="897"/>
      <c r="N66" s="1299"/>
      <c r="O66" s="1299"/>
    </row>
    <row r="67" spans="2:15">
      <c r="B67" s="1307"/>
      <c r="C67" s="1308"/>
      <c r="D67" s="1309"/>
      <c r="E67" s="722" t="s">
        <v>1413</v>
      </c>
      <c r="F67" s="1297"/>
      <c r="G67" s="1297"/>
      <c r="H67" s="1297"/>
      <c r="I67" s="1297"/>
      <c r="J67" s="1298"/>
      <c r="K67" s="897"/>
      <c r="L67" s="897"/>
      <c r="M67" s="897"/>
      <c r="N67" s="1299"/>
      <c r="O67" s="1299"/>
    </row>
    <row r="68" spans="2:15">
      <c r="B68" s="1307"/>
      <c r="C68" s="1308"/>
      <c r="D68" s="1309"/>
      <c r="E68" s="722" t="s">
        <v>1414</v>
      </c>
      <c r="F68" s="1297"/>
      <c r="G68" s="1297"/>
      <c r="H68" s="1297"/>
      <c r="I68" s="1297"/>
      <c r="J68" s="1298"/>
      <c r="K68" s="897"/>
      <c r="L68" s="897"/>
      <c r="M68" s="897"/>
      <c r="N68" s="1299"/>
      <c r="O68" s="1299"/>
    </row>
    <row r="69" spans="2:15">
      <c r="B69" s="1307"/>
      <c r="C69" s="1308"/>
      <c r="D69" s="1309"/>
      <c r="E69" s="722" t="s">
        <v>1415</v>
      </c>
      <c r="F69" s="1297"/>
      <c r="G69" s="1297"/>
      <c r="H69" s="1297"/>
      <c r="I69" s="1297"/>
      <c r="J69" s="1298"/>
      <c r="K69" s="897"/>
      <c r="L69" s="897"/>
      <c r="M69" s="897"/>
      <c r="N69" s="1299"/>
      <c r="O69" s="1299"/>
    </row>
    <row r="70" spans="2:15">
      <c r="B70" s="1307"/>
      <c r="C70" s="1308"/>
      <c r="D70" s="1309"/>
      <c r="E70" s="723" t="s">
        <v>1416</v>
      </c>
      <c r="F70" s="1300"/>
      <c r="G70" s="1300"/>
      <c r="H70" s="1300"/>
      <c r="I70" s="1300"/>
      <c r="J70" s="1301"/>
      <c r="K70" s="897"/>
      <c r="L70" s="897"/>
      <c r="M70" s="897"/>
      <c r="N70" s="1302"/>
      <c r="O70" s="1303"/>
    </row>
    <row r="71" spans="2:15" ht="15" customHeight="1">
      <c r="B71" s="1310"/>
      <c r="C71" s="1311"/>
      <c r="D71" s="1312"/>
      <c r="E71" s="1292" t="s">
        <v>1417</v>
      </c>
      <c r="F71" s="1293"/>
      <c r="G71" s="1293"/>
      <c r="H71" s="1293"/>
      <c r="I71" s="1293"/>
      <c r="J71" s="1294"/>
      <c r="K71" s="905">
        <f>+SUM(K61:K70)</f>
        <v>0</v>
      </c>
      <c r="L71" s="895"/>
      <c r="M71" s="895"/>
      <c r="N71" s="1295">
        <f>+SUM(N61:O70)</f>
        <v>0</v>
      </c>
      <c r="O71" s="1296"/>
    </row>
    <row r="72" spans="2:15" ht="15" customHeight="1">
      <c r="B72" s="1304" t="s">
        <v>1418</v>
      </c>
      <c r="C72" s="1305"/>
      <c r="D72" s="1306"/>
      <c r="E72" s="724">
        <v>6.1</v>
      </c>
      <c r="F72" s="1313"/>
      <c r="G72" s="1314"/>
      <c r="H72" s="1314"/>
      <c r="I72" s="1314"/>
      <c r="J72" s="1315"/>
      <c r="K72" s="898"/>
      <c r="L72" s="898"/>
      <c r="M72" s="898"/>
      <c r="N72" s="1316"/>
      <c r="O72" s="1316"/>
    </row>
    <row r="73" spans="2:15">
      <c r="B73" s="1307"/>
      <c r="C73" s="1308"/>
      <c r="D73" s="1309"/>
      <c r="E73" s="725">
        <v>6.2</v>
      </c>
      <c r="F73" s="1297"/>
      <c r="G73" s="1297"/>
      <c r="H73" s="1297"/>
      <c r="I73" s="1297"/>
      <c r="J73" s="1298"/>
      <c r="K73" s="897"/>
      <c r="L73" s="897"/>
      <c r="M73" s="897"/>
      <c r="N73" s="1299"/>
      <c r="O73" s="1299"/>
    </row>
    <row r="74" spans="2:15">
      <c r="B74" s="1307"/>
      <c r="C74" s="1308"/>
      <c r="D74" s="1309"/>
      <c r="E74" s="725">
        <v>6.3</v>
      </c>
      <c r="F74" s="1297"/>
      <c r="G74" s="1297"/>
      <c r="H74" s="1297"/>
      <c r="I74" s="1297"/>
      <c r="J74" s="1298"/>
      <c r="K74" s="897"/>
      <c r="L74" s="897"/>
      <c r="M74" s="897"/>
      <c r="N74" s="1299"/>
      <c r="O74" s="1299"/>
    </row>
    <row r="75" spans="2:15">
      <c r="B75" s="1307"/>
      <c r="C75" s="1308"/>
      <c r="D75" s="1309"/>
      <c r="E75" s="725">
        <v>6.4</v>
      </c>
      <c r="F75" s="1297"/>
      <c r="G75" s="1297"/>
      <c r="H75" s="1297"/>
      <c r="I75" s="1297"/>
      <c r="J75" s="1298"/>
      <c r="K75" s="897"/>
      <c r="L75" s="897"/>
      <c r="M75" s="897"/>
      <c r="N75" s="1299"/>
      <c r="O75" s="1299"/>
    </row>
    <row r="76" spans="2:15">
      <c r="B76" s="1307"/>
      <c r="C76" s="1308"/>
      <c r="D76" s="1309"/>
      <c r="E76" s="725">
        <v>6.5</v>
      </c>
      <c r="F76" s="1297"/>
      <c r="G76" s="1297"/>
      <c r="H76" s="1297"/>
      <c r="I76" s="1297"/>
      <c r="J76" s="1298"/>
      <c r="K76" s="897"/>
      <c r="L76" s="897"/>
      <c r="M76" s="897"/>
      <c r="N76" s="1299"/>
      <c r="O76" s="1299"/>
    </row>
    <row r="77" spans="2:15">
      <c r="B77" s="1307"/>
      <c r="C77" s="1308"/>
      <c r="D77" s="1309"/>
      <c r="E77" s="725">
        <v>6.6</v>
      </c>
      <c r="F77" s="1297"/>
      <c r="G77" s="1297"/>
      <c r="H77" s="1297"/>
      <c r="I77" s="1297"/>
      <c r="J77" s="1298"/>
      <c r="K77" s="897"/>
      <c r="L77" s="897"/>
      <c r="M77" s="897"/>
      <c r="N77" s="1299"/>
      <c r="O77" s="1299"/>
    </row>
    <row r="78" spans="2:15">
      <c r="B78" s="1307"/>
      <c r="C78" s="1308"/>
      <c r="D78" s="1309"/>
      <c r="E78" s="725">
        <v>6.7</v>
      </c>
      <c r="F78" s="1297"/>
      <c r="G78" s="1297"/>
      <c r="H78" s="1297"/>
      <c r="I78" s="1297"/>
      <c r="J78" s="1298"/>
      <c r="K78" s="897"/>
      <c r="L78" s="897"/>
      <c r="M78" s="897"/>
      <c r="N78" s="1299"/>
      <c r="O78" s="1299"/>
    </row>
    <row r="79" spans="2:15">
      <c r="B79" s="1307"/>
      <c r="C79" s="1308"/>
      <c r="D79" s="1309"/>
      <c r="E79" s="725">
        <v>6.8</v>
      </c>
      <c r="F79" s="1297"/>
      <c r="G79" s="1297"/>
      <c r="H79" s="1297"/>
      <c r="I79" s="1297"/>
      <c r="J79" s="1298"/>
      <c r="K79" s="897"/>
      <c r="L79" s="897"/>
      <c r="M79" s="897"/>
      <c r="N79" s="1299"/>
      <c r="O79" s="1299"/>
    </row>
    <row r="80" spans="2:15">
      <c r="B80" s="1307"/>
      <c r="C80" s="1308"/>
      <c r="D80" s="1309"/>
      <c r="E80" s="725">
        <v>6.9</v>
      </c>
      <c r="F80" s="1297"/>
      <c r="G80" s="1297"/>
      <c r="H80" s="1297"/>
      <c r="I80" s="1297"/>
      <c r="J80" s="1298"/>
      <c r="K80" s="897"/>
      <c r="L80" s="897"/>
      <c r="M80" s="897"/>
      <c r="N80" s="1299"/>
      <c r="O80" s="1299"/>
    </row>
    <row r="81" spans="2:15">
      <c r="B81" s="1307"/>
      <c r="C81" s="1308"/>
      <c r="D81" s="1309"/>
      <c r="E81" s="726">
        <v>6.1</v>
      </c>
      <c r="F81" s="1300"/>
      <c r="G81" s="1300"/>
      <c r="H81" s="1300"/>
      <c r="I81" s="1300"/>
      <c r="J81" s="1301"/>
      <c r="K81" s="897"/>
      <c r="L81" s="897"/>
      <c r="M81" s="897"/>
      <c r="N81" s="1302"/>
      <c r="O81" s="1303"/>
    </row>
    <row r="82" spans="2:15">
      <c r="B82" s="1310"/>
      <c r="C82" s="1311"/>
      <c r="D82" s="1312"/>
      <c r="E82" s="1292" t="s">
        <v>1419</v>
      </c>
      <c r="F82" s="1293"/>
      <c r="G82" s="1293"/>
      <c r="H82" s="1293"/>
      <c r="I82" s="1293"/>
      <c r="J82" s="1294"/>
      <c r="K82" s="905">
        <f>+SUM(K72:K81)</f>
        <v>0</v>
      </c>
      <c r="L82" s="895"/>
      <c r="M82" s="895"/>
      <c r="N82" s="1295">
        <f>+SUM(N72:O81)</f>
        <v>0</v>
      </c>
      <c r="O82" s="1296"/>
    </row>
    <row r="83" spans="2:15">
      <c r="B83" s="1292" t="s">
        <v>1420</v>
      </c>
      <c r="C83" s="1293"/>
      <c r="D83" s="1293"/>
      <c r="E83" s="1293"/>
      <c r="F83" s="1293"/>
      <c r="G83" s="1293"/>
      <c r="H83" s="1293"/>
      <c r="I83" s="1293"/>
      <c r="J83" s="1294"/>
      <c r="K83" s="905">
        <f>+K82+K71+K60+K49+K38+K27</f>
        <v>0</v>
      </c>
      <c r="L83" s="895"/>
      <c r="M83" s="895"/>
      <c r="N83" s="1295">
        <f>+N71+N60+N49+N38+N27+N82</f>
        <v>0</v>
      </c>
      <c r="O83" s="1296"/>
    </row>
    <row r="84" spans="2:15">
      <c r="B84" s="591"/>
      <c r="C84" s="591"/>
      <c r="D84" s="591"/>
      <c r="E84" s="591"/>
      <c r="F84" s="591"/>
      <c r="G84" s="591"/>
      <c r="H84" s="591"/>
      <c r="I84" s="588"/>
      <c r="J84" s="588"/>
      <c r="K84" s="849"/>
      <c r="L84" s="849"/>
      <c r="M84" s="849"/>
      <c r="N84" s="588"/>
      <c r="O84" s="588"/>
    </row>
    <row r="85" spans="2:15">
      <c r="B85" s="611"/>
      <c r="C85" s="603"/>
      <c r="D85" s="603"/>
      <c r="E85" s="603"/>
      <c r="F85" s="603"/>
      <c r="G85" s="603"/>
      <c r="H85" s="603"/>
      <c r="I85" s="603"/>
      <c r="J85" s="603"/>
      <c r="K85" s="603"/>
      <c r="L85" s="603"/>
      <c r="M85" s="603"/>
      <c r="N85" s="603"/>
      <c r="O85" s="604"/>
    </row>
    <row r="86" spans="2:15" ht="15.75">
      <c r="B86" s="727" t="s">
        <v>1421</v>
      </c>
      <c r="C86" s="728"/>
      <c r="D86" s="728"/>
      <c r="E86" s="728"/>
      <c r="F86" s="591"/>
      <c r="G86" s="591"/>
      <c r="H86" s="591"/>
      <c r="I86" s="591"/>
      <c r="J86" s="591"/>
      <c r="K86" s="591"/>
      <c r="L86" s="591"/>
      <c r="M86" s="591"/>
      <c r="N86" s="591"/>
      <c r="O86" s="612"/>
    </row>
    <row r="87" spans="2:15">
      <c r="B87" s="613"/>
      <c r="C87" s="591"/>
      <c r="D87" s="591"/>
      <c r="E87" s="591"/>
      <c r="F87" s="591"/>
      <c r="G87" s="591"/>
      <c r="H87" s="591"/>
      <c r="I87" s="591"/>
      <c r="J87" s="591"/>
      <c r="K87" s="591"/>
      <c r="L87" s="591"/>
      <c r="M87" s="591"/>
      <c r="N87" s="591"/>
      <c r="O87" s="612"/>
    </row>
    <row r="88" spans="2:15" ht="15.75">
      <c r="B88" s="729" t="str">
        <f>B17</f>
        <v>1. Ganhos de eficiência na aquisição de bens e serviços</v>
      </c>
      <c r="C88" s="730"/>
      <c r="D88" s="728"/>
      <c r="E88" s="728"/>
      <c r="F88" s="591"/>
      <c r="G88" s="591"/>
      <c r="H88" s="591"/>
      <c r="I88" s="591"/>
      <c r="J88" s="591"/>
      <c r="K88" s="591"/>
      <c r="L88" s="591"/>
      <c r="M88" s="591"/>
      <c r="N88" s="591"/>
      <c r="O88" s="612"/>
    </row>
    <row r="89" spans="2:15">
      <c r="B89" s="613"/>
      <c r="C89" s="591"/>
      <c r="D89" s="591"/>
      <c r="E89" s="591"/>
      <c r="F89" s="591"/>
      <c r="G89" s="591"/>
      <c r="H89" s="591"/>
      <c r="I89" s="606"/>
      <c r="J89" s="606"/>
      <c r="K89" s="591"/>
      <c r="L89" s="591"/>
      <c r="M89" s="591"/>
      <c r="N89" s="591"/>
      <c r="O89" s="612"/>
    </row>
    <row r="90" spans="2:15">
      <c r="B90" s="613"/>
      <c r="C90" s="1289" t="s">
        <v>1361</v>
      </c>
      <c r="D90" s="1290"/>
      <c r="E90" s="1290"/>
      <c r="F90" s="1290"/>
      <c r="G90" s="1290"/>
      <c r="H90" s="1290"/>
      <c r="I90" s="1290"/>
      <c r="J90" s="1290"/>
      <c r="K90" s="1290"/>
      <c r="L90" s="1290"/>
      <c r="M90" s="1290"/>
      <c r="N90" s="1290"/>
      <c r="O90" s="612"/>
    </row>
    <row r="91" spans="2:15">
      <c r="B91" s="613"/>
      <c r="C91" s="1288"/>
      <c r="D91" s="1283"/>
      <c r="E91" s="1283"/>
      <c r="F91" s="1283"/>
      <c r="G91" s="1283"/>
      <c r="H91" s="1283"/>
      <c r="I91" s="1283"/>
      <c r="J91" s="1283"/>
      <c r="K91" s="1283"/>
      <c r="L91" s="1283"/>
      <c r="M91" s="1283"/>
      <c r="N91" s="1283"/>
      <c r="O91" s="612"/>
    </row>
    <row r="92" spans="2:15">
      <c r="B92" s="613"/>
      <c r="C92" s="1288"/>
      <c r="D92" s="1283"/>
      <c r="E92" s="1283"/>
      <c r="F92" s="1283"/>
      <c r="G92" s="1283"/>
      <c r="H92" s="1283"/>
      <c r="I92" s="1283"/>
      <c r="J92" s="1283"/>
      <c r="K92" s="1283"/>
      <c r="L92" s="1283"/>
      <c r="M92" s="1283"/>
      <c r="N92" s="1283"/>
      <c r="O92" s="612"/>
    </row>
    <row r="93" spans="2:15">
      <c r="B93" s="613"/>
      <c r="C93" s="1288" t="s">
        <v>1362</v>
      </c>
      <c r="D93" s="1283"/>
      <c r="E93" s="1283"/>
      <c r="F93" s="1283"/>
      <c r="G93" s="1283"/>
      <c r="H93" s="1283"/>
      <c r="I93" s="1283"/>
      <c r="J93" s="1283"/>
      <c r="K93" s="1283"/>
      <c r="L93" s="1283"/>
      <c r="M93" s="1283"/>
      <c r="N93" s="1283"/>
      <c r="O93" s="612"/>
    </row>
    <row r="94" spans="2:15">
      <c r="B94" s="613"/>
      <c r="C94" s="1288"/>
      <c r="D94" s="1283"/>
      <c r="E94" s="1283"/>
      <c r="F94" s="1283"/>
      <c r="G94" s="1283"/>
      <c r="H94" s="1283"/>
      <c r="I94" s="1283"/>
      <c r="J94" s="1283"/>
      <c r="K94" s="1283"/>
      <c r="L94" s="1283"/>
      <c r="M94" s="1283"/>
      <c r="N94" s="1283"/>
      <c r="O94" s="612"/>
    </row>
    <row r="95" spans="2:15">
      <c r="B95" s="613"/>
      <c r="C95" s="1288"/>
      <c r="D95" s="1283"/>
      <c r="E95" s="1283"/>
      <c r="F95" s="1283"/>
      <c r="G95" s="1283"/>
      <c r="H95" s="1283"/>
      <c r="I95" s="1283"/>
      <c r="J95" s="1283"/>
      <c r="K95" s="1283"/>
      <c r="L95" s="1283"/>
      <c r="M95" s="1283"/>
      <c r="N95" s="1283"/>
      <c r="O95" s="612"/>
    </row>
    <row r="96" spans="2:15">
      <c r="B96" s="613"/>
      <c r="C96" s="1288" t="s">
        <v>1363</v>
      </c>
      <c r="D96" s="1283"/>
      <c r="E96" s="1283"/>
      <c r="F96" s="1283"/>
      <c r="G96" s="1283"/>
      <c r="H96" s="1283"/>
      <c r="I96" s="1283"/>
      <c r="J96" s="1283"/>
      <c r="K96" s="1283"/>
      <c r="L96" s="1283"/>
      <c r="M96" s="1283"/>
      <c r="N96" s="1283"/>
      <c r="O96" s="612"/>
    </row>
    <row r="97" spans="2:15">
      <c r="B97" s="613"/>
      <c r="C97" s="1288"/>
      <c r="D97" s="1283"/>
      <c r="E97" s="1283"/>
      <c r="F97" s="1283"/>
      <c r="G97" s="1283"/>
      <c r="H97" s="1283"/>
      <c r="I97" s="1283"/>
      <c r="J97" s="1283"/>
      <c r="K97" s="1283"/>
      <c r="L97" s="1283"/>
      <c r="M97" s="1283"/>
      <c r="N97" s="1283"/>
      <c r="O97" s="612"/>
    </row>
    <row r="98" spans="2:15">
      <c r="B98" s="613"/>
      <c r="C98" s="1288"/>
      <c r="D98" s="1283"/>
      <c r="E98" s="1283"/>
      <c r="F98" s="1283"/>
      <c r="G98" s="1283"/>
      <c r="H98" s="1283"/>
      <c r="I98" s="1283"/>
      <c r="J98" s="1283"/>
      <c r="K98" s="1283"/>
      <c r="L98" s="1283"/>
      <c r="M98" s="1283"/>
      <c r="N98" s="1283"/>
      <c r="O98" s="612"/>
    </row>
    <row r="99" spans="2:15">
      <c r="B99" s="613"/>
      <c r="C99" s="1288" t="s">
        <v>1364</v>
      </c>
      <c r="D99" s="1283"/>
      <c r="E99" s="1283"/>
      <c r="F99" s="1283"/>
      <c r="G99" s="1283"/>
      <c r="H99" s="1283"/>
      <c r="I99" s="1283"/>
      <c r="J99" s="1283"/>
      <c r="K99" s="1283"/>
      <c r="L99" s="1283"/>
      <c r="M99" s="1283"/>
      <c r="N99" s="1283"/>
      <c r="O99" s="612"/>
    </row>
    <row r="100" spans="2:15">
      <c r="B100" s="613"/>
      <c r="C100" s="1288"/>
      <c r="D100" s="1283"/>
      <c r="E100" s="1283"/>
      <c r="F100" s="1283"/>
      <c r="G100" s="1283"/>
      <c r="H100" s="1283"/>
      <c r="I100" s="1283"/>
      <c r="J100" s="1283"/>
      <c r="K100" s="1283"/>
      <c r="L100" s="1283"/>
      <c r="M100" s="1283"/>
      <c r="N100" s="1283"/>
      <c r="O100" s="612"/>
    </row>
    <row r="101" spans="2:15">
      <c r="B101" s="613"/>
      <c r="C101" s="1288"/>
      <c r="D101" s="1283"/>
      <c r="E101" s="1283"/>
      <c r="F101" s="1283"/>
      <c r="G101" s="1283"/>
      <c r="H101" s="1283"/>
      <c r="I101" s="1283"/>
      <c r="J101" s="1283"/>
      <c r="K101" s="1283"/>
      <c r="L101" s="1283"/>
      <c r="M101" s="1283"/>
      <c r="N101" s="1283"/>
      <c r="O101" s="612"/>
    </row>
    <row r="102" spans="2:15">
      <c r="B102" s="613"/>
      <c r="C102" s="1288" t="s">
        <v>1365</v>
      </c>
      <c r="D102" s="1283"/>
      <c r="E102" s="1283"/>
      <c r="F102" s="1283"/>
      <c r="G102" s="1283"/>
      <c r="H102" s="1283"/>
      <c r="I102" s="1283"/>
      <c r="J102" s="1283"/>
      <c r="K102" s="1283"/>
      <c r="L102" s="1283"/>
      <c r="M102" s="1283"/>
      <c r="N102" s="1283"/>
      <c r="O102" s="612"/>
    </row>
    <row r="103" spans="2:15">
      <c r="B103" s="613"/>
      <c r="C103" s="1288"/>
      <c r="D103" s="1283"/>
      <c r="E103" s="1283"/>
      <c r="F103" s="1283"/>
      <c r="G103" s="1283"/>
      <c r="H103" s="1283"/>
      <c r="I103" s="1283"/>
      <c r="J103" s="1283"/>
      <c r="K103" s="1283"/>
      <c r="L103" s="1283"/>
      <c r="M103" s="1283"/>
      <c r="N103" s="1283"/>
      <c r="O103" s="612"/>
    </row>
    <row r="104" spans="2:15">
      <c r="B104" s="613"/>
      <c r="C104" s="1288"/>
      <c r="D104" s="1283"/>
      <c r="E104" s="1283"/>
      <c r="F104" s="1283"/>
      <c r="G104" s="1283"/>
      <c r="H104" s="1283"/>
      <c r="I104" s="1283"/>
      <c r="J104" s="1283"/>
      <c r="K104" s="1283"/>
      <c r="L104" s="1283"/>
      <c r="M104" s="1283"/>
      <c r="N104" s="1283"/>
      <c r="O104" s="612"/>
    </row>
    <row r="105" spans="2:15">
      <c r="B105" s="613"/>
      <c r="C105" s="1288" t="s">
        <v>1366</v>
      </c>
      <c r="D105" s="1283"/>
      <c r="E105" s="1283"/>
      <c r="F105" s="1283"/>
      <c r="G105" s="1283"/>
      <c r="H105" s="1283"/>
      <c r="I105" s="1283"/>
      <c r="J105" s="1283"/>
      <c r="K105" s="1283"/>
      <c r="L105" s="1283"/>
      <c r="M105" s="1283"/>
      <c r="N105" s="1283"/>
      <c r="O105" s="612"/>
    </row>
    <row r="106" spans="2:15">
      <c r="B106" s="613"/>
      <c r="C106" s="1288"/>
      <c r="D106" s="1283"/>
      <c r="E106" s="1283"/>
      <c r="F106" s="1283"/>
      <c r="G106" s="1283"/>
      <c r="H106" s="1283"/>
      <c r="I106" s="1283"/>
      <c r="J106" s="1283"/>
      <c r="K106" s="1283"/>
      <c r="L106" s="1283"/>
      <c r="M106" s="1283"/>
      <c r="N106" s="1283"/>
      <c r="O106" s="612"/>
    </row>
    <row r="107" spans="2:15">
      <c r="B107" s="613"/>
      <c r="C107" s="1288"/>
      <c r="D107" s="1283"/>
      <c r="E107" s="1283"/>
      <c r="F107" s="1283"/>
      <c r="G107" s="1283"/>
      <c r="H107" s="1283"/>
      <c r="I107" s="1283"/>
      <c r="J107" s="1283"/>
      <c r="K107" s="1283"/>
      <c r="L107" s="1283"/>
      <c r="M107" s="1283"/>
      <c r="N107" s="1283"/>
      <c r="O107" s="612"/>
    </row>
    <row r="108" spans="2:15">
      <c r="B108" s="613"/>
      <c r="C108" s="1288" t="s">
        <v>1367</v>
      </c>
      <c r="D108" s="1283"/>
      <c r="E108" s="1283"/>
      <c r="F108" s="1283"/>
      <c r="G108" s="1283"/>
      <c r="H108" s="1283"/>
      <c r="I108" s="1283"/>
      <c r="J108" s="1283"/>
      <c r="K108" s="1283"/>
      <c r="L108" s="1283"/>
      <c r="M108" s="1283"/>
      <c r="N108" s="1283"/>
      <c r="O108" s="612"/>
    </row>
    <row r="109" spans="2:15">
      <c r="B109" s="613"/>
      <c r="C109" s="1288"/>
      <c r="D109" s="1283"/>
      <c r="E109" s="1283"/>
      <c r="F109" s="1283"/>
      <c r="G109" s="1283"/>
      <c r="H109" s="1283"/>
      <c r="I109" s="1283"/>
      <c r="J109" s="1283"/>
      <c r="K109" s="1283"/>
      <c r="L109" s="1283"/>
      <c r="M109" s="1283"/>
      <c r="N109" s="1283"/>
      <c r="O109" s="612"/>
    </row>
    <row r="110" spans="2:15">
      <c r="B110" s="613"/>
      <c r="C110" s="1288"/>
      <c r="D110" s="1283"/>
      <c r="E110" s="1283"/>
      <c r="F110" s="1283"/>
      <c r="G110" s="1283"/>
      <c r="H110" s="1283"/>
      <c r="I110" s="1283"/>
      <c r="J110" s="1283"/>
      <c r="K110" s="1283"/>
      <c r="L110" s="1283"/>
      <c r="M110" s="1283"/>
      <c r="N110" s="1283"/>
      <c r="O110" s="612"/>
    </row>
    <row r="111" spans="2:15">
      <c r="B111" s="613"/>
      <c r="C111" s="1288" t="s">
        <v>1368</v>
      </c>
      <c r="D111" s="1283"/>
      <c r="E111" s="1283"/>
      <c r="F111" s="1283"/>
      <c r="G111" s="1283"/>
      <c r="H111" s="1283"/>
      <c r="I111" s="1283"/>
      <c r="J111" s="1283"/>
      <c r="K111" s="1283"/>
      <c r="L111" s="1283"/>
      <c r="M111" s="1283"/>
      <c r="N111" s="1283"/>
      <c r="O111" s="612"/>
    </row>
    <row r="112" spans="2:15">
      <c r="B112" s="613"/>
      <c r="C112" s="1288"/>
      <c r="D112" s="1283"/>
      <c r="E112" s="1283"/>
      <c r="F112" s="1283"/>
      <c r="G112" s="1283"/>
      <c r="H112" s="1283"/>
      <c r="I112" s="1283"/>
      <c r="J112" s="1283"/>
      <c r="K112" s="1283"/>
      <c r="L112" s="1283"/>
      <c r="M112" s="1283"/>
      <c r="N112" s="1283"/>
      <c r="O112" s="612"/>
    </row>
    <row r="113" spans="2:15">
      <c r="B113" s="613"/>
      <c r="C113" s="1288"/>
      <c r="D113" s="1283"/>
      <c r="E113" s="1283"/>
      <c r="F113" s="1283"/>
      <c r="G113" s="1283"/>
      <c r="H113" s="1283"/>
      <c r="I113" s="1283"/>
      <c r="J113" s="1283"/>
      <c r="K113" s="1283"/>
      <c r="L113" s="1283"/>
      <c r="M113" s="1283"/>
      <c r="N113" s="1283"/>
      <c r="O113" s="612"/>
    </row>
    <row r="114" spans="2:15">
      <c r="B114" s="613"/>
      <c r="C114" s="1288" t="s">
        <v>1369</v>
      </c>
      <c r="D114" s="1283"/>
      <c r="E114" s="1283"/>
      <c r="F114" s="1283"/>
      <c r="G114" s="1283"/>
      <c r="H114" s="1283"/>
      <c r="I114" s="1283"/>
      <c r="J114" s="1283"/>
      <c r="K114" s="1283"/>
      <c r="L114" s="1283"/>
      <c r="M114" s="1283"/>
      <c r="N114" s="1283"/>
      <c r="O114" s="612"/>
    </row>
    <row r="115" spans="2:15">
      <c r="B115" s="613"/>
      <c r="C115" s="1288"/>
      <c r="D115" s="1283"/>
      <c r="E115" s="1283"/>
      <c r="F115" s="1283"/>
      <c r="G115" s="1283"/>
      <c r="H115" s="1283"/>
      <c r="I115" s="1283"/>
      <c r="J115" s="1283"/>
      <c r="K115" s="1283"/>
      <c r="L115" s="1283"/>
      <c r="M115" s="1283"/>
      <c r="N115" s="1283"/>
      <c r="O115" s="612"/>
    </row>
    <row r="116" spans="2:15">
      <c r="B116" s="613"/>
      <c r="C116" s="1288"/>
      <c r="D116" s="1283"/>
      <c r="E116" s="1283"/>
      <c r="F116" s="1283"/>
      <c r="G116" s="1283"/>
      <c r="H116" s="1283"/>
      <c r="I116" s="1283"/>
      <c r="J116" s="1283"/>
      <c r="K116" s="1283"/>
      <c r="L116" s="1283"/>
      <c r="M116" s="1283"/>
      <c r="N116" s="1283"/>
      <c r="O116" s="612"/>
    </row>
    <row r="117" spans="2:15">
      <c r="B117" s="613"/>
      <c r="C117" s="1288" t="s">
        <v>1370</v>
      </c>
      <c r="D117" s="1283"/>
      <c r="E117" s="1283"/>
      <c r="F117" s="1283"/>
      <c r="G117" s="1283"/>
      <c r="H117" s="1283"/>
      <c r="I117" s="1283"/>
      <c r="J117" s="1283"/>
      <c r="K117" s="1283"/>
      <c r="L117" s="1283"/>
      <c r="M117" s="1283"/>
      <c r="N117" s="1283"/>
      <c r="O117" s="612"/>
    </row>
    <row r="118" spans="2:15">
      <c r="B118" s="613"/>
      <c r="C118" s="1288"/>
      <c r="D118" s="1283"/>
      <c r="E118" s="1283"/>
      <c r="F118" s="1283"/>
      <c r="G118" s="1283"/>
      <c r="H118" s="1283"/>
      <c r="I118" s="1283"/>
      <c r="J118" s="1283"/>
      <c r="K118" s="1283"/>
      <c r="L118" s="1283"/>
      <c r="M118" s="1283"/>
      <c r="N118" s="1283"/>
      <c r="O118" s="612"/>
    </row>
    <row r="119" spans="2:15">
      <c r="B119" s="613"/>
      <c r="C119" s="1291"/>
      <c r="D119" s="1284"/>
      <c r="E119" s="1284"/>
      <c r="F119" s="1284"/>
      <c r="G119" s="1284"/>
      <c r="H119" s="1284"/>
      <c r="I119" s="1284"/>
      <c r="J119" s="1284"/>
      <c r="K119" s="1284"/>
      <c r="L119" s="1284"/>
      <c r="M119" s="1284"/>
      <c r="N119" s="1284"/>
      <c r="O119" s="612"/>
    </row>
    <row r="120" spans="2:15">
      <c r="B120" s="613"/>
      <c r="C120" s="591"/>
      <c r="D120" s="591"/>
      <c r="E120" s="591"/>
      <c r="F120" s="591"/>
      <c r="G120" s="591"/>
      <c r="H120" s="591"/>
      <c r="I120" s="603"/>
      <c r="J120" s="603"/>
      <c r="K120" s="591"/>
      <c r="L120" s="591"/>
      <c r="M120" s="591"/>
      <c r="N120" s="591"/>
      <c r="O120" s="612"/>
    </row>
    <row r="121" spans="2:15">
      <c r="B121" s="729" t="str">
        <f>B28</f>
        <v>2. Otimização da gestão do património imobiliário, incluindo uso mais eficiente de espaço e eliminação de arrendamentos injustificadamente onerosos</v>
      </c>
      <c r="C121" s="730"/>
      <c r="D121" s="591"/>
      <c r="E121" s="591"/>
      <c r="F121" s="591"/>
      <c r="G121" s="591"/>
      <c r="H121" s="591"/>
      <c r="I121" s="591"/>
      <c r="J121" s="591"/>
      <c r="K121" s="591"/>
      <c r="L121" s="591"/>
      <c r="M121" s="591"/>
      <c r="N121" s="591"/>
      <c r="O121" s="612"/>
    </row>
    <row r="122" spans="2:15">
      <c r="B122" s="613"/>
      <c r="C122" s="591"/>
      <c r="D122" s="591"/>
      <c r="E122" s="591"/>
      <c r="F122" s="591"/>
      <c r="G122" s="591"/>
      <c r="H122" s="591"/>
      <c r="I122" s="606"/>
      <c r="J122" s="606"/>
      <c r="K122" s="591"/>
      <c r="L122" s="591"/>
      <c r="M122" s="591"/>
      <c r="N122" s="591"/>
      <c r="O122" s="612"/>
    </row>
    <row r="123" spans="2:15">
      <c r="B123" s="613"/>
      <c r="C123" s="1289" t="s">
        <v>1373</v>
      </c>
      <c r="D123" s="1290"/>
      <c r="E123" s="1290"/>
      <c r="F123" s="1290"/>
      <c r="G123" s="1290"/>
      <c r="H123" s="1290"/>
      <c r="I123" s="1290"/>
      <c r="J123" s="1290"/>
      <c r="K123" s="1290"/>
      <c r="L123" s="1290"/>
      <c r="M123" s="1290"/>
      <c r="N123" s="1290"/>
      <c r="O123" s="612"/>
    </row>
    <row r="124" spans="2:15">
      <c r="B124" s="613"/>
      <c r="C124" s="1288"/>
      <c r="D124" s="1283"/>
      <c r="E124" s="1283"/>
      <c r="F124" s="1283"/>
      <c r="G124" s="1283"/>
      <c r="H124" s="1283"/>
      <c r="I124" s="1283"/>
      <c r="J124" s="1283"/>
      <c r="K124" s="1283"/>
      <c r="L124" s="1283"/>
      <c r="M124" s="1283"/>
      <c r="N124" s="1283"/>
      <c r="O124" s="612"/>
    </row>
    <row r="125" spans="2:15">
      <c r="B125" s="613"/>
      <c r="C125" s="1288"/>
      <c r="D125" s="1283"/>
      <c r="E125" s="1283"/>
      <c r="F125" s="1283"/>
      <c r="G125" s="1283"/>
      <c r="H125" s="1283"/>
      <c r="I125" s="1283"/>
      <c r="J125" s="1283"/>
      <c r="K125" s="1283"/>
      <c r="L125" s="1283"/>
      <c r="M125" s="1283"/>
      <c r="N125" s="1283"/>
      <c r="O125" s="612"/>
    </row>
    <row r="126" spans="2:15">
      <c r="B126" s="613"/>
      <c r="C126" s="1288" t="s">
        <v>1374</v>
      </c>
      <c r="D126" s="1283"/>
      <c r="E126" s="1283"/>
      <c r="F126" s="1283"/>
      <c r="G126" s="1283"/>
      <c r="H126" s="1283"/>
      <c r="I126" s="1283"/>
      <c r="J126" s="1283"/>
      <c r="K126" s="1283"/>
      <c r="L126" s="1283"/>
      <c r="M126" s="1283"/>
      <c r="N126" s="1283"/>
      <c r="O126" s="612"/>
    </row>
    <row r="127" spans="2:15">
      <c r="B127" s="613"/>
      <c r="C127" s="1288"/>
      <c r="D127" s="1283"/>
      <c r="E127" s="1283"/>
      <c r="F127" s="1283"/>
      <c r="G127" s="1283"/>
      <c r="H127" s="1283"/>
      <c r="I127" s="1283"/>
      <c r="J127" s="1283"/>
      <c r="K127" s="1283"/>
      <c r="L127" s="1283"/>
      <c r="M127" s="1283"/>
      <c r="N127" s="1283"/>
      <c r="O127" s="612"/>
    </row>
    <row r="128" spans="2:15">
      <c r="B128" s="613"/>
      <c r="C128" s="1288"/>
      <c r="D128" s="1283"/>
      <c r="E128" s="1283"/>
      <c r="F128" s="1283"/>
      <c r="G128" s="1283"/>
      <c r="H128" s="1283"/>
      <c r="I128" s="1283"/>
      <c r="J128" s="1283"/>
      <c r="K128" s="1283"/>
      <c r="L128" s="1283"/>
      <c r="M128" s="1283"/>
      <c r="N128" s="1283"/>
      <c r="O128" s="612"/>
    </row>
    <row r="129" spans="2:15">
      <c r="B129" s="613"/>
      <c r="C129" s="1288" t="s">
        <v>1375</v>
      </c>
      <c r="D129" s="1283"/>
      <c r="E129" s="1283"/>
      <c r="F129" s="1283"/>
      <c r="G129" s="1283"/>
      <c r="H129" s="1283"/>
      <c r="I129" s="1283"/>
      <c r="J129" s="1283"/>
      <c r="K129" s="1283"/>
      <c r="L129" s="1283"/>
      <c r="M129" s="1283"/>
      <c r="N129" s="1283"/>
      <c r="O129" s="612"/>
    </row>
    <row r="130" spans="2:15">
      <c r="B130" s="613"/>
      <c r="C130" s="1288"/>
      <c r="D130" s="1283"/>
      <c r="E130" s="1283"/>
      <c r="F130" s="1283"/>
      <c r="G130" s="1283"/>
      <c r="H130" s="1283"/>
      <c r="I130" s="1283"/>
      <c r="J130" s="1283"/>
      <c r="K130" s="1283"/>
      <c r="L130" s="1283"/>
      <c r="M130" s="1283"/>
      <c r="N130" s="1283"/>
      <c r="O130" s="612"/>
    </row>
    <row r="131" spans="2:15">
      <c r="B131" s="613"/>
      <c r="C131" s="1288"/>
      <c r="D131" s="1283"/>
      <c r="E131" s="1283"/>
      <c r="F131" s="1283"/>
      <c r="G131" s="1283"/>
      <c r="H131" s="1283"/>
      <c r="I131" s="1283"/>
      <c r="J131" s="1283"/>
      <c r="K131" s="1283"/>
      <c r="L131" s="1283"/>
      <c r="M131" s="1283"/>
      <c r="N131" s="1283"/>
      <c r="O131" s="612"/>
    </row>
    <row r="132" spans="2:15">
      <c r="B132" s="613"/>
      <c r="C132" s="1288" t="s">
        <v>1376</v>
      </c>
      <c r="D132" s="1283"/>
      <c r="E132" s="1283"/>
      <c r="F132" s="1283"/>
      <c r="G132" s="1283"/>
      <c r="H132" s="1283"/>
      <c r="I132" s="1283"/>
      <c r="J132" s="1283"/>
      <c r="K132" s="1283"/>
      <c r="L132" s="1283"/>
      <c r="M132" s="1283"/>
      <c r="N132" s="1283"/>
      <c r="O132" s="612"/>
    </row>
    <row r="133" spans="2:15">
      <c r="B133" s="613"/>
      <c r="C133" s="1288"/>
      <c r="D133" s="1283"/>
      <c r="E133" s="1283"/>
      <c r="F133" s="1283"/>
      <c r="G133" s="1283"/>
      <c r="H133" s="1283"/>
      <c r="I133" s="1283"/>
      <c r="J133" s="1283"/>
      <c r="K133" s="1283"/>
      <c r="L133" s="1283"/>
      <c r="M133" s="1283"/>
      <c r="N133" s="1283"/>
      <c r="O133" s="612"/>
    </row>
    <row r="134" spans="2:15">
      <c r="B134" s="613"/>
      <c r="C134" s="1288"/>
      <c r="D134" s="1283"/>
      <c r="E134" s="1283"/>
      <c r="F134" s="1283"/>
      <c r="G134" s="1283"/>
      <c r="H134" s="1283"/>
      <c r="I134" s="1283"/>
      <c r="J134" s="1283"/>
      <c r="K134" s="1283"/>
      <c r="L134" s="1283"/>
      <c r="M134" s="1283"/>
      <c r="N134" s="1283"/>
      <c r="O134" s="612"/>
    </row>
    <row r="135" spans="2:15">
      <c r="B135" s="613"/>
      <c r="C135" s="1288" t="s">
        <v>1377</v>
      </c>
      <c r="D135" s="1283"/>
      <c r="E135" s="1283"/>
      <c r="F135" s="1283"/>
      <c r="G135" s="1283"/>
      <c r="H135" s="1283"/>
      <c r="I135" s="1283"/>
      <c r="J135" s="1283"/>
      <c r="K135" s="1283"/>
      <c r="L135" s="1283"/>
      <c r="M135" s="1283"/>
      <c r="N135" s="1283"/>
      <c r="O135" s="612"/>
    </row>
    <row r="136" spans="2:15">
      <c r="B136" s="613"/>
      <c r="C136" s="1288"/>
      <c r="D136" s="1283"/>
      <c r="E136" s="1283"/>
      <c r="F136" s="1283"/>
      <c r="G136" s="1283"/>
      <c r="H136" s="1283"/>
      <c r="I136" s="1283"/>
      <c r="J136" s="1283"/>
      <c r="K136" s="1283"/>
      <c r="L136" s="1283"/>
      <c r="M136" s="1283"/>
      <c r="N136" s="1283"/>
      <c r="O136" s="612"/>
    </row>
    <row r="137" spans="2:15">
      <c r="B137" s="613"/>
      <c r="C137" s="1288"/>
      <c r="D137" s="1283"/>
      <c r="E137" s="1283"/>
      <c r="F137" s="1283"/>
      <c r="G137" s="1283"/>
      <c r="H137" s="1283"/>
      <c r="I137" s="1283"/>
      <c r="J137" s="1283"/>
      <c r="K137" s="1283"/>
      <c r="L137" s="1283"/>
      <c r="M137" s="1283"/>
      <c r="N137" s="1283"/>
      <c r="O137" s="612"/>
    </row>
    <row r="138" spans="2:15">
      <c r="B138" s="613"/>
      <c r="C138" s="1288" t="s">
        <v>1378</v>
      </c>
      <c r="D138" s="1283"/>
      <c r="E138" s="1283"/>
      <c r="F138" s="1283"/>
      <c r="G138" s="1283"/>
      <c r="H138" s="1283"/>
      <c r="I138" s="1283"/>
      <c r="J138" s="1283"/>
      <c r="K138" s="1283"/>
      <c r="L138" s="1283"/>
      <c r="M138" s="1283"/>
      <c r="N138" s="1283"/>
      <c r="O138" s="612"/>
    </row>
    <row r="139" spans="2:15">
      <c r="B139" s="613"/>
      <c r="C139" s="1288"/>
      <c r="D139" s="1283"/>
      <c r="E139" s="1283"/>
      <c r="F139" s="1283"/>
      <c r="G139" s="1283"/>
      <c r="H139" s="1283"/>
      <c r="I139" s="1283"/>
      <c r="J139" s="1283"/>
      <c r="K139" s="1283"/>
      <c r="L139" s="1283"/>
      <c r="M139" s="1283"/>
      <c r="N139" s="1283"/>
      <c r="O139" s="612"/>
    </row>
    <row r="140" spans="2:15">
      <c r="B140" s="613"/>
      <c r="C140" s="1288"/>
      <c r="D140" s="1283"/>
      <c r="E140" s="1283"/>
      <c r="F140" s="1283"/>
      <c r="G140" s="1283"/>
      <c r="H140" s="1283"/>
      <c r="I140" s="1283"/>
      <c r="J140" s="1283"/>
      <c r="K140" s="1283"/>
      <c r="L140" s="1283"/>
      <c r="M140" s="1283"/>
      <c r="N140" s="1283"/>
      <c r="O140" s="612"/>
    </row>
    <row r="141" spans="2:15">
      <c r="B141" s="613"/>
      <c r="C141" s="1288" t="s">
        <v>1379</v>
      </c>
      <c r="D141" s="1283"/>
      <c r="E141" s="1283"/>
      <c r="F141" s="1283"/>
      <c r="G141" s="1283"/>
      <c r="H141" s="1283"/>
      <c r="I141" s="1283"/>
      <c r="J141" s="1283"/>
      <c r="K141" s="1283"/>
      <c r="L141" s="1283"/>
      <c r="M141" s="1283"/>
      <c r="N141" s="1283"/>
      <c r="O141" s="612"/>
    </row>
    <row r="142" spans="2:15">
      <c r="B142" s="613"/>
      <c r="C142" s="1288"/>
      <c r="D142" s="1283"/>
      <c r="E142" s="1283"/>
      <c r="F142" s="1283"/>
      <c r="G142" s="1283"/>
      <c r="H142" s="1283"/>
      <c r="I142" s="1283"/>
      <c r="J142" s="1283"/>
      <c r="K142" s="1283"/>
      <c r="L142" s="1283"/>
      <c r="M142" s="1283"/>
      <c r="N142" s="1283"/>
      <c r="O142" s="612"/>
    </row>
    <row r="143" spans="2:15">
      <c r="B143" s="613"/>
      <c r="C143" s="1288"/>
      <c r="D143" s="1283"/>
      <c r="E143" s="1283"/>
      <c r="F143" s="1283"/>
      <c r="G143" s="1283"/>
      <c r="H143" s="1283"/>
      <c r="I143" s="1283"/>
      <c r="J143" s="1283"/>
      <c r="K143" s="1283"/>
      <c r="L143" s="1283"/>
      <c r="M143" s="1283"/>
      <c r="N143" s="1283"/>
      <c r="O143" s="612"/>
    </row>
    <row r="144" spans="2:15">
      <c r="B144" s="613"/>
      <c r="C144" s="1288" t="s">
        <v>1380</v>
      </c>
      <c r="D144" s="1283"/>
      <c r="E144" s="1283"/>
      <c r="F144" s="1283"/>
      <c r="G144" s="1283"/>
      <c r="H144" s="1283"/>
      <c r="I144" s="1283"/>
      <c r="J144" s="1283"/>
      <c r="K144" s="1283"/>
      <c r="L144" s="1283"/>
      <c r="M144" s="1283"/>
      <c r="N144" s="1283"/>
      <c r="O144" s="612"/>
    </row>
    <row r="145" spans="2:15">
      <c r="B145" s="613"/>
      <c r="C145" s="1288"/>
      <c r="D145" s="1283"/>
      <c r="E145" s="1283"/>
      <c r="F145" s="1283"/>
      <c r="G145" s="1283"/>
      <c r="H145" s="1283"/>
      <c r="I145" s="1283"/>
      <c r="J145" s="1283"/>
      <c r="K145" s="1283"/>
      <c r="L145" s="1283"/>
      <c r="M145" s="1283"/>
      <c r="N145" s="1283"/>
      <c r="O145" s="612"/>
    </row>
    <row r="146" spans="2:15">
      <c r="B146" s="613"/>
      <c r="C146" s="1288"/>
      <c r="D146" s="1283"/>
      <c r="E146" s="1283"/>
      <c r="F146" s="1283"/>
      <c r="G146" s="1283"/>
      <c r="H146" s="1283"/>
      <c r="I146" s="1283"/>
      <c r="J146" s="1283"/>
      <c r="K146" s="1283"/>
      <c r="L146" s="1283"/>
      <c r="M146" s="1283"/>
      <c r="N146" s="1283"/>
      <c r="O146" s="612"/>
    </row>
    <row r="147" spans="2:15">
      <c r="B147" s="613"/>
      <c r="C147" s="1288" t="s">
        <v>1381</v>
      </c>
      <c r="D147" s="1283"/>
      <c r="E147" s="1283"/>
      <c r="F147" s="1283"/>
      <c r="G147" s="1283"/>
      <c r="H147" s="1283"/>
      <c r="I147" s="1283"/>
      <c r="J147" s="1283"/>
      <c r="K147" s="1283"/>
      <c r="L147" s="1283"/>
      <c r="M147" s="1283"/>
      <c r="N147" s="1283"/>
      <c r="O147" s="612"/>
    </row>
    <row r="148" spans="2:15">
      <c r="B148" s="613"/>
      <c r="C148" s="1288"/>
      <c r="D148" s="1283"/>
      <c r="E148" s="1283"/>
      <c r="F148" s="1283"/>
      <c r="G148" s="1283"/>
      <c r="H148" s="1283"/>
      <c r="I148" s="1283"/>
      <c r="J148" s="1283"/>
      <c r="K148" s="1283"/>
      <c r="L148" s="1283"/>
      <c r="M148" s="1283"/>
      <c r="N148" s="1283"/>
      <c r="O148" s="612"/>
    </row>
    <row r="149" spans="2:15">
      <c r="B149" s="613"/>
      <c r="C149" s="1288"/>
      <c r="D149" s="1283"/>
      <c r="E149" s="1283"/>
      <c r="F149" s="1283"/>
      <c r="G149" s="1283"/>
      <c r="H149" s="1283"/>
      <c r="I149" s="1283"/>
      <c r="J149" s="1283"/>
      <c r="K149" s="1283"/>
      <c r="L149" s="1283"/>
      <c r="M149" s="1283"/>
      <c r="N149" s="1283"/>
      <c r="O149" s="612"/>
    </row>
    <row r="150" spans="2:15">
      <c r="B150" s="613"/>
      <c r="C150" s="1288" t="s">
        <v>1382</v>
      </c>
      <c r="D150" s="1283"/>
      <c r="E150" s="1283"/>
      <c r="F150" s="1283"/>
      <c r="G150" s="1283"/>
      <c r="H150" s="1283"/>
      <c r="I150" s="1283"/>
      <c r="J150" s="1283"/>
      <c r="K150" s="1283"/>
      <c r="L150" s="1283"/>
      <c r="M150" s="1283"/>
      <c r="N150" s="1283"/>
      <c r="O150" s="612"/>
    </row>
    <row r="151" spans="2:15">
      <c r="B151" s="613"/>
      <c r="C151" s="1288"/>
      <c r="D151" s="1283"/>
      <c r="E151" s="1283"/>
      <c r="F151" s="1283"/>
      <c r="G151" s="1283"/>
      <c r="H151" s="1283"/>
      <c r="I151" s="1283"/>
      <c r="J151" s="1283"/>
      <c r="K151" s="1283"/>
      <c r="L151" s="1283"/>
      <c r="M151" s="1283"/>
      <c r="N151" s="1283"/>
      <c r="O151" s="612"/>
    </row>
    <row r="152" spans="2:15">
      <c r="B152" s="613"/>
      <c r="C152" s="1291"/>
      <c r="D152" s="1284"/>
      <c r="E152" s="1284"/>
      <c r="F152" s="1284"/>
      <c r="G152" s="1284"/>
      <c r="H152" s="1284"/>
      <c r="I152" s="1284"/>
      <c r="J152" s="1284"/>
      <c r="K152" s="1284"/>
      <c r="L152" s="1284"/>
      <c r="M152" s="1284"/>
      <c r="N152" s="1284"/>
      <c r="O152" s="612"/>
    </row>
    <row r="153" spans="2:15">
      <c r="B153" s="613"/>
      <c r="C153" s="591"/>
      <c r="D153" s="591"/>
      <c r="E153" s="591"/>
      <c r="F153" s="591"/>
      <c r="G153" s="591"/>
      <c r="H153" s="591"/>
      <c r="I153" s="603"/>
      <c r="J153" s="603"/>
      <c r="K153" s="591"/>
      <c r="L153" s="591"/>
      <c r="M153" s="591"/>
      <c r="N153" s="591"/>
      <c r="O153" s="612"/>
    </row>
    <row r="154" spans="2:15">
      <c r="B154" s="613"/>
      <c r="C154" s="591"/>
      <c r="D154" s="591"/>
      <c r="E154" s="591"/>
      <c r="F154" s="591"/>
      <c r="G154" s="591"/>
      <c r="H154" s="591"/>
      <c r="I154" s="591"/>
      <c r="J154" s="591"/>
      <c r="K154" s="591"/>
      <c r="L154" s="591"/>
      <c r="M154" s="591"/>
      <c r="N154" s="591"/>
      <c r="O154" s="612"/>
    </row>
    <row r="155" spans="2:15">
      <c r="B155" s="729" t="str">
        <f>B39</f>
        <v>3. Reforço da capacidade de serviços públicos responderem a pressões do lado da procura através de realocação interna de recursos humanos</v>
      </c>
      <c r="C155" s="730"/>
      <c r="D155" s="591"/>
      <c r="E155" s="591"/>
      <c r="F155" s="591"/>
      <c r="G155" s="591"/>
      <c r="H155" s="591"/>
      <c r="I155" s="591"/>
      <c r="J155" s="591"/>
      <c r="K155" s="591"/>
      <c r="L155" s="591"/>
      <c r="M155" s="591"/>
      <c r="N155" s="591"/>
      <c r="O155" s="612"/>
    </row>
    <row r="156" spans="2:15">
      <c r="B156" s="613"/>
      <c r="C156" s="591"/>
      <c r="D156" s="591"/>
      <c r="E156" s="591"/>
      <c r="F156" s="591"/>
      <c r="G156" s="591"/>
      <c r="H156" s="591"/>
      <c r="I156" s="606"/>
      <c r="J156" s="606"/>
      <c r="K156" s="591"/>
      <c r="L156" s="591"/>
      <c r="M156" s="591"/>
      <c r="N156" s="591"/>
      <c r="O156" s="612"/>
    </row>
    <row r="157" spans="2:15">
      <c r="B157" s="613"/>
      <c r="C157" s="1289" t="s">
        <v>1385</v>
      </c>
      <c r="D157" s="1290"/>
      <c r="E157" s="1290"/>
      <c r="F157" s="1290"/>
      <c r="G157" s="1290"/>
      <c r="H157" s="1290"/>
      <c r="I157" s="1290"/>
      <c r="J157" s="1290"/>
      <c r="K157" s="1290"/>
      <c r="L157" s="1290"/>
      <c r="M157" s="1290"/>
      <c r="N157" s="1290"/>
      <c r="O157" s="612"/>
    </row>
    <row r="158" spans="2:15">
      <c r="B158" s="613"/>
      <c r="C158" s="1288"/>
      <c r="D158" s="1283"/>
      <c r="E158" s="1283"/>
      <c r="F158" s="1283"/>
      <c r="G158" s="1283"/>
      <c r="H158" s="1283"/>
      <c r="I158" s="1283"/>
      <c r="J158" s="1283"/>
      <c r="K158" s="1283"/>
      <c r="L158" s="1283"/>
      <c r="M158" s="1283"/>
      <c r="N158" s="1283"/>
      <c r="O158" s="612"/>
    </row>
    <row r="159" spans="2:15">
      <c r="B159" s="613"/>
      <c r="C159" s="1288"/>
      <c r="D159" s="1283"/>
      <c r="E159" s="1283"/>
      <c r="F159" s="1283"/>
      <c r="G159" s="1283"/>
      <c r="H159" s="1283"/>
      <c r="I159" s="1283"/>
      <c r="J159" s="1283"/>
      <c r="K159" s="1283"/>
      <c r="L159" s="1283"/>
      <c r="M159" s="1283"/>
      <c r="N159" s="1283"/>
      <c r="O159" s="612"/>
    </row>
    <row r="160" spans="2:15">
      <c r="B160" s="613"/>
      <c r="C160" s="1288" t="s">
        <v>1386</v>
      </c>
      <c r="D160" s="1283"/>
      <c r="E160" s="1283"/>
      <c r="F160" s="1283"/>
      <c r="G160" s="1283"/>
      <c r="H160" s="1283"/>
      <c r="I160" s="1283"/>
      <c r="J160" s="1283"/>
      <c r="K160" s="1283"/>
      <c r="L160" s="1283"/>
      <c r="M160" s="1283"/>
      <c r="N160" s="1283"/>
      <c r="O160" s="612"/>
    </row>
    <row r="161" spans="2:15">
      <c r="B161" s="613"/>
      <c r="C161" s="1288"/>
      <c r="D161" s="1283"/>
      <c r="E161" s="1283"/>
      <c r="F161" s="1283"/>
      <c r="G161" s="1283"/>
      <c r="H161" s="1283"/>
      <c r="I161" s="1283"/>
      <c r="J161" s="1283"/>
      <c r="K161" s="1283"/>
      <c r="L161" s="1283"/>
      <c r="M161" s="1283"/>
      <c r="N161" s="1283"/>
      <c r="O161" s="612"/>
    </row>
    <row r="162" spans="2:15">
      <c r="B162" s="613"/>
      <c r="C162" s="1288"/>
      <c r="D162" s="1283"/>
      <c r="E162" s="1283"/>
      <c r="F162" s="1283"/>
      <c r="G162" s="1283"/>
      <c r="H162" s="1283"/>
      <c r="I162" s="1283"/>
      <c r="J162" s="1283"/>
      <c r="K162" s="1283"/>
      <c r="L162" s="1283"/>
      <c r="M162" s="1283"/>
      <c r="N162" s="1283"/>
      <c r="O162" s="612"/>
    </row>
    <row r="163" spans="2:15">
      <c r="B163" s="613"/>
      <c r="C163" s="1288" t="s">
        <v>1387</v>
      </c>
      <c r="D163" s="1283"/>
      <c r="E163" s="1283"/>
      <c r="F163" s="1283"/>
      <c r="G163" s="1283"/>
      <c r="H163" s="1283"/>
      <c r="I163" s="1283"/>
      <c r="J163" s="1283"/>
      <c r="K163" s="1283"/>
      <c r="L163" s="1283"/>
      <c r="M163" s="1283"/>
      <c r="N163" s="1283"/>
      <c r="O163" s="612"/>
    </row>
    <row r="164" spans="2:15">
      <c r="B164" s="613"/>
      <c r="C164" s="1288"/>
      <c r="D164" s="1283"/>
      <c r="E164" s="1283"/>
      <c r="F164" s="1283"/>
      <c r="G164" s="1283"/>
      <c r="H164" s="1283"/>
      <c r="I164" s="1283"/>
      <c r="J164" s="1283"/>
      <c r="K164" s="1283"/>
      <c r="L164" s="1283"/>
      <c r="M164" s="1283"/>
      <c r="N164" s="1283"/>
      <c r="O164" s="612"/>
    </row>
    <row r="165" spans="2:15">
      <c r="B165" s="613"/>
      <c r="C165" s="1288"/>
      <c r="D165" s="1283"/>
      <c r="E165" s="1283"/>
      <c r="F165" s="1283"/>
      <c r="G165" s="1283"/>
      <c r="H165" s="1283"/>
      <c r="I165" s="1283"/>
      <c r="J165" s="1283"/>
      <c r="K165" s="1283"/>
      <c r="L165" s="1283"/>
      <c r="M165" s="1283"/>
      <c r="N165" s="1283"/>
      <c r="O165" s="612"/>
    </row>
    <row r="166" spans="2:15">
      <c r="B166" s="613"/>
      <c r="C166" s="1288" t="s">
        <v>1388</v>
      </c>
      <c r="D166" s="1283"/>
      <c r="E166" s="1283"/>
      <c r="F166" s="1283"/>
      <c r="G166" s="1283"/>
      <c r="H166" s="1283"/>
      <c r="I166" s="1283"/>
      <c r="J166" s="1283"/>
      <c r="K166" s="1283"/>
      <c r="L166" s="1283"/>
      <c r="M166" s="1283"/>
      <c r="N166" s="1283"/>
      <c r="O166" s="612"/>
    </row>
    <row r="167" spans="2:15">
      <c r="B167" s="613"/>
      <c r="C167" s="1288"/>
      <c r="D167" s="1283"/>
      <c r="E167" s="1283"/>
      <c r="F167" s="1283"/>
      <c r="G167" s="1283"/>
      <c r="H167" s="1283"/>
      <c r="I167" s="1283"/>
      <c r="J167" s="1283"/>
      <c r="K167" s="1283"/>
      <c r="L167" s="1283"/>
      <c r="M167" s="1283"/>
      <c r="N167" s="1283"/>
      <c r="O167" s="612"/>
    </row>
    <row r="168" spans="2:15">
      <c r="B168" s="613"/>
      <c r="C168" s="1288"/>
      <c r="D168" s="1283"/>
      <c r="E168" s="1283"/>
      <c r="F168" s="1283"/>
      <c r="G168" s="1283"/>
      <c r="H168" s="1283"/>
      <c r="I168" s="1283"/>
      <c r="J168" s="1283"/>
      <c r="K168" s="1283"/>
      <c r="L168" s="1283"/>
      <c r="M168" s="1283"/>
      <c r="N168" s="1283"/>
      <c r="O168" s="612"/>
    </row>
    <row r="169" spans="2:15">
      <c r="B169" s="613"/>
      <c r="C169" s="1288" t="s">
        <v>1389</v>
      </c>
      <c r="D169" s="1283"/>
      <c r="E169" s="1283"/>
      <c r="F169" s="1283"/>
      <c r="G169" s="1283"/>
      <c r="H169" s="1283"/>
      <c r="I169" s="1283"/>
      <c r="J169" s="1283"/>
      <c r="K169" s="1283"/>
      <c r="L169" s="1283"/>
      <c r="M169" s="1283"/>
      <c r="N169" s="1283"/>
      <c r="O169" s="612"/>
    </row>
    <row r="170" spans="2:15">
      <c r="B170" s="613"/>
      <c r="C170" s="1288"/>
      <c r="D170" s="1283"/>
      <c r="E170" s="1283"/>
      <c r="F170" s="1283"/>
      <c r="G170" s="1283"/>
      <c r="H170" s="1283"/>
      <c r="I170" s="1283"/>
      <c r="J170" s="1283"/>
      <c r="K170" s="1283"/>
      <c r="L170" s="1283"/>
      <c r="M170" s="1283"/>
      <c r="N170" s="1283"/>
      <c r="O170" s="612"/>
    </row>
    <row r="171" spans="2:15">
      <c r="B171" s="613"/>
      <c r="C171" s="1288"/>
      <c r="D171" s="1283"/>
      <c r="E171" s="1283"/>
      <c r="F171" s="1283"/>
      <c r="G171" s="1283"/>
      <c r="H171" s="1283"/>
      <c r="I171" s="1283"/>
      <c r="J171" s="1283"/>
      <c r="K171" s="1283"/>
      <c r="L171" s="1283"/>
      <c r="M171" s="1283"/>
      <c r="N171" s="1283"/>
      <c r="O171" s="612"/>
    </row>
    <row r="172" spans="2:15">
      <c r="B172" s="613"/>
      <c r="C172" s="1288" t="s">
        <v>1390</v>
      </c>
      <c r="D172" s="1283"/>
      <c r="E172" s="1283"/>
      <c r="F172" s="1283"/>
      <c r="G172" s="1283"/>
      <c r="H172" s="1283"/>
      <c r="I172" s="1283"/>
      <c r="J172" s="1283"/>
      <c r="K172" s="1283"/>
      <c r="L172" s="1283"/>
      <c r="M172" s="1283"/>
      <c r="N172" s="1283"/>
      <c r="O172" s="612"/>
    </row>
    <row r="173" spans="2:15">
      <c r="B173" s="613"/>
      <c r="C173" s="1288"/>
      <c r="D173" s="1283"/>
      <c r="E173" s="1283"/>
      <c r="F173" s="1283"/>
      <c r="G173" s="1283"/>
      <c r="H173" s="1283"/>
      <c r="I173" s="1283"/>
      <c r="J173" s="1283"/>
      <c r="K173" s="1283"/>
      <c r="L173" s="1283"/>
      <c r="M173" s="1283"/>
      <c r="N173" s="1283"/>
      <c r="O173" s="612"/>
    </row>
    <row r="174" spans="2:15">
      <c r="B174" s="613"/>
      <c r="C174" s="1288"/>
      <c r="D174" s="1283"/>
      <c r="E174" s="1283"/>
      <c r="F174" s="1283"/>
      <c r="G174" s="1283"/>
      <c r="H174" s="1283"/>
      <c r="I174" s="1283"/>
      <c r="J174" s="1283"/>
      <c r="K174" s="1283"/>
      <c r="L174" s="1283"/>
      <c r="M174" s="1283"/>
      <c r="N174" s="1283"/>
      <c r="O174" s="612"/>
    </row>
    <row r="175" spans="2:15">
      <c r="B175" s="613"/>
      <c r="C175" s="1288" t="s">
        <v>1391</v>
      </c>
      <c r="D175" s="1283"/>
      <c r="E175" s="1283"/>
      <c r="F175" s="1283"/>
      <c r="G175" s="1283"/>
      <c r="H175" s="1283"/>
      <c r="I175" s="1283"/>
      <c r="J175" s="1283"/>
      <c r="K175" s="1283"/>
      <c r="L175" s="1283"/>
      <c r="M175" s="1283"/>
      <c r="N175" s="1283"/>
      <c r="O175" s="612"/>
    </row>
    <row r="176" spans="2:15">
      <c r="B176" s="613"/>
      <c r="C176" s="1288"/>
      <c r="D176" s="1283"/>
      <c r="E176" s="1283"/>
      <c r="F176" s="1283"/>
      <c r="G176" s="1283"/>
      <c r="H176" s="1283"/>
      <c r="I176" s="1283"/>
      <c r="J176" s="1283"/>
      <c r="K176" s="1283"/>
      <c r="L176" s="1283"/>
      <c r="M176" s="1283"/>
      <c r="N176" s="1283"/>
      <c r="O176" s="612"/>
    </row>
    <row r="177" spans="2:15">
      <c r="B177" s="613"/>
      <c r="C177" s="1288"/>
      <c r="D177" s="1283"/>
      <c r="E177" s="1283"/>
      <c r="F177" s="1283"/>
      <c r="G177" s="1283"/>
      <c r="H177" s="1283"/>
      <c r="I177" s="1283"/>
      <c r="J177" s="1283"/>
      <c r="K177" s="1283"/>
      <c r="L177" s="1283"/>
      <c r="M177" s="1283"/>
      <c r="N177" s="1283"/>
      <c r="O177" s="612"/>
    </row>
    <row r="178" spans="2:15">
      <c r="B178" s="613"/>
      <c r="C178" s="1288" t="s">
        <v>1392</v>
      </c>
      <c r="D178" s="1283"/>
      <c r="E178" s="1283"/>
      <c r="F178" s="1283"/>
      <c r="G178" s="1283"/>
      <c r="H178" s="1283"/>
      <c r="I178" s="1283"/>
      <c r="J178" s="1283"/>
      <c r="K178" s="1283"/>
      <c r="L178" s="1283"/>
      <c r="M178" s="1283"/>
      <c r="N178" s="1283"/>
      <c r="O178" s="612"/>
    </row>
    <row r="179" spans="2:15">
      <c r="B179" s="613"/>
      <c r="C179" s="1288"/>
      <c r="D179" s="1283"/>
      <c r="E179" s="1283"/>
      <c r="F179" s="1283"/>
      <c r="G179" s="1283"/>
      <c r="H179" s="1283"/>
      <c r="I179" s="1283"/>
      <c r="J179" s="1283"/>
      <c r="K179" s="1283"/>
      <c r="L179" s="1283"/>
      <c r="M179" s="1283"/>
      <c r="N179" s="1283"/>
      <c r="O179" s="612"/>
    </row>
    <row r="180" spans="2:15">
      <c r="B180" s="613"/>
      <c r="C180" s="1288"/>
      <c r="D180" s="1283"/>
      <c r="E180" s="1283"/>
      <c r="F180" s="1283"/>
      <c r="G180" s="1283"/>
      <c r="H180" s="1283"/>
      <c r="I180" s="1283"/>
      <c r="J180" s="1283"/>
      <c r="K180" s="1283"/>
      <c r="L180" s="1283"/>
      <c r="M180" s="1283"/>
      <c r="N180" s="1283"/>
      <c r="O180" s="612"/>
    </row>
    <row r="181" spans="2:15">
      <c r="B181" s="613"/>
      <c r="C181" s="1288" t="s">
        <v>1393</v>
      </c>
      <c r="D181" s="1283"/>
      <c r="E181" s="1283"/>
      <c r="F181" s="1283"/>
      <c r="G181" s="1283"/>
      <c r="H181" s="1283"/>
      <c r="I181" s="1283"/>
      <c r="J181" s="1283"/>
      <c r="K181" s="1283"/>
      <c r="L181" s="1283"/>
      <c r="M181" s="1283"/>
      <c r="N181" s="1283"/>
      <c r="O181" s="612"/>
    </row>
    <row r="182" spans="2:15">
      <c r="B182" s="613"/>
      <c r="C182" s="1288"/>
      <c r="D182" s="1283"/>
      <c r="E182" s="1283"/>
      <c r="F182" s="1283"/>
      <c r="G182" s="1283"/>
      <c r="H182" s="1283"/>
      <c r="I182" s="1283"/>
      <c r="J182" s="1283"/>
      <c r="K182" s="1283"/>
      <c r="L182" s="1283"/>
      <c r="M182" s="1283"/>
      <c r="N182" s="1283"/>
      <c r="O182" s="612"/>
    </row>
    <row r="183" spans="2:15">
      <c r="B183" s="613"/>
      <c r="C183" s="1288"/>
      <c r="D183" s="1283"/>
      <c r="E183" s="1283"/>
      <c r="F183" s="1283"/>
      <c r="G183" s="1283"/>
      <c r="H183" s="1283"/>
      <c r="I183" s="1283"/>
      <c r="J183" s="1283"/>
      <c r="K183" s="1283"/>
      <c r="L183" s="1283"/>
      <c r="M183" s="1283"/>
      <c r="N183" s="1283"/>
      <c r="O183" s="612"/>
    </row>
    <row r="184" spans="2:15">
      <c r="B184" s="613"/>
      <c r="C184" s="1288" t="s">
        <v>1394</v>
      </c>
      <c r="D184" s="1283"/>
      <c r="E184" s="1283"/>
      <c r="F184" s="1283"/>
      <c r="G184" s="1283"/>
      <c r="H184" s="1283"/>
      <c r="I184" s="1283"/>
      <c r="J184" s="1283"/>
      <c r="K184" s="1283"/>
      <c r="L184" s="1283"/>
      <c r="M184" s="1283"/>
      <c r="N184" s="1283"/>
      <c r="O184" s="612"/>
    </row>
    <row r="185" spans="2:15">
      <c r="B185" s="613"/>
      <c r="C185" s="1288"/>
      <c r="D185" s="1283"/>
      <c r="E185" s="1283"/>
      <c r="F185" s="1283"/>
      <c r="G185" s="1283"/>
      <c r="H185" s="1283"/>
      <c r="I185" s="1283"/>
      <c r="J185" s="1283"/>
      <c r="K185" s="1283"/>
      <c r="L185" s="1283"/>
      <c r="M185" s="1283"/>
      <c r="N185" s="1283"/>
      <c r="O185" s="612"/>
    </row>
    <row r="186" spans="2:15">
      <c r="B186" s="613"/>
      <c r="C186" s="1291"/>
      <c r="D186" s="1284"/>
      <c r="E186" s="1284"/>
      <c r="F186" s="1284"/>
      <c r="G186" s="1284"/>
      <c r="H186" s="1284"/>
      <c r="I186" s="1284"/>
      <c r="J186" s="1284"/>
      <c r="K186" s="1284"/>
      <c r="L186" s="1284"/>
      <c r="M186" s="1284"/>
      <c r="N186" s="1284"/>
      <c r="O186" s="612"/>
    </row>
    <row r="187" spans="2:15">
      <c r="B187" s="613"/>
      <c r="C187" s="591"/>
      <c r="D187" s="713"/>
      <c r="E187" s="713"/>
      <c r="F187" s="713"/>
      <c r="G187" s="713"/>
      <c r="H187" s="591"/>
      <c r="I187" s="603"/>
      <c r="J187" s="603"/>
      <c r="K187" s="591"/>
      <c r="L187" s="591"/>
      <c r="M187" s="591"/>
      <c r="N187" s="591"/>
      <c r="O187" s="612"/>
    </row>
    <row r="188" spans="2:15">
      <c r="B188" s="729" t="str">
        <f>B50</f>
        <v>4. Aumento da produtividade dos serviços, por exemplo por reconfiguração de processos e eliminação de atividades redundantes</v>
      </c>
      <c r="C188" s="730"/>
      <c r="D188" s="591"/>
      <c r="E188" s="591"/>
      <c r="F188" s="591"/>
      <c r="G188" s="591"/>
      <c r="H188" s="591"/>
      <c r="I188" s="591"/>
      <c r="J188" s="591"/>
      <c r="K188" s="591"/>
      <c r="L188" s="591"/>
      <c r="M188" s="591"/>
      <c r="N188" s="591"/>
      <c r="O188" s="612"/>
    </row>
    <row r="189" spans="2:15">
      <c r="B189" s="729"/>
      <c r="C189" s="730"/>
      <c r="D189" s="591"/>
      <c r="E189" s="591"/>
      <c r="F189" s="591"/>
      <c r="G189" s="591"/>
      <c r="H189" s="591"/>
      <c r="I189" s="591"/>
      <c r="J189" s="591"/>
      <c r="K189" s="591"/>
      <c r="L189" s="591"/>
      <c r="M189" s="591"/>
      <c r="N189" s="591"/>
      <c r="O189" s="612"/>
    </row>
    <row r="190" spans="2:15">
      <c r="B190" s="613"/>
      <c r="C190" s="1289" t="s">
        <v>407</v>
      </c>
      <c r="D190" s="1290"/>
      <c r="E190" s="1290"/>
      <c r="F190" s="1290"/>
      <c r="G190" s="1290"/>
      <c r="H190" s="1290"/>
      <c r="I190" s="1290"/>
      <c r="J190" s="1290"/>
      <c r="K190" s="1290"/>
      <c r="L190" s="1290"/>
      <c r="M190" s="1290"/>
      <c r="N190" s="1290"/>
      <c r="O190" s="612"/>
    </row>
    <row r="191" spans="2:15">
      <c r="B191" s="613"/>
      <c r="C191" s="1288"/>
      <c r="D191" s="1283"/>
      <c r="E191" s="1283"/>
      <c r="F191" s="1283"/>
      <c r="G191" s="1283"/>
      <c r="H191" s="1283"/>
      <c r="I191" s="1283"/>
      <c r="J191" s="1283"/>
      <c r="K191" s="1283"/>
      <c r="L191" s="1283"/>
      <c r="M191" s="1283"/>
      <c r="N191" s="1283"/>
      <c r="O191" s="612"/>
    </row>
    <row r="192" spans="2:15">
      <c r="B192" s="613"/>
      <c r="C192" s="1288"/>
      <c r="D192" s="1283"/>
      <c r="E192" s="1283"/>
      <c r="F192" s="1283"/>
      <c r="G192" s="1283"/>
      <c r="H192" s="1283"/>
      <c r="I192" s="1283"/>
      <c r="J192" s="1283"/>
      <c r="K192" s="1283"/>
      <c r="L192" s="1283"/>
      <c r="M192" s="1283"/>
      <c r="N192" s="1283"/>
      <c r="O192" s="612"/>
    </row>
    <row r="193" spans="2:15">
      <c r="B193" s="613"/>
      <c r="C193" s="1288" t="s">
        <v>1397</v>
      </c>
      <c r="D193" s="1283"/>
      <c r="E193" s="1283"/>
      <c r="F193" s="1283"/>
      <c r="G193" s="1283"/>
      <c r="H193" s="1283"/>
      <c r="I193" s="1283"/>
      <c r="J193" s="1283"/>
      <c r="K193" s="1283"/>
      <c r="L193" s="1283"/>
      <c r="M193" s="1283"/>
      <c r="N193" s="1283"/>
      <c r="O193" s="612"/>
    </row>
    <row r="194" spans="2:15">
      <c r="B194" s="613"/>
      <c r="C194" s="1288"/>
      <c r="D194" s="1283"/>
      <c r="E194" s="1283"/>
      <c r="F194" s="1283"/>
      <c r="G194" s="1283"/>
      <c r="H194" s="1283"/>
      <c r="I194" s="1283"/>
      <c r="J194" s="1283"/>
      <c r="K194" s="1283"/>
      <c r="L194" s="1283"/>
      <c r="M194" s="1283"/>
      <c r="N194" s="1283"/>
      <c r="O194" s="612"/>
    </row>
    <row r="195" spans="2:15">
      <c r="B195" s="613"/>
      <c r="C195" s="1288"/>
      <c r="D195" s="1283"/>
      <c r="E195" s="1283"/>
      <c r="F195" s="1283"/>
      <c r="G195" s="1283"/>
      <c r="H195" s="1283"/>
      <c r="I195" s="1283"/>
      <c r="J195" s="1283"/>
      <c r="K195" s="1283"/>
      <c r="L195" s="1283"/>
      <c r="M195" s="1283"/>
      <c r="N195" s="1283"/>
      <c r="O195" s="612"/>
    </row>
    <row r="196" spans="2:15">
      <c r="B196" s="613"/>
      <c r="C196" s="1288" t="s">
        <v>409</v>
      </c>
      <c r="D196" s="1283"/>
      <c r="E196" s="1283"/>
      <c r="F196" s="1283"/>
      <c r="G196" s="1283"/>
      <c r="H196" s="1283"/>
      <c r="I196" s="1283"/>
      <c r="J196" s="1283"/>
      <c r="K196" s="1283"/>
      <c r="L196" s="1283"/>
      <c r="M196" s="1283"/>
      <c r="N196" s="1283"/>
      <c r="O196" s="612"/>
    </row>
    <row r="197" spans="2:15">
      <c r="B197" s="613"/>
      <c r="C197" s="1288"/>
      <c r="D197" s="1283"/>
      <c r="E197" s="1283"/>
      <c r="F197" s="1283"/>
      <c r="G197" s="1283"/>
      <c r="H197" s="1283"/>
      <c r="I197" s="1283"/>
      <c r="J197" s="1283"/>
      <c r="K197" s="1283"/>
      <c r="L197" s="1283"/>
      <c r="M197" s="1283"/>
      <c r="N197" s="1283"/>
      <c r="O197" s="612"/>
    </row>
    <row r="198" spans="2:15">
      <c r="B198" s="613"/>
      <c r="C198" s="1288"/>
      <c r="D198" s="1283"/>
      <c r="E198" s="1283"/>
      <c r="F198" s="1283"/>
      <c r="G198" s="1283"/>
      <c r="H198" s="1283"/>
      <c r="I198" s="1283"/>
      <c r="J198" s="1283"/>
      <c r="K198" s="1283"/>
      <c r="L198" s="1283"/>
      <c r="M198" s="1283"/>
      <c r="N198" s="1283"/>
      <c r="O198" s="612"/>
    </row>
    <row r="199" spans="2:15">
      <c r="B199" s="613"/>
      <c r="C199" s="1288" t="s">
        <v>1398</v>
      </c>
      <c r="D199" s="1283"/>
      <c r="E199" s="1283"/>
      <c r="F199" s="1283"/>
      <c r="G199" s="1283"/>
      <c r="H199" s="1283"/>
      <c r="I199" s="1283"/>
      <c r="J199" s="1283"/>
      <c r="K199" s="1283"/>
      <c r="L199" s="1283"/>
      <c r="M199" s="1283"/>
      <c r="N199" s="1283"/>
      <c r="O199" s="612"/>
    </row>
    <row r="200" spans="2:15">
      <c r="B200" s="613"/>
      <c r="C200" s="1288"/>
      <c r="D200" s="1283"/>
      <c r="E200" s="1283"/>
      <c r="F200" s="1283"/>
      <c r="G200" s="1283"/>
      <c r="H200" s="1283"/>
      <c r="I200" s="1283"/>
      <c r="J200" s="1283"/>
      <c r="K200" s="1283"/>
      <c r="L200" s="1283"/>
      <c r="M200" s="1283"/>
      <c r="N200" s="1283"/>
      <c r="O200" s="612"/>
    </row>
    <row r="201" spans="2:15">
      <c r="B201" s="613"/>
      <c r="C201" s="1288"/>
      <c r="D201" s="1283"/>
      <c r="E201" s="1283"/>
      <c r="F201" s="1283"/>
      <c r="G201" s="1283"/>
      <c r="H201" s="1283"/>
      <c r="I201" s="1283"/>
      <c r="J201" s="1283"/>
      <c r="K201" s="1283"/>
      <c r="L201" s="1283"/>
      <c r="M201" s="1283"/>
      <c r="N201" s="1283"/>
      <c r="O201" s="612"/>
    </row>
    <row r="202" spans="2:15">
      <c r="B202" s="613"/>
      <c r="C202" s="1288" t="s">
        <v>1399</v>
      </c>
      <c r="D202" s="1283"/>
      <c r="E202" s="1283"/>
      <c r="F202" s="1283"/>
      <c r="G202" s="1283"/>
      <c r="H202" s="1283"/>
      <c r="I202" s="1283"/>
      <c r="J202" s="1283"/>
      <c r="K202" s="1283"/>
      <c r="L202" s="1283"/>
      <c r="M202" s="1283"/>
      <c r="N202" s="1283"/>
      <c r="O202" s="612"/>
    </row>
    <row r="203" spans="2:15">
      <c r="B203" s="613"/>
      <c r="C203" s="1288"/>
      <c r="D203" s="1283"/>
      <c r="E203" s="1283"/>
      <c r="F203" s="1283"/>
      <c r="G203" s="1283"/>
      <c r="H203" s="1283"/>
      <c r="I203" s="1283"/>
      <c r="J203" s="1283"/>
      <c r="K203" s="1283"/>
      <c r="L203" s="1283"/>
      <c r="M203" s="1283"/>
      <c r="N203" s="1283"/>
      <c r="O203" s="612"/>
    </row>
    <row r="204" spans="2:15">
      <c r="B204" s="613"/>
      <c r="C204" s="1288"/>
      <c r="D204" s="1283"/>
      <c r="E204" s="1283"/>
      <c r="F204" s="1283"/>
      <c r="G204" s="1283"/>
      <c r="H204" s="1283"/>
      <c r="I204" s="1283"/>
      <c r="J204" s="1283"/>
      <c r="K204" s="1283"/>
      <c r="L204" s="1283"/>
      <c r="M204" s="1283"/>
      <c r="N204" s="1283"/>
      <c r="O204" s="612"/>
    </row>
    <row r="205" spans="2:15">
      <c r="B205" s="613"/>
      <c r="C205" s="1288" t="s">
        <v>1400</v>
      </c>
      <c r="D205" s="1283"/>
      <c r="E205" s="1283"/>
      <c r="F205" s="1283"/>
      <c r="G205" s="1283"/>
      <c r="H205" s="1283"/>
      <c r="I205" s="1283"/>
      <c r="J205" s="1283"/>
      <c r="K205" s="1283"/>
      <c r="L205" s="1283"/>
      <c r="M205" s="1283"/>
      <c r="N205" s="1283"/>
      <c r="O205" s="612"/>
    </row>
    <row r="206" spans="2:15">
      <c r="B206" s="613"/>
      <c r="C206" s="1288"/>
      <c r="D206" s="1283"/>
      <c r="E206" s="1283"/>
      <c r="F206" s="1283"/>
      <c r="G206" s="1283"/>
      <c r="H206" s="1283"/>
      <c r="I206" s="1283"/>
      <c r="J206" s="1283"/>
      <c r="K206" s="1283"/>
      <c r="L206" s="1283"/>
      <c r="M206" s="1283"/>
      <c r="N206" s="1283"/>
      <c r="O206" s="612"/>
    </row>
    <row r="207" spans="2:15">
      <c r="B207" s="613"/>
      <c r="C207" s="1288"/>
      <c r="D207" s="1283"/>
      <c r="E207" s="1283"/>
      <c r="F207" s="1283"/>
      <c r="G207" s="1283"/>
      <c r="H207" s="1283"/>
      <c r="I207" s="1283"/>
      <c r="J207" s="1283"/>
      <c r="K207" s="1283"/>
      <c r="L207" s="1283"/>
      <c r="M207" s="1283"/>
      <c r="N207" s="1283"/>
      <c r="O207" s="612"/>
    </row>
    <row r="208" spans="2:15">
      <c r="B208" s="613"/>
      <c r="C208" s="1288" t="s">
        <v>1401</v>
      </c>
      <c r="D208" s="1283"/>
      <c r="E208" s="1283"/>
      <c r="F208" s="1283"/>
      <c r="G208" s="1283"/>
      <c r="H208" s="1283"/>
      <c r="I208" s="1283"/>
      <c r="J208" s="1283"/>
      <c r="K208" s="1283"/>
      <c r="L208" s="1283"/>
      <c r="M208" s="1283"/>
      <c r="N208" s="1283"/>
      <c r="O208" s="612"/>
    </row>
    <row r="209" spans="2:15">
      <c r="B209" s="613"/>
      <c r="C209" s="1288"/>
      <c r="D209" s="1283"/>
      <c r="E209" s="1283"/>
      <c r="F209" s="1283"/>
      <c r="G209" s="1283"/>
      <c r="H209" s="1283"/>
      <c r="I209" s="1283"/>
      <c r="J209" s="1283"/>
      <c r="K209" s="1283"/>
      <c r="L209" s="1283"/>
      <c r="M209" s="1283"/>
      <c r="N209" s="1283"/>
      <c r="O209" s="612"/>
    </row>
    <row r="210" spans="2:15">
      <c r="B210" s="613"/>
      <c r="C210" s="1288"/>
      <c r="D210" s="1283"/>
      <c r="E210" s="1283"/>
      <c r="F210" s="1283"/>
      <c r="G210" s="1283"/>
      <c r="H210" s="1283"/>
      <c r="I210" s="1283"/>
      <c r="J210" s="1283"/>
      <c r="K210" s="1283"/>
      <c r="L210" s="1283"/>
      <c r="M210" s="1283"/>
      <c r="N210" s="1283"/>
      <c r="O210" s="612"/>
    </row>
    <row r="211" spans="2:15">
      <c r="B211" s="613"/>
      <c r="C211" s="1288" t="s">
        <v>1402</v>
      </c>
      <c r="D211" s="1283"/>
      <c r="E211" s="1283"/>
      <c r="F211" s="1283"/>
      <c r="G211" s="1283"/>
      <c r="H211" s="1283"/>
      <c r="I211" s="1283"/>
      <c r="J211" s="1283"/>
      <c r="K211" s="1283"/>
      <c r="L211" s="1283"/>
      <c r="M211" s="1283"/>
      <c r="N211" s="1283"/>
      <c r="O211" s="612"/>
    </row>
    <row r="212" spans="2:15">
      <c r="B212" s="613"/>
      <c r="C212" s="1288"/>
      <c r="D212" s="1283"/>
      <c r="E212" s="1283"/>
      <c r="F212" s="1283"/>
      <c r="G212" s="1283"/>
      <c r="H212" s="1283"/>
      <c r="I212" s="1283"/>
      <c r="J212" s="1283"/>
      <c r="K212" s="1283"/>
      <c r="L212" s="1283"/>
      <c r="M212" s="1283"/>
      <c r="N212" s="1283"/>
      <c r="O212" s="612"/>
    </row>
    <row r="213" spans="2:15">
      <c r="B213" s="613"/>
      <c r="C213" s="1288"/>
      <c r="D213" s="1283"/>
      <c r="E213" s="1283"/>
      <c r="F213" s="1283"/>
      <c r="G213" s="1283"/>
      <c r="H213" s="1283"/>
      <c r="I213" s="1283"/>
      <c r="J213" s="1283"/>
      <c r="K213" s="1283"/>
      <c r="L213" s="1283"/>
      <c r="M213" s="1283"/>
      <c r="N213" s="1283"/>
      <c r="O213" s="612"/>
    </row>
    <row r="214" spans="2:15">
      <c r="B214" s="613"/>
      <c r="C214" s="1288" t="s">
        <v>1403</v>
      </c>
      <c r="D214" s="1283"/>
      <c r="E214" s="1283"/>
      <c r="F214" s="1283"/>
      <c r="G214" s="1283"/>
      <c r="H214" s="1283"/>
      <c r="I214" s="1283"/>
      <c r="J214" s="1283"/>
      <c r="K214" s="1283"/>
      <c r="L214" s="1283"/>
      <c r="M214" s="1283"/>
      <c r="N214" s="1283"/>
      <c r="O214" s="612"/>
    </row>
    <row r="215" spans="2:15">
      <c r="B215" s="613"/>
      <c r="C215" s="1288"/>
      <c r="D215" s="1283"/>
      <c r="E215" s="1283"/>
      <c r="F215" s="1283"/>
      <c r="G215" s="1283"/>
      <c r="H215" s="1283"/>
      <c r="I215" s="1283"/>
      <c r="J215" s="1283"/>
      <c r="K215" s="1283"/>
      <c r="L215" s="1283"/>
      <c r="M215" s="1283"/>
      <c r="N215" s="1283"/>
      <c r="O215" s="612"/>
    </row>
    <row r="216" spans="2:15">
      <c r="B216" s="613"/>
      <c r="C216" s="1288"/>
      <c r="D216" s="1283"/>
      <c r="E216" s="1283"/>
      <c r="F216" s="1283"/>
      <c r="G216" s="1283"/>
      <c r="H216" s="1283"/>
      <c r="I216" s="1283"/>
      <c r="J216" s="1283"/>
      <c r="K216" s="1283"/>
      <c r="L216" s="1283"/>
      <c r="M216" s="1283"/>
      <c r="N216" s="1283"/>
      <c r="O216" s="612"/>
    </row>
    <row r="217" spans="2:15">
      <c r="B217" s="613"/>
      <c r="C217" s="1288" t="s">
        <v>1404</v>
      </c>
      <c r="D217" s="1283"/>
      <c r="E217" s="1283"/>
      <c r="F217" s="1283"/>
      <c r="G217" s="1283"/>
      <c r="H217" s="1283"/>
      <c r="I217" s="1283"/>
      <c r="J217" s="1283"/>
      <c r="K217" s="1283"/>
      <c r="L217" s="1283"/>
      <c r="M217" s="1283"/>
      <c r="N217" s="1283"/>
      <c r="O217" s="612"/>
    </row>
    <row r="218" spans="2:15">
      <c r="B218" s="613"/>
      <c r="C218" s="1288"/>
      <c r="D218" s="1283"/>
      <c r="E218" s="1283"/>
      <c r="F218" s="1283"/>
      <c r="G218" s="1283"/>
      <c r="H218" s="1283"/>
      <c r="I218" s="1283"/>
      <c r="J218" s="1283"/>
      <c r="K218" s="1283"/>
      <c r="L218" s="1283"/>
      <c r="M218" s="1283"/>
      <c r="N218" s="1283"/>
      <c r="O218" s="612"/>
    </row>
    <row r="219" spans="2:15">
      <c r="B219" s="613"/>
      <c r="C219" s="1291"/>
      <c r="D219" s="1284"/>
      <c r="E219" s="1284"/>
      <c r="F219" s="1284"/>
      <c r="G219" s="1284"/>
      <c r="H219" s="1284"/>
      <c r="I219" s="1284"/>
      <c r="J219" s="1284"/>
      <c r="K219" s="1284"/>
      <c r="L219" s="1284"/>
      <c r="M219" s="1284"/>
      <c r="N219" s="1284"/>
      <c r="O219" s="612"/>
    </row>
    <row r="220" spans="2:15">
      <c r="B220" s="613"/>
      <c r="C220" s="591"/>
      <c r="D220" s="591"/>
      <c r="E220" s="591"/>
      <c r="F220" s="591"/>
      <c r="G220" s="591"/>
      <c r="H220" s="591"/>
      <c r="I220" s="591"/>
      <c r="J220" s="591"/>
      <c r="K220" s="591"/>
      <c r="L220" s="591"/>
      <c r="M220" s="591"/>
      <c r="N220" s="591"/>
      <c r="O220" s="612"/>
    </row>
    <row r="221" spans="2:15">
      <c r="B221" s="729" t="str">
        <f>B61</f>
        <v>5. Identificação de medidas geradoras de novas receitas próprias</v>
      </c>
      <c r="C221" s="730"/>
      <c r="D221" s="591"/>
      <c r="E221" s="591"/>
      <c r="F221" s="591"/>
      <c r="G221" s="591"/>
      <c r="H221" s="591"/>
      <c r="I221" s="591"/>
      <c r="J221" s="591"/>
      <c r="K221" s="591"/>
      <c r="L221" s="591"/>
      <c r="M221" s="591"/>
      <c r="N221" s="591"/>
      <c r="O221" s="612"/>
    </row>
    <row r="222" spans="2:15">
      <c r="B222" s="613"/>
      <c r="C222" s="591"/>
      <c r="D222" s="591"/>
      <c r="E222" s="591"/>
      <c r="F222" s="591"/>
      <c r="G222" s="591"/>
      <c r="H222" s="591"/>
      <c r="I222" s="606"/>
      <c r="J222" s="606"/>
      <c r="K222" s="591"/>
      <c r="L222" s="591"/>
      <c r="M222" s="591"/>
      <c r="N222" s="591"/>
      <c r="O222" s="612"/>
    </row>
    <row r="223" spans="2:15">
      <c r="B223" s="613"/>
      <c r="C223" s="1289" t="s">
        <v>1407</v>
      </c>
      <c r="D223" s="1290"/>
      <c r="E223" s="1290"/>
      <c r="F223" s="1290"/>
      <c r="G223" s="1290"/>
      <c r="H223" s="1290"/>
      <c r="I223" s="1290"/>
      <c r="J223" s="1290"/>
      <c r="K223" s="1290"/>
      <c r="L223" s="1290"/>
      <c r="M223" s="1290"/>
      <c r="N223" s="1290"/>
      <c r="O223" s="612"/>
    </row>
    <row r="224" spans="2:15">
      <c r="B224" s="613"/>
      <c r="C224" s="1288"/>
      <c r="D224" s="1283"/>
      <c r="E224" s="1283"/>
      <c r="F224" s="1283"/>
      <c r="G224" s="1283"/>
      <c r="H224" s="1283"/>
      <c r="I224" s="1283"/>
      <c r="J224" s="1283"/>
      <c r="K224" s="1283"/>
      <c r="L224" s="1283"/>
      <c r="M224" s="1283"/>
      <c r="N224" s="1283"/>
      <c r="O224" s="612"/>
    </row>
    <row r="225" spans="2:15">
      <c r="B225" s="613"/>
      <c r="C225" s="1288"/>
      <c r="D225" s="1283"/>
      <c r="E225" s="1283"/>
      <c r="F225" s="1283"/>
      <c r="G225" s="1283"/>
      <c r="H225" s="1283"/>
      <c r="I225" s="1283"/>
      <c r="J225" s="1283"/>
      <c r="K225" s="1283"/>
      <c r="L225" s="1283"/>
      <c r="M225" s="1283"/>
      <c r="N225" s="1283"/>
      <c r="O225" s="612"/>
    </row>
    <row r="226" spans="2:15">
      <c r="B226" s="613"/>
      <c r="C226" s="1288" t="s">
        <v>1408</v>
      </c>
      <c r="D226" s="1283"/>
      <c r="E226" s="1283"/>
      <c r="F226" s="1283"/>
      <c r="G226" s="1283"/>
      <c r="H226" s="1283"/>
      <c r="I226" s="1283"/>
      <c r="J226" s="1283"/>
      <c r="K226" s="1283"/>
      <c r="L226" s="1283"/>
      <c r="M226" s="1283"/>
      <c r="N226" s="1283"/>
      <c r="O226" s="612"/>
    </row>
    <row r="227" spans="2:15">
      <c r="B227" s="613"/>
      <c r="C227" s="1288"/>
      <c r="D227" s="1283"/>
      <c r="E227" s="1283"/>
      <c r="F227" s="1283"/>
      <c r="G227" s="1283"/>
      <c r="H227" s="1283"/>
      <c r="I227" s="1283"/>
      <c r="J227" s="1283"/>
      <c r="K227" s="1283"/>
      <c r="L227" s="1283"/>
      <c r="M227" s="1283"/>
      <c r="N227" s="1283"/>
      <c r="O227" s="612"/>
    </row>
    <row r="228" spans="2:15">
      <c r="B228" s="613"/>
      <c r="C228" s="1288"/>
      <c r="D228" s="1283"/>
      <c r="E228" s="1283"/>
      <c r="F228" s="1283"/>
      <c r="G228" s="1283"/>
      <c r="H228" s="1283"/>
      <c r="I228" s="1283"/>
      <c r="J228" s="1283"/>
      <c r="K228" s="1283"/>
      <c r="L228" s="1283"/>
      <c r="M228" s="1283"/>
      <c r="N228" s="1283"/>
      <c r="O228" s="612"/>
    </row>
    <row r="229" spans="2:15">
      <c r="B229" s="613"/>
      <c r="C229" s="1288" t="s">
        <v>1409</v>
      </c>
      <c r="D229" s="1283"/>
      <c r="E229" s="1283"/>
      <c r="F229" s="1283"/>
      <c r="G229" s="1283"/>
      <c r="H229" s="1283"/>
      <c r="I229" s="1283"/>
      <c r="J229" s="1283"/>
      <c r="K229" s="1283"/>
      <c r="L229" s="1283"/>
      <c r="M229" s="1283"/>
      <c r="N229" s="1283"/>
      <c r="O229" s="612"/>
    </row>
    <row r="230" spans="2:15">
      <c r="B230" s="613"/>
      <c r="C230" s="1288"/>
      <c r="D230" s="1283"/>
      <c r="E230" s="1283"/>
      <c r="F230" s="1283"/>
      <c r="G230" s="1283"/>
      <c r="H230" s="1283"/>
      <c r="I230" s="1283"/>
      <c r="J230" s="1283"/>
      <c r="K230" s="1283"/>
      <c r="L230" s="1283"/>
      <c r="M230" s="1283"/>
      <c r="N230" s="1283"/>
      <c r="O230" s="612"/>
    </row>
    <row r="231" spans="2:15">
      <c r="B231" s="613"/>
      <c r="C231" s="1288"/>
      <c r="D231" s="1283"/>
      <c r="E231" s="1283"/>
      <c r="F231" s="1283"/>
      <c r="G231" s="1283"/>
      <c r="H231" s="1283"/>
      <c r="I231" s="1283"/>
      <c r="J231" s="1283"/>
      <c r="K231" s="1283"/>
      <c r="L231" s="1283"/>
      <c r="M231" s="1283"/>
      <c r="N231" s="1283"/>
      <c r="O231" s="612"/>
    </row>
    <row r="232" spans="2:15">
      <c r="B232" s="613"/>
      <c r="C232" s="1288" t="s">
        <v>1410</v>
      </c>
      <c r="D232" s="1283"/>
      <c r="E232" s="1283"/>
      <c r="F232" s="1283"/>
      <c r="G232" s="1283"/>
      <c r="H232" s="1283"/>
      <c r="I232" s="1283"/>
      <c r="J232" s="1283"/>
      <c r="K232" s="1283"/>
      <c r="L232" s="1283"/>
      <c r="M232" s="1283"/>
      <c r="N232" s="1283"/>
      <c r="O232" s="612"/>
    </row>
    <row r="233" spans="2:15">
      <c r="B233" s="613"/>
      <c r="C233" s="1288"/>
      <c r="D233" s="1283"/>
      <c r="E233" s="1283"/>
      <c r="F233" s="1283"/>
      <c r="G233" s="1283"/>
      <c r="H233" s="1283"/>
      <c r="I233" s="1283"/>
      <c r="J233" s="1283"/>
      <c r="K233" s="1283"/>
      <c r="L233" s="1283"/>
      <c r="M233" s="1283"/>
      <c r="N233" s="1283"/>
      <c r="O233" s="612"/>
    </row>
    <row r="234" spans="2:15">
      <c r="B234" s="613"/>
      <c r="C234" s="1288"/>
      <c r="D234" s="1283"/>
      <c r="E234" s="1283"/>
      <c r="F234" s="1283"/>
      <c r="G234" s="1283"/>
      <c r="H234" s="1283"/>
      <c r="I234" s="1283"/>
      <c r="J234" s="1283"/>
      <c r="K234" s="1283"/>
      <c r="L234" s="1283"/>
      <c r="M234" s="1283"/>
      <c r="N234" s="1283"/>
      <c r="O234" s="612"/>
    </row>
    <row r="235" spans="2:15">
      <c r="B235" s="613"/>
      <c r="C235" s="1288" t="s">
        <v>1411</v>
      </c>
      <c r="D235" s="1283"/>
      <c r="E235" s="1283"/>
      <c r="F235" s="1283"/>
      <c r="G235" s="1283"/>
      <c r="H235" s="1283"/>
      <c r="I235" s="1283"/>
      <c r="J235" s="1283"/>
      <c r="K235" s="1283"/>
      <c r="L235" s="1283"/>
      <c r="M235" s="1283"/>
      <c r="N235" s="1283"/>
      <c r="O235" s="612"/>
    </row>
    <row r="236" spans="2:15">
      <c r="B236" s="613"/>
      <c r="C236" s="1288"/>
      <c r="D236" s="1283"/>
      <c r="E236" s="1283"/>
      <c r="F236" s="1283"/>
      <c r="G236" s="1283"/>
      <c r="H236" s="1283"/>
      <c r="I236" s="1283"/>
      <c r="J236" s="1283"/>
      <c r="K236" s="1283"/>
      <c r="L236" s="1283"/>
      <c r="M236" s="1283"/>
      <c r="N236" s="1283"/>
      <c r="O236" s="612"/>
    </row>
    <row r="237" spans="2:15">
      <c r="B237" s="613"/>
      <c r="C237" s="1288"/>
      <c r="D237" s="1283"/>
      <c r="E237" s="1283"/>
      <c r="F237" s="1283"/>
      <c r="G237" s="1283"/>
      <c r="H237" s="1283"/>
      <c r="I237" s="1283"/>
      <c r="J237" s="1283"/>
      <c r="K237" s="1283"/>
      <c r="L237" s="1283"/>
      <c r="M237" s="1283"/>
      <c r="N237" s="1283"/>
      <c r="O237" s="612"/>
    </row>
    <row r="238" spans="2:15">
      <c r="B238" s="613"/>
      <c r="C238" s="1288" t="s">
        <v>1412</v>
      </c>
      <c r="D238" s="1283"/>
      <c r="E238" s="1283"/>
      <c r="F238" s="1283"/>
      <c r="G238" s="1283"/>
      <c r="H238" s="1283"/>
      <c r="I238" s="1283"/>
      <c r="J238" s="1283"/>
      <c r="K238" s="1283"/>
      <c r="L238" s="1283"/>
      <c r="M238" s="1283"/>
      <c r="N238" s="1283"/>
      <c r="O238" s="612"/>
    </row>
    <row r="239" spans="2:15">
      <c r="B239" s="613"/>
      <c r="C239" s="1288"/>
      <c r="D239" s="1283"/>
      <c r="E239" s="1283"/>
      <c r="F239" s="1283"/>
      <c r="G239" s="1283"/>
      <c r="H239" s="1283"/>
      <c r="I239" s="1283"/>
      <c r="J239" s="1283"/>
      <c r="K239" s="1283"/>
      <c r="L239" s="1283"/>
      <c r="M239" s="1283"/>
      <c r="N239" s="1283"/>
      <c r="O239" s="612"/>
    </row>
    <row r="240" spans="2:15">
      <c r="B240" s="613"/>
      <c r="C240" s="1288"/>
      <c r="D240" s="1283"/>
      <c r="E240" s="1283"/>
      <c r="F240" s="1283"/>
      <c r="G240" s="1283"/>
      <c r="H240" s="1283"/>
      <c r="I240" s="1283"/>
      <c r="J240" s="1283"/>
      <c r="K240" s="1283"/>
      <c r="L240" s="1283"/>
      <c r="M240" s="1283"/>
      <c r="N240" s="1283"/>
      <c r="O240" s="612"/>
    </row>
    <row r="241" spans="2:15">
      <c r="B241" s="613"/>
      <c r="C241" s="1288" t="s">
        <v>1413</v>
      </c>
      <c r="D241" s="1283"/>
      <c r="E241" s="1283"/>
      <c r="F241" s="1283"/>
      <c r="G241" s="1283"/>
      <c r="H241" s="1283"/>
      <c r="I241" s="1283"/>
      <c r="J241" s="1283"/>
      <c r="K241" s="1283"/>
      <c r="L241" s="1283"/>
      <c r="M241" s="1283"/>
      <c r="N241" s="1283"/>
      <c r="O241" s="612"/>
    </row>
    <row r="242" spans="2:15">
      <c r="B242" s="613"/>
      <c r="C242" s="1288"/>
      <c r="D242" s="1283"/>
      <c r="E242" s="1283"/>
      <c r="F242" s="1283"/>
      <c r="G242" s="1283"/>
      <c r="H242" s="1283"/>
      <c r="I242" s="1283"/>
      <c r="J242" s="1283"/>
      <c r="K242" s="1283"/>
      <c r="L242" s="1283"/>
      <c r="M242" s="1283"/>
      <c r="N242" s="1283"/>
      <c r="O242" s="612"/>
    </row>
    <row r="243" spans="2:15">
      <c r="B243" s="613"/>
      <c r="C243" s="1288"/>
      <c r="D243" s="1283"/>
      <c r="E243" s="1283"/>
      <c r="F243" s="1283"/>
      <c r="G243" s="1283"/>
      <c r="H243" s="1283"/>
      <c r="I243" s="1283"/>
      <c r="J243" s="1283"/>
      <c r="K243" s="1283"/>
      <c r="L243" s="1283"/>
      <c r="M243" s="1283"/>
      <c r="N243" s="1283"/>
      <c r="O243" s="612"/>
    </row>
    <row r="244" spans="2:15">
      <c r="B244" s="613"/>
      <c r="C244" s="1288" t="s">
        <v>1414</v>
      </c>
      <c r="D244" s="1283"/>
      <c r="E244" s="1283"/>
      <c r="F244" s="1283"/>
      <c r="G244" s="1283"/>
      <c r="H244" s="1283"/>
      <c r="I244" s="1283"/>
      <c r="J244" s="1283"/>
      <c r="K244" s="1283"/>
      <c r="L244" s="1283"/>
      <c r="M244" s="1283"/>
      <c r="N244" s="1283"/>
      <c r="O244" s="612"/>
    </row>
    <row r="245" spans="2:15">
      <c r="B245" s="613"/>
      <c r="C245" s="1288"/>
      <c r="D245" s="1283"/>
      <c r="E245" s="1283"/>
      <c r="F245" s="1283"/>
      <c r="G245" s="1283"/>
      <c r="H245" s="1283"/>
      <c r="I245" s="1283"/>
      <c r="J245" s="1283"/>
      <c r="K245" s="1283"/>
      <c r="L245" s="1283"/>
      <c r="M245" s="1283"/>
      <c r="N245" s="1283"/>
      <c r="O245" s="612"/>
    </row>
    <row r="246" spans="2:15">
      <c r="B246" s="613"/>
      <c r="C246" s="1288"/>
      <c r="D246" s="1283"/>
      <c r="E246" s="1283"/>
      <c r="F246" s="1283"/>
      <c r="G246" s="1283"/>
      <c r="H246" s="1283"/>
      <c r="I246" s="1283"/>
      <c r="J246" s="1283"/>
      <c r="K246" s="1283"/>
      <c r="L246" s="1283"/>
      <c r="M246" s="1283"/>
      <c r="N246" s="1283"/>
      <c r="O246" s="612"/>
    </row>
    <row r="247" spans="2:15">
      <c r="B247" s="613"/>
      <c r="C247" s="1288" t="s">
        <v>1415</v>
      </c>
      <c r="D247" s="1283"/>
      <c r="E247" s="1283"/>
      <c r="F247" s="1283"/>
      <c r="G247" s="1283"/>
      <c r="H247" s="1283"/>
      <c r="I247" s="1283"/>
      <c r="J247" s="1283"/>
      <c r="K247" s="1283"/>
      <c r="L247" s="1283"/>
      <c r="M247" s="1283"/>
      <c r="N247" s="1283"/>
      <c r="O247" s="612"/>
    </row>
    <row r="248" spans="2:15">
      <c r="B248" s="613"/>
      <c r="C248" s="1288"/>
      <c r="D248" s="1283"/>
      <c r="E248" s="1283"/>
      <c r="F248" s="1283"/>
      <c r="G248" s="1283"/>
      <c r="H248" s="1283"/>
      <c r="I248" s="1283"/>
      <c r="J248" s="1283"/>
      <c r="K248" s="1283"/>
      <c r="L248" s="1283"/>
      <c r="M248" s="1283"/>
      <c r="N248" s="1283"/>
      <c r="O248" s="612"/>
    </row>
    <row r="249" spans="2:15">
      <c r="B249" s="613"/>
      <c r="C249" s="1288"/>
      <c r="D249" s="1283"/>
      <c r="E249" s="1283"/>
      <c r="F249" s="1283"/>
      <c r="G249" s="1283"/>
      <c r="H249" s="1283"/>
      <c r="I249" s="1283"/>
      <c r="J249" s="1283"/>
      <c r="K249" s="1283"/>
      <c r="L249" s="1283"/>
      <c r="M249" s="1283"/>
      <c r="N249" s="1283"/>
      <c r="O249" s="612"/>
    </row>
    <row r="250" spans="2:15">
      <c r="B250" s="613"/>
      <c r="C250" s="1288" t="s">
        <v>1416</v>
      </c>
      <c r="D250" s="1283"/>
      <c r="E250" s="1283"/>
      <c r="F250" s="1283"/>
      <c r="G250" s="1283"/>
      <c r="H250" s="1283"/>
      <c r="I250" s="1283"/>
      <c r="J250" s="1283"/>
      <c r="K250" s="1283"/>
      <c r="L250" s="1283"/>
      <c r="M250" s="1283"/>
      <c r="N250" s="1283"/>
      <c r="O250" s="612"/>
    </row>
    <row r="251" spans="2:15">
      <c r="B251" s="613"/>
      <c r="C251" s="1288"/>
      <c r="D251" s="1283"/>
      <c r="E251" s="1283"/>
      <c r="F251" s="1283"/>
      <c r="G251" s="1283"/>
      <c r="H251" s="1283"/>
      <c r="I251" s="1283"/>
      <c r="J251" s="1283"/>
      <c r="K251" s="1283"/>
      <c r="L251" s="1283"/>
      <c r="M251" s="1283"/>
      <c r="N251" s="1283"/>
      <c r="O251" s="612"/>
    </row>
    <row r="252" spans="2:15">
      <c r="B252" s="613"/>
      <c r="C252" s="1291"/>
      <c r="D252" s="1284"/>
      <c r="E252" s="1284"/>
      <c r="F252" s="1284"/>
      <c r="G252" s="1284"/>
      <c r="H252" s="1284"/>
      <c r="I252" s="1284"/>
      <c r="J252" s="1284"/>
      <c r="K252" s="1284"/>
      <c r="L252" s="1284"/>
      <c r="M252" s="1284"/>
      <c r="N252" s="1284"/>
      <c r="O252" s="612"/>
    </row>
    <row r="253" spans="2:15">
      <c r="B253" s="613"/>
      <c r="C253" s="731"/>
      <c r="D253" s="732"/>
      <c r="E253" s="732"/>
      <c r="F253" s="732"/>
      <c r="G253" s="732"/>
      <c r="H253" s="732"/>
      <c r="I253" s="732"/>
      <c r="J253" s="732"/>
      <c r="K253" s="732"/>
      <c r="L253" s="732"/>
      <c r="M253" s="732"/>
      <c r="N253" s="732"/>
      <c r="O253" s="612"/>
    </row>
    <row r="254" spans="2:15">
      <c r="B254" s="729" t="str">
        <f>B72</f>
        <v>6. Outras iniciativas</v>
      </c>
      <c r="C254" s="730"/>
      <c r="D254" s="591"/>
      <c r="E254" s="591"/>
      <c r="F254" s="591"/>
      <c r="G254" s="591"/>
      <c r="H254" s="591"/>
      <c r="I254" s="591"/>
      <c r="J254" s="591"/>
      <c r="K254" s="591"/>
      <c r="L254" s="591"/>
      <c r="M254" s="591"/>
      <c r="N254" s="591"/>
      <c r="O254" s="612"/>
    </row>
    <row r="255" spans="2:15">
      <c r="B255" s="613"/>
      <c r="C255" s="591"/>
      <c r="D255" s="591"/>
      <c r="E255" s="591"/>
      <c r="F255" s="591"/>
      <c r="G255" s="591"/>
      <c r="H255" s="591"/>
      <c r="I255" s="606"/>
      <c r="J255" s="606"/>
      <c r="K255" s="591"/>
      <c r="L255" s="591"/>
      <c r="M255" s="591"/>
      <c r="N255" s="591"/>
      <c r="O255" s="612"/>
    </row>
    <row r="256" spans="2:15">
      <c r="B256" s="613"/>
      <c r="C256" s="1289">
        <v>6.1</v>
      </c>
      <c r="D256" s="1290"/>
      <c r="E256" s="1290"/>
      <c r="F256" s="1290"/>
      <c r="G256" s="1290"/>
      <c r="H256" s="1290"/>
      <c r="I256" s="1290"/>
      <c r="J256" s="1290"/>
      <c r="K256" s="1290"/>
      <c r="L256" s="1290"/>
      <c r="M256" s="1290"/>
      <c r="N256" s="1290"/>
      <c r="O256" s="612"/>
    </row>
    <row r="257" spans="2:15">
      <c r="B257" s="613"/>
      <c r="C257" s="1288"/>
      <c r="D257" s="1283"/>
      <c r="E257" s="1283"/>
      <c r="F257" s="1283"/>
      <c r="G257" s="1283"/>
      <c r="H257" s="1283"/>
      <c r="I257" s="1283"/>
      <c r="J257" s="1283"/>
      <c r="K257" s="1283"/>
      <c r="L257" s="1283"/>
      <c r="M257" s="1283"/>
      <c r="N257" s="1283"/>
      <c r="O257" s="612"/>
    </row>
    <row r="258" spans="2:15">
      <c r="B258" s="613"/>
      <c r="C258" s="1288"/>
      <c r="D258" s="1283"/>
      <c r="E258" s="1283"/>
      <c r="F258" s="1283"/>
      <c r="G258" s="1283"/>
      <c r="H258" s="1283"/>
      <c r="I258" s="1283"/>
      <c r="J258" s="1283"/>
      <c r="K258" s="1283"/>
      <c r="L258" s="1283"/>
      <c r="M258" s="1283"/>
      <c r="N258" s="1283"/>
      <c r="O258" s="612"/>
    </row>
    <row r="259" spans="2:15">
      <c r="B259" s="613"/>
      <c r="C259" s="1288">
        <v>6.2</v>
      </c>
      <c r="D259" s="1283"/>
      <c r="E259" s="1283"/>
      <c r="F259" s="1283"/>
      <c r="G259" s="1283"/>
      <c r="H259" s="1283"/>
      <c r="I259" s="1283"/>
      <c r="J259" s="1283"/>
      <c r="K259" s="1283"/>
      <c r="L259" s="1283"/>
      <c r="M259" s="1283"/>
      <c r="N259" s="1283"/>
      <c r="O259" s="612"/>
    </row>
    <row r="260" spans="2:15">
      <c r="B260" s="613"/>
      <c r="C260" s="1288"/>
      <c r="D260" s="1283"/>
      <c r="E260" s="1283"/>
      <c r="F260" s="1283"/>
      <c r="G260" s="1283"/>
      <c r="H260" s="1283"/>
      <c r="I260" s="1283"/>
      <c r="J260" s="1283"/>
      <c r="K260" s="1283"/>
      <c r="L260" s="1283"/>
      <c r="M260" s="1283"/>
      <c r="N260" s="1283"/>
      <c r="O260" s="612"/>
    </row>
    <row r="261" spans="2:15">
      <c r="B261" s="613"/>
      <c r="C261" s="1288"/>
      <c r="D261" s="1283"/>
      <c r="E261" s="1283"/>
      <c r="F261" s="1283"/>
      <c r="G261" s="1283"/>
      <c r="H261" s="1283"/>
      <c r="I261" s="1283"/>
      <c r="J261" s="1283"/>
      <c r="K261" s="1283"/>
      <c r="L261" s="1283"/>
      <c r="M261" s="1283"/>
      <c r="N261" s="1283"/>
      <c r="O261" s="612"/>
    </row>
    <row r="262" spans="2:15">
      <c r="B262" s="613"/>
      <c r="C262" s="1288">
        <v>6.3</v>
      </c>
      <c r="D262" s="1283"/>
      <c r="E262" s="1283"/>
      <c r="F262" s="1283"/>
      <c r="G262" s="1283"/>
      <c r="H262" s="1283"/>
      <c r="I262" s="1283"/>
      <c r="J262" s="1283"/>
      <c r="K262" s="1283"/>
      <c r="L262" s="1283"/>
      <c r="M262" s="1283"/>
      <c r="N262" s="1283"/>
      <c r="O262" s="612"/>
    </row>
    <row r="263" spans="2:15">
      <c r="B263" s="613"/>
      <c r="C263" s="1288"/>
      <c r="D263" s="1283"/>
      <c r="E263" s="1283"/>
      <c r="F263" s="1283"/>
      <c r="G263" s="1283"/>
      <c r="H263" s="1283"/>
      <c r="I263" s="1283"/>
      <c r="J263" s="1283"/>
      <c r="K263" s="1283"/>
      <c r="L263" s="1283"/>
      <c r="M263" s="1283"/>
      <c r="N263" s="1283"/>
      <c r="O263" s="612"/>
    </row>
    <row r="264" spans="2:15">
      <c r="B264" s="613"/>
      <c r="C264" s="1288"/>
      <c r="D264" s="1283"/>
      <c r="E264" s="1283"/>
      <c r="F264" s="1283"/>
      <c r="G264" s="1283"/>
      <c r="H264" s="1283"/>
      <c r="I264" s="1283"/>
      <c r="J264" s="1283"/>
      <c r="K264" s="1283"/>
      <c r="L264" s="1283"/>
      <c r="M264" s="1283"/>
      <c r="N264" s="1283"/>
      <c r="O264" s="612"/>
    </row>
    <row r="265" spans="2:15">
      <c r="B265" s="613"/>
      <c r="C265" s="1288">
        <v>6.4</v>
      </c>
      <c r="D265" s="1283"/>
      <c r="E265" s="1283"/>
      <c r="F265" s="1283"/>
      <c r="G265" s="1283"/>
      <c r="H265" s="1283"/>
      <c r="I265" s="1283"/>
      <c r="J265" s="1283"/>
      <c r="K265" s="1283"/>
      <c r="L265" s="1283"/>
      <c r="M265" s="1283"/>
      <c r="N265" s="1283"/>
      <c r="O265" s="612"/>
    </row>
    <row r="266" spans="2:15">
      <c r="B266" s="613"/>
      <c r="C266" s="1288"/>
      <c r="D266" s="1283"/>
      <c r="E266" s="1283"/>
      <c r="F266" s="1283"/>
      <c r="G266" s="1283"/>
      <c r="H266" s="1283"/>
      <c r="I266" s="1283"/>
      <c r="J266" s="1283"/>
      <c r="K266" s="1283"/>
      <c r="L266" s="1283"/>
      <c r="M266" s="1283"/>
      <c r="N266" s="1283"/>
      <c r="O266" s="612"/>
    </row>
    <row r="267" spans="2:15">
      <c r="B267" s="613"/>
      <c r="C267" s="1288"/>
      <c r="D267" s="1283"/>
      <c r="E267" s="1283"/>
      <c r="F267" s="1283"/>
      <c r="G267" s="1283"/>
      <c r="H267" s="1283"/>
      <c r="I267" s="1283"/>
      <c r="J267" s="1283"/>
      <c r="K267" s="1283"/>
      <c r="L267" s="1283"/>
      <c r="M267" s="1283"/>
      <c r="N267" s="1283"/>
      <c r="O267" s="612"/>
    </row>
    <row r="268" spans="2:15">
      <c r="B268" s="613"/>
      <c r="C268" s="1288">
        <v>6.5</v>
      </c>
      <c r="D268" s="1283"/>
      <c r="E268" s="1283"/>
      <c r="F268" s="1283"/>
      <c r="G268" s="1283"/>
      <c r="H268" s="1283"/>
      <c r="I268" s="1283"/>
      <c r="J268" s="1283"/>
      <c r="K268" s="1283"/>
      <c r="L268" s="1283"/>
      <c r="M268" s="1283"/>
      <c r="N268" s="1283"/>
      <c r="O268" s="612"/>
    </row>
    <row r="269" spans="2:15">
      <c r="B269" s="613"/>
      <c r="C269" s="1288"/>
      <c r="D269" s="1283"/>
      <c r="E269" s="1283"/>
      <c r="F269" s="1283"/>
      <c r="G269" s="1283"/>
      <c r="H269" s="1283"/>
      <c r="I269" s="1283"/>
      <c r="J269" s="1283"/>
      <c r="K269" s="1283"/>
      <c r="L269" s="1283"/>
      <c r="M269" s="1283"/>
      <c r="N269" s="1283"/>
      <c r="O269" s="612"/>
    </row>
    <row r="270" spans="2:15">
      <c r="B270" s="613"/>
      <c r="C270" s="1288"/>
      <c r="D270" s="1283"/>
      <c r="E270" s="1283"/>
      <c r="F270" s="1283"/>
      <c r="G270" s="1283"/>
      <c r="H270" s="1283"/>
      <c r="I270" s="1283"/>
      <c r="J270" s="1283"/>
      <c r="K270" s="1283"/>
      <c r="L270" s="1283"/>
      <c r="M270" s="1283"/>
      <c r="N270" s="1283"/>
      <c r="O270" s="612"/>
    </row>
    <row r="271" spans="2:15">
      <c r="B271" s="613"/>
      <c r="C271" s="1288">
        <v>6.6</v>
      </c>
      <c r="D271" s="1283"/>
      <c r="E271" s="1283"/>
      <c r="F271" s="1283"/>
      <c r="G271" s="1283"/>
      <c r="H271" s="1283"/>
      <c r="I271" s="1283"/>
      <c r="J271" s="1283"/>
      <c r="K271" s="1283"/>
      <c r="L271" s="1283"/>
      <c r="M271" s="1283"/>
      <c r="N271" s="1283"/>
      <c r="O271" s="612"/>
    </row>
    <row r="272" spans="2:15">
      <c r="B272" s="613"/>
      <c r="C272" s="1288"/>
      <c r="D272" s="1283"/>
      <c r="E272" s="1283"/>
      <c r="F272" s="1283"/>
      <c r="G272" s="1283"/>
      <c r="H272" s="1283"/>
      <c r="I272" s="1283"/>
      <c r="J272" s="1283"/>
      <c r="K272" s="1283"/>
      <c r="L272" s="1283"/>
      <c r="M272" s="1283"/>
      <c r="N272" s="1283"/>
      <c r="O272" s="612"/>
    </row>
    <row r="273" spans="2:15">
      <c r="B273" s="613"/>
      <c r="C273" s="1288"/>
      <c r="D273" s="1283"/>
      <c r="E273" s="1283"/>
      <c r="F273" s="1283"/>
      <c r="G273" s="1283"/>
      <c r="H273" s="1283"/>
      <c r="I273" s="1283"/>
      <c r="J273" s="1283"/>
      <c r="K273" s="1283"/>
      <c r="L273" s="1283"/>
      <c r="M273" s="1283"/>
      <c r="N273" s="1283"/>
      <c r="O273" s="612"/>
    </row>
    <row r="274" spans="2:15">
      <c r="B274" s="613"/>
      <c r="C274" s="1288">
        <v>6.7</v>
      </c>
      <c r="D274" s="1283"/>
      <c r="E274" s="1283"/>
      <c r="F274" s="1283"/>
      <c r="G274" s="1283"/>
      <c r="H274" s="1283"/>
      <c r="I274" s="1283"/>
      <c r="J274" s="1283"/>
      <c r="K274" s="1283"/>
      <c r="L274" s="1283"/>
      <c r="M274" s="1283"/>
      <c r="N274" s="1283"/>
      <c r="O274" s="612"/>
    </row>
    <row r="275" spans="2:15">
      <c r="B275" s="613"/>
      <c r="C275" s="1288"/>
      <c r="D275" s="1283"/>
      <c r="E275" s="1283"/>
      <c r="F275" s="1283"/>
      <c r="G275" s="1283"/>
      <c r="H275" s="1283"/>
      <c r="I275" s="1283"/>
      <c r="J275" s="1283"/>
      <c r="K275" s="1283"/>
      <c r="L275" s="1283"/>
      <c r="M275" s="1283"/>
      <c r="N275" s="1283"/>
      <c r="O275" s="612"/>
    </row>
    <row r="276" spans="2:15">
      <c r="B276" s="613"/>
      <c r="C276" s="1288"/>
      <c r="D276" s="1283"/>
      <c r="E276" s="1283"/>
      <c r="F276" s="1283"/>
      <c r="G276" s="1283"/>
      <c r="H276" s="1283"/>
      <c r="I276" s="1283"/>
      <c r="J276" s="1283"/>
      <c r="K276" s="1283"/>
      <c r="L276" s="1283"/>
      <c r="M276" s="1283"/>
      <c r="N276" s="1283"/>
      <c r="O276" s="612"/>
    </row>
    <row r="277" spans="2:15">
      <c r="B277" s="613"/>
      <c r="C277" s="1288">
        <v>6.8</v>
      </c>
      <c r="D277" s="1283"/>
      <c r="E277" s="1283"/>
      <c r="F277" s="1283"/>
      <c r="G277" s="1283"/>
      <c r="H277" s="1283"/>
      <c r="I277" s="1283"/>
      <c r="J277" s="1283"/>
      <c r="K277" s="1283"/>
      <c r="L277" s="1283"/>
      <c r="M277" s="1283"/>
      <c r="N277" s="1283"/>
      <c r="O277" s="612"/>
    </row>
    <row r="278" spans="2:15">
      <c r="B278" s="613"/>
      <c r="C278" s="1288"/>
      <c r="D278" s="1283"/>
      <c r="E278" s="1283"/>
      <c r="F278" s="1283"/>
      <c r="G278" s="1283"/>
      <c r="H278" s="1283"/>
      <c r="I278" s="1283"/>
      <c r="J278" s="1283"/>
      <c r="K278" s="1283"/>
      <c r="L278" s="1283"/>
      <c r="M278" s="1283"/>
      <c r="N278" s="1283"/>
      <c r="O278" s="612"/>
    </row>
    <row r="279" spans="2:15">
      <c r="B279" s="613"/>
      <c r="C279" s="1288"/>
      <c r="D279" s="1283"/>
      <c r="E279" s="1283"/>
      <c r="F279" s="1283"/>
      <c r="G279" s="1283"/>
      <c r="H279" s="1283"/>
      <c r="I279" s="1283"/>
      <c r="J279" s="1283"/>
      <c r="K279" s="1283"/>
      <c r="L279" s="1283"/>
      <c r="M279" s="1283"/>
      <c r="N279" s="1283"/>
      <c r="O279" s="612"/>
    </row>
    <row r="280" spans="2:15">
      <c r="B280" s="613"/>
      <c r="C280" s="1288">
        <v>6.9</v>
      </c>
      <c r="D280" s="1283"/>
      <c r="E280" s="1283"/>
      <c r="F280" s="1283"/>
      <c r="G280" s="1283"/>
      <c r="H280" s="1283"/>
      <c r="I280" s="1283"/>
      <c r="J280" s="1283"/>
      <c r="K280" s="1283"/>
      <c r="L280" s="1283"/>
      <c r="M280" s="1283"/>
      <c r="N280" s="1283"/>
      <c r="O280" s="612"/>
    </row>
    <row r="281" spans="2:15">
      <c r="B281" s="613"/>
      <c r="C281" s="1288"/>
      <c r="D281" s="1283"/>
      <c r="E281" s="1283"/>
      <c r="F281" s="1283"/>
      <c r="G281" s="1283"/>
      <c r="H281" s="1283"/>
      <c r="I281" s="1283"/>
      <c r="J281" s="1283"/>
      <c r="K281" s="1283"/>
      <c r="L281" s="1283"/>
      <c r="M281" s="1283"/>
      <c r="N281" s="1283"/>
      <c r="O281" s="612"/>
    </row>
    <row r="282" spans="2:15">
      <c r="B282" s="613"/>
      <c r="C282" s="1288"/>
      <c r="D282" s="1283"/>
      <c r="E282" s="1283"/>
      <c r="F282" s="1283"/>
      <c r="G282" s="1283"/>
      <c r="H282" s="1283"/>
      <c r="I282" s="1283"/>
      <c r="J282" s="1283"/>
      <c r="K282" s="1283"/>
      <c r="L282" s="1283"/>
      <c r="M282" s="1283"/>
      <c r="N282" s="1283"/>
      <c r="O282" s="612"/>
    </row>
    <row r="283" spans="2:15">
      <c r="B283" s="613"/>
      <c r="C283" s="1281">
        <v>6.1</v>
      </c>
      <c r="D283" s="1283"/>
      <c r="E283" s="1283"/>
      <c r="F283" s="1283"/>
      <c r="G283" s="1283"/>
      <c r="H283" s="1283"/>
      <c r="I283" s="1283"/>
      <c r="J283" s="1283"/>
      <c r="K283" s="1283"/>
      <c r="L283" s="1283"/>
      <c r="M283" s="1283"/>
      <c r="N283" s="1283"/>
      <c r="O283" s="612"/>
    </row>
    <row r="284" spans="2:15">
      <c r="B284" s="613"/>
      <c r="C284" s="1281"/>
      <c r="D284" s="1283"/>
      <c r="E284" s="1283"/>
      <c r="F284" s="1283"/>
      <c r="G284" s="1283"/>
      <c r="H284" s="1283"/>
      <c r="I284" s="1283"/>
      <c r="J284" s="1283"/>
      <c r="K284" s="1283"/>
      <c r="L284" s="1283"/>
      <c r="M284" s="1283"/>
      <c r="N284" s="1283"/>
      <c r="O284" s="612"/>
    </row>
    <row r="285" spans="2:15">
      <c r="B285" s="613"/>
      <c r="C285" s="1282"/>
      <c r="D285" s="1284"/>
      <c r="E285" s="1284"/>
      <c r="F285" s="1284"/>
      <c r="G285" s="1284"/>
      <c r="H285" s="1284"/>
      <c r="I285" s="1284"/>
      <c r="J285" s="1284"/>
      <c r="K285" s="1284"/>
      <c r="L285" s="1284"/>
      <c r="M285" s="1284"/>
      <c r="N285" s="1284"/>
      <c r="O285" s="612"/>
    </row>
    <row r="286" spans="2:15">
      <c r="B286" s="613"/>
      <c r="C286" s="731"/>
      <c r="D286" s="732"/>
      <c r="E286" s="732"/>
      <c r="F286" s="732"/>
      <c r="G286" s="732"/>
      <c r="H286" s="732"/>
      <c r="I286" s="732"/>
      <c r="J286" s="732"/>
      <c r="K286" s="732"/>
      <c r="L286" s="732"/>
      <c r="M286" s="732"/>
      <c r="N286" s="732"/>
      <c r="O286" s="612"/>
    </row>
    <row r="287" spans="2:15">
      <c r="B287" s="615"/>
      <c r="C287" s="606"/>
      <c r="D287" s="606"/>
      <c r="E287" s="606"/>
      <c r="F287" s="606"/>
      <c r="G287" s="606"/>
      <c r="H287" s="606"/>
      <c r="I287" s="606"/>
      <c r="J287" s="606"/>
      <c r="K287" s="606"/>
      <c r="L287" s="606"/>
      <c r="M287" s="606"/>
      <c r="N287" s="606"/>
      <c r="O287" s="614"/>
    </row>
    <row r="288" spans="2:15">
      <c r="B288" s="588"/>
      <c r="C288" s="588"/>
      <c r="D288" s="588"/>
      <c r="E288" s="588"/>
      <c r="F288" s="588"/>
      <c r="G288" s="588"/>
      <c r="H288" s="588"/>
      <c r="I288" s="588"/>
      <c r="J288" s="588"/>
      <c r="K288" s="849"/>
      <c r="L288" s="849"/>
      <c r="M288" s="849"/>
      <c r="N288" s="588"/>
      <c r="O288" s="588"/>
    </row>
    <row r="289" spans="2:15">
      <c r="B289" s="611"/>
      <c r="C289" s="603"/>
      <c r="D289" s="603"/>
      <c r="E289" s="603"/>
      <c r="F289" s="603"/>
      <c r="G289" s="603"/>
      <c r="H289" s="603"/>
      <c r="I289" s="603"/>
      <c r="J289" s="603"/>
      <c r="K289" s="603"/>
      <c r="L289" s="603"/>
      <c r="M289" s="603"/>
      <c r="N289" s="603"/>
      <c r="O289" s="604"/>
    </row>
    <row r="290" spans="2:15" ht="15.75">
      <c r="B290" s="727" t="s">
        <v>1422</v>
      </c>
      <c r="C290" s="728"/>
      <c r="D290" s="728"/>
      <c r="E290" s="728"/>
      <c r="F290" s="591"/>
      <c r="G290" s="591"/>
      <c r="H290" s="591"/>
      <c r="I290" s="591"/>
      <c r="J290" s="591"/>
      <c r="K290" s="591"/>
      <c r="L290" s="591"/>
      <c r="M290" s="591"/>
      <c r="N290" s="591"/>
      <c r="O290" s="612"/>
    </row>
    <row r="291" spans="2:15">
      <c r="B291" s="733"/>
      <c r="C291" s="734"/>
      <c r="D291" s="734"/>
      <c r="E291" s="734"/>
      <c r="F291" s="734"/>
      <c r="G291" s="734"/>
      <c r="H291" s="734"/>
      <c r="I291" s="734"/>
      <c r="J291" s="734"/>
      <c r="K291" s="734"/>
      <c r="L291" s="734"/>
      <c r="M291" s="734"/>
      <c r="N291" s="734"/>
      <c r="O291" s="735"/>
    </row>
    <row r="292" spans="2:15" ht="122.25" customHeight="1">
      <c r="B292" s="733"/>
      <c r="C292" s="1285" t="s">
        <v>1423</v>
      </c>
      <c r="D292" s="1286"/>
      <c r="E292" s="1286"/>
      <c r="F292" s="1286"/>
      <c r="G292" s="1286"/>
      <c r="H292" s="1286"/>
      <c r="I292" s="1286"/>
      <c r="J292" s="1286"/>
      <c r="K292" s="1286"/>
      <c r="L292" s="1286"/>
      <c r="M292" s="1286"/>
      <c r="N292" s="1287"/>
      <c r="O292" s="735"/>
    </row>
    <row r="293" spans="2:15" ht="9" customHeight="1">
      <c r="B293" s="733"/>
      <c r="C293" s="734"/>
      <c r="D293" s="734"/>
      <c r="E293" s="734"/>
      <c r="F293" s="734"/>
      <c r="G293" s="734"/>
      <c r="H293" s="734"/>
      <c r="I293" s="734"/>
      <c r="J293" s="734"/>
      <c r="K293" s="734"/>
      <c r="L293" s="734"/>
      <c r="M293" s="734"/>
      <c r="N293" s="734"/>
      <c r="O293" s="735"/>
    </row>
    <row r="294" spans="2:15">
      <c r="B294" s="736"/>
      <c r="C294" s="737"/>
      <c r="D294" s="737"/>
      <c r="E294" s="737"/>
      <c r="F294" s="737"/>
      <c r="G294" s="737"/>
      <c r="H294" s="737"/>
      <c r="I294" s="737"/>
      <c r="J294" s="737"/>
      <c r="K294" s="737"/>
      <c r="L294" s="737"/>
      <c r="M294" s="737"/>
      <c r="N294" s="737"/>
      <c r="O294" s="738"/>
    </row>
  </sheetData>
  <mergeCells count="269">
    <mergeCell ref="F19:J19"/>
    <mergeCell ref="N19:O19"/>
    <mergeCell ref="F20:J20"/>
    <mergeCell ref="N20:O20"/>
    <mergeCell ref="F21:J21"/>
    <mergeCell ref="N21:O21"/>
    <mergeCell ref="B1:O1"/>
    <mergeCell ref="B2:O2"/>
    <mergeCell ref="B14:D16"/>
    <mergeCell ref="E14:J16"/>
    <mergeCell ref="N14:O16"/>
    <mergeCell ref="B17:D27"/>
    <mergeCell ref="F17:J17"/>
    <mergeCell ref="N17:O17"/>
    <mergeCell ref="F18:J18"/>
    <mergeCell ref="N18:O18"/>
    <mergeCell ref="F25:J25"/>
    <mergeCell ref="N25:O25"/>
    <mergeCell ref="F26:J26"/>
    <mergeCell ref="N26:O26"/>
    <mergeCell ref="E27:J27"/>
    <mergeCell ref="N27:O27"/>
    <mergeCell ref="F22:J22"/>
    <mergeCell ref="N22:O22"/>
    <mergeCell ref="F23:J23"/>
    <mergeCell ref="N23:O23"/>
    <mergeCell ref="F24:J24"/>
    <mergeCell ref="N24:O24"/>
    <mergeCell ref="B28:D38"/>
    <mergeCell ref="F28:J28"/>
    <mergeCell ref="N28:O28"/>
    <mergeCell ref="F29:J29"/>
    <mergeCell ref="N29:O29"/>
    <mergeCell ref="F30:J30"/>
    <mergeCell ref="N30:O30"/>
    <mergeCell ref="F31:J31"/>
    <mergeCell ref="N31:O31"/>
    <mergeCell ref="F32:J32"/>
    <mergeCell ref="F36:J36"/>
    <mergeCell ref="N36:O36"/>
    <mergeCell ref="F37:J37"/>
    <mergeCell ref="N37:O37"/>
    <mergeCell ref="E38:J38"/>
    <mergeCell ref="N38:O38"/>
    <mergeCell ref="N32:O32"/>
    <mergeCell ref="F33:J33"/>
    <mergeCell ref="N33:O33"/>
    <mergeCell ref="F34:J34"/>
    <mergeCell ref="N34:O34"/>
    <mergeCell ref="F35:J35"/>
    <mergeCell ref="N35:O35"/>
    <mergeCell ref="B39:D49"/>
    <mergeCell ref="F39:J39"/>
    <mergeCell ref="N39:O39"/>
    <mergeCell ref="F40:J40"/>
    <mergeCell ref="N40:O40"/>
    <mergeCell ref="F41:J41"/>
    <mergeCell ref="N41:O41"/>
    <mergeCell ref="F42:J42"/>
    <mergeCell ref="N42:O42"/>
    <mergeCell ref="F43:J43"/>
    <mergeCell ref="F47:J47"/>
    <mergeCell ref="N47:O47"/>
    <mergeCell ref="F48:J48"/>
    <mergeCell ref="N48:O48"/>
    <mergeCell ref="E49:J49"/>
    <mergeCell ref="N49:O49"/>
    <mergeCell ref="N43:O43"/>
    <mergeCell ref="F44:J44"/>
    <mergeCell ref="N44:O44"/>
    <mergeCell ref="F45:J45"/>
    <mergeCell ref="N45:O45"/>
    <mergeCell ref="F46:J46"/>
    <mergeCell ref="N46:O46"/>
    <mergeCell ref="B50:D60"/>
    <mergeCell ref="F50:J50"/>
    <mergeCell ref="N50:O50"/>
    <mergeCell ref="F51:J51"/>
    <mergeCell ref="N51:O51"/>
    <mergeCell ref="F52:J52"/>
    <mergeCell ref="N52:O52"/>
    <mergeCell ref="F53:J53"/>
    <mergeCell ref="N53:O53"/>
    <mergeCell ref="F54:J54"/>
    <mergeCell ref="F58:J58"/>
    <mergeCell ref="N58:O58"/>
    <mergeCell ref="F59:J59"/>
    <mergeCell ref="N59:O59"/>
    <mergeCell ref="E60:J60"/>
    <mergeCell ref="N60:O60"/>
    <mergeCell ref="N54:O54"/>
    <mergeCell ref="F55:J55"/>
    <mergeCell ref="N55:O55"/>
    <mergeCell ref="F56:J56"/>
    <mergeCell ref="N56:O56"/>
    <mergeCell ref="F57:J57"/>
    <mergeCell ref="N57:O57"/>
    <mergeCell ref="B61:D71"/>
    <mergeCell ref="F61:J61"/>
    <mergeCell ref="N61:O61"/>
    <mergeCell ref="F62:J62"/>
    <mergeCell ref="N62:O62"/>
    <mergeCell ref="F63:J63"/>
    <mergeCell ref="N63:O63"/>
    <mergeCell ref="F64:J64"/>
    <mergeCell ref="N64:O64"/>
    <mergeCell ref="F65:J65"/>
    <mergeCell ref="F69:J69"/>
    <mergeCell ref="N69:O69"/>
    <mergeCell ref="F70:J70"/>
    <mergeCell ref="N70:O70"/>
    <mergeCell ref="E71:J71"/>
    <mergeCell ref="N71:O71"/>
    <mergeCell ref="N65:O65"/>
    <mergeCell ref="F66:J66"/>
    <mergeCell ref="N66:O66"/>
    <mergeCell ref="F67:J67"/>
    <mergeCell ref="N67:O67"/>
    <mergeCell ref="F68:J68"/>
    <mergeCell ref="N68:O68"/>
    <mergeCell ref="N76:O76"/>
    <mergeCell ref="F77:J77"/>
    <mergeCell ref="N77:O77"/>
    <mergeCell ref="F78:J78"/>
    <mergeCell ref="N78:O78"/>
    <mergeCell ref="F79:J79"/>
    <mergeCell ref="N79:O79"/>
    <mergeCell ref="B72:D82"/>
    <mergeCell ref="F72:J72"/>
    <mergeCell ref="N72:O72"/>
    <mergeCell ref="F73:J73"/>
    <mergeCell ref="N73:O73"/>
    <mergeCell ref="F74:J74"/>
    <mergeCell ref="N74:O74"/>
    <mergeCell ref="F75:J75"/>
    <mergeCell ref="N75:O75"/>
    <mergeCell ref="F76:J76"/>
    <mergeCell ref="B83:J83"/>
    <mergeCell ref="N83:O83"/>
    <mergeCell ref="C90:C92"/>
    <mergeCell ref="D90:N92"/>
    <mergeCell ref="C93:C95"/>
    <mergeCell ref="D93:N95"/>
    <mergeCell ref="F80:J80"/>
    <mergeCell ref="N80:O80"/>
    <mergeCell ref="F81:J81"/>
    <mergeCell ref="N81:O81"/>
    <mergeCell ref="E82:J82"/>
    <mergeCell ref="N82:O82"/>
    <mergeCell ref="C105:C107"/>
    <mergeCell ref="D105:N107"/>
    <mergeCell ref="C108:C110"/>
    <mergeCell ref="D108:N110"/>
    <mergeCell ref="C111:C113"/>
    <mergeCell ref="D111:N113"/>
    <mergeCell ref="C96:C98"/>
    <mergeCell ref="D96:N98"/>
    <mergeCell ref="C99:C101"/>
    <mergeCell ref="D99:N101"/>
    <mergeCell ref="C102:C104"/>
    <mergeCell ref="D102:N104"/>
    <mergeCell ref="C126:C128"/>
    <mergeCell ref="D126:N128"/>
    <mergeCell ref="C129:C131"/>
    <mergeCell ref="D129:N131"/>
    <mergeCell ref="C132:C134"/>
    <mergeCell ref="D132:N134"/>
    <mergeCell ref="C114:C116"/>
    <mergeCell ref="D114:N116"/>
    <mergeCell ref="C117:C119"/>
    <mergeCell ref="D117:N119"/>
    <mergeCell ref="C123:C125"/>
    <mergeCell ref="D123:N125"/>
    <mergeCell ref="C144:C146"/>
    <mergeCell ref="D144:N146"/>
    <mergeCell ref="C147:C149"/>
    <mergeCell ref="D147:N149"/>
    <mergeCell ref="C150:C152"/>
    <mergeCell ref="D150:N152"/>
    <mergeCell ref="C135:C137"/>
    <mergeCell ref="D135:N137"/>
    <mergeCell ref="C138:C140"/>
    <mergeCell ref="D138:N140"/>
    <mergeCell ref="C141:C143"/>
    <mergeCell ref="D141:N143"/>
    <mergeCell ref="C166:C168"/>
    <mergeCell ref="D166:N168"/>
    <mergeCell ref="C169:C171"/>
    <mergeCell ref="D169:N171"/>
    <mergeCell ref="C172:C174"/>
    <mergeCell ref="D172:N174"/>
    <mergeCell ref="C157:C159"/>
    <mergeCell ref="D157:N159"/>
    <mergeCell ref="C160:C162"/>
    <mergeCell ref="D160:N162"/>
    <mergeCell ref="C163:C165"/>
    <mergeCell ref="D163:N165"/>
    <mergeCell ref="C184:C186"/>
    <mergeCell ref="D184:N186"/>
    <mergeCell ref="C190:C192"/>
    <mergeCell ref="D190:N192"/>
    <mergeCell ref="C193:C195"/>
    <mergeCell ref="D193:N195"/>
    <mergeCell ref="C175:C177"/>
    <mergeCell ref="D175:N177"/>
    <mergeCell ref="C178:C180"/>
    <mergeCell ref="D178:N180"/>
    <mergeCell ref="C181:C183"/>
    <mergeCell ref="D181:N183"/>
    <mergeCell ref="C205:C207"/>
    <mergeCell ref="D205:N207"/>
    <mergeCell ref="C208:C210"/>
    <mergeCell ref="D208:N210"/>
    <mergeCell ref="C211:C213"/>
    <mergeCell ref="D211:N213"/>
    <mergeCell ref="C196:C198"/>
    <mergeCell ref="D196:N198"/>
    <mergeCell ref="C199:C201"/>
    <mergeCell ref="D199:N201"/>
    <mergeCell ref="C202:C204"/>
    <mergeCell ref="D202:N204"/>
    <mergeCell ref="C226:C228"/>
    <mergeCell ref="D226:N228"/>
    <mergeCell ref="C229:C231"/>
    <mergeCell ref="D229:N231"/>
    <mergeCell ref="C232:C234"/>
    <mergeCell ref="D232:N234"/>
    <mergeCell ref="C214:C216"/>
    <mergeCell ref="D214:N216"/>
    <mergeCell ref="C217:C219"/>
    <mergeCell ref="D217:N219"/>
    <mergeCell ref="C223:C225"/>
    <mergeCell ref="D223:N225"/>
    <mergeCell ref="C244:C246"/>
    <mergeCell ref="D244:N246"/>
    <mergeCell ref="C247:C249"/>
    <mergeCell ref="D247:N249"/>
    <mergeCell ref="C250:C252"/>
    <mergeCell ref="D250:N252"/>
    <mergeCell ref="C235:C237"/>
    <mergeCell ref="D235:N237"/>
    <mergeCell ref="C238:C240"/>
    <mergeCell ref="D238:N240"/>
    <mergeCell ref="C241:C243"/>
    <mergeCell ref="D241:N243"/>
    <mergeCell ref="K14:K16"/>
    <mergeCell ref="L14:L16"/>
    <mergeCell ref="M14:M16"/>
    <mergeCell ref="C283:C285"/>
    <mergeCell ref="D283:N285"/>
    <mergeCell ref="C292:N292"/>
    <mergeCell ref="C274:C276"/>
    <mergeCell ref="D274:N276"/>
    <mergeCell ref="C277:C279"/>
    <mergeCell ref="D277:N279"/>
    <mergeCell ref="C280:C282"/>
    <mergeCell ref="D280:N282"/>
    <mergeCell ref="C265:C267"/>
    <mergeCell ref="D265:N267"/>
    <mergeCell ref="C268:C270"/>
    <mergeCell ref="D268:N270"/>
    <mergeCell ref="C271:C273"/>
    <mergeCell ref="D271:N273"/>
    <mergeCell ref="C256:C258"/>
    <mergeCell ref="D256:N258"/>
    <mergeCell ref="C259:C261"/>
    <mergeCell ref="D259:N261"/>
    <mergeCell ref="C262:C264"/>
    <mergeCell ref="D262:N264"/>
  </mergeCells>
  <hyperlinks>
    <hyperlink ref="Q1" location="INDICE!A1" display="ÍNDICE " xr:uid="{00000000-0004-0000-1700-000000000000}"/>
  </hyperlinks>
  <printOptions horizontalCentered="1"/>
  <pageMargins left="0.15748031496062992" right="0.23622047244094491" top="0.39370078740157483" bottom="0.11811023622047245" header="0.39370078740157483" footer="0.11811023622047245"/>
  <pageSetup paperSize="9" scale="60" fitToHeight="4" orientation="portrait" r:id="rId1"/>
  <rowBreaks count="3" manualBreakCount="3">
    <brk id="84" max="16383" man="1"/>
    <brk id="152" max="16383" man="1"/>
    <brk id="219"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499984740745262"/>
  </sheetPr>
  <dimension ref="B1:W76"/>
  <sheetViews>
    <sheetView showGridLines="0" workbookViewId="0">
      <selection activeCell="B5" sqref="B5:O5"/>
    </sheetView>
  </sheetViews>
  <sheetFormatPr defaultRowHeight="15"/>
  <cols>
    <col min="1" max="1" width="4.28515625" style="849" customWidth="1"/>
    <col min="2" max="2" width="32.140625" style="849" bestFit="1" customWidth="1"/>
    <col min="3" max="3" width="9.140625" style="849"/>
    <col min="4" max="4" width="10.42578125" style="849" customWidth="1"/>
    <col min="5" max="6" width="4.28515625" style="849" customWidth="1"/>
    <col min="7" max="7" width="5.5703125" style="849" customWidth="1"/>
    <col min="8" max="8" width="3.5703125" style="849" customWidth="1"/>
    <col min="9" max="9" width="4.140625" style="849" customWidth="1"/>
    <col min="10" max="10" width="3.5703125" style="849" customWidth="1"/>
    <col min="11" max="13" width="15.5703125" style="849" customWidth="1"/>
    <col min="14" max="14" width="9.140625" style="849"/>
    <col min="15" max="15" width="12.5703125" style="849" customWidth="1"/>
    <col min="16" max="16" width="9.140625" style="849"/>
    <col min="17" max="17" width="26.5703125" style="849" bestFit="1" customWidth="1"/>
    <col min="18" max="18" width="12.42578125" style="849" bestFit="1" customWidth="1"/>
    <col min="19" max="21" width="9.140625" style="849"/>
    <col min="22" max="22" width="15.28515625" style="849" customWidth="1"/>
    <col min="23" max="256" width="9.140625" style="849"/>
    <col min="257" max="257" width="4.28515625" style="849" customWidth="1"/>
    <col min="258" max="258" width="32.140625" style="849" bestFit="1" customWidth="1"/>
    <col min="259" max="259" width="9.140625" style="849"/>
    <col min="260" max="260" width="10.42578125" style="849" customWidth="1"/>
    <col min="261" max="262" width="4.28515625" style="849" customWidth="1"/>
    <col min="263" max="263" width="5.5703125" style="849" customWidth="1"/>
    <col min="264" max="264" width="3.5703125" style="849" customWidth="1"/>
    <col min="265" max="265" width="4.140625" style="849" customWidth="1"/>
    <col min="266" max="266" width="3.5703125" style="849" customWidth="1"/>
    <col min="267" max="269" width="15.5703125" style="849" customWidth="1"/>
    <col min="270" max="270" width="9.140625" style="849"/>
    <col min="271" max="271" width="12.5703125" style="849" customWidth="1"/>
    <col min="272" max="272" width="9.140625" style="849"/>
    <col min="273" max="273" width="26.5703125" style="849" bestFit="1" customWidth="1"/>
    <col min="274" max="274" width="12.42578125" style="849" bestFit="1" customWidth="1"/>
    <col min="275" max="277" width="9.140625" style="849"/>
    <col min="278" max="278" width="15.28515625" style="849" customWidth="1"/>
    <col min="279" max="512" width="9.140625" style="849"/>
    <col min="513" max="513" width="4.28515625" style="849" customWidth="1"/>
    <col min="514" max="514" width="32.140625" style="849" bestFit="1" customWidth="1"/>
    <col min="515" max="515" width="9.140625" style="849"/>
    <col min="516" max="516" width="10.42578125" style="849" customWidth="1"/>
    <col min="517" max="518" width="4.28515625" style="849" customWidth="1"/>
    <col min="519" max="519" width="5.5703125" style="849" customWidth="1"/>
    <col min="520" max="520" width="3.5703125" style="849" customWidth="1"/>
    <col min="521" max="521" width="4.140625" style="849" customWidth="1"/>
    <col min="522" max="522" width="3.5703125" style="849" customWidth="1"/>
    <col min="523" max="525" width="15.5703125" style="849" customWidth="1"/>
    <col min="526" max="526" width="9.140625" style="849"/>
    <col min="527" max="527" width="12.5703125" style="849" customWidth="1"/>
    <col min="528" max="528" width="9.140625" style="849"/>
    <col min="529" max="529" width="26.5703125" style="849" bestFit="1" customWidth="1"/>
    <col min="530" max="530" width="12.42578125" style="849" bestFit="1" customWidth="1"/>
    <col min="531" max="533" width="9.140625" style="849"/>
    <col min="534" max="534" width="15.28515625" style="849" customWidth="1"/>
    <col min="535" max="768" width="9.140625" style="849"/>
    <col min="769" max="769" width="4.28515625" style="849" customWidth="1"/>
    <col min="770" max="770" width="32.140625" style="849" bestFit="1" customWidth="1"/>
    <col min="771" max="771" width="9.140625" style="849"/>
    <col min="772" max="772" width="10.42578125" style="849" customWidth="1"/>
    <col min="773" max="774" width="4.28515625" style="849" customWidth="1"/>
    <col min="775" max="775" width="5.5703125" style="849" customWidth="1"/>
    <col min="776" max="776" width="3.5703125" style="849" customWidth="1"/>
    <col min="777" max="777" width="4.140625" style="849" customWidth="1"/>
    <col min="778" max="778" width="3.5703125" style="849" customWidth="1"/>
    <col min="779" max="781" width="15.5703125" style="849" customWidth="1"/>
    <col min="782" max="782" width="9.140625" style="849"/>
    <col min="783" max="783" width="12.5703125" style="849" customWidth="1"/>
    <col min="784" max="784" width="9.140625" style="849"/>
    <col min="785" max="785" width="26.5703125" style="849" bestFit="1" customWidth="1"/>
    <col min="786" max="786" width="12.42578125" style="849" bestFit="1" customWidth="1"/>
    <col min="787" max="789" width="9.140625" style="849"/>
    <col min="790" max="790" width="15.28515625" style="849" customWidth="1"/>
    <col min="791" max="1024" width="9.140625" style="849"/>
    <col min="1025" max="1025" width="4.28515625" style="849" customWidth="1"/>
    <col min="1026" max="1026" width="32.140625" style="849" bestFit="1" customWidth="1"/>
    <col min="1027" max="1027" width="9.140625" style="849"/>
    <col min="1028" max="1028" width="10.42578125" style="849" customWidth="1"/>
    <col min="1029" max="1030" width="4.28515625" style="849" customWidth="1"/>
    <col min="1031" max="1031" width="5.5703125" style="849" customWidth="1"/>
    <col min="1032" max="1032" width="3.5703125" style="849" customWidth="1"/>
    <col min="1033" max="1033" width="4.140625" style="849" customWidth="1"/>
    <col min="1034" max="1034" width="3.5703125" style="849" customWidth="1"/>
    <col min="1035" max="1037" width="15.5703125" style="849" customWidth="1"/>
    <col min="1038" max="1038" width="9.140625" style="849"/>
    <col min="1039" max="1039" width="12.5703125" style="849" customWidth="1"/>
    <col min="1040" max="1040" width="9.140625" style="849"/>
    <col min="1041" max="1041" width="26.5703125" style="849" bestFit="1" customWidth="1"/>
    <col min="1042" max="1042" width="12.42578125" style="849" bestFit="1" customWidth="1"/>
    <col min="1043" max="1045" width="9.140625" style="849"/>
    <col min="1046" max="1046" width="15.28515625" style="849" customWidth="1"/>
    <col min="1047" max="1280" width="9.140625" style="849"/>
    <col min="1281" max="1281" width="4.28515625" style="849" customWidth="1"/>
    <col min="1282" max="1282" width="32.140625" style="849" bestFit="1" customWidth="1"/>
    <col min="1283" max="1283" width="9.140625" style="849"/>
    <col min="1284" max="1284" width="10.42578125" style="849" customWidth="1"/>
    <col min="1285" max="1286" width="4.28515625" style="849" customWidth="1"/>
    <col min="1287" max="1287" width="5.5703125" style="849" customWidth="1"/>
    <col min="1288" max="1288" width="3.5703125" style="849" customWidth="1"/>
    <col min="1289" max="1289" width="4.140625" style="849" customWidth="1"/>
    <col min="1290" max="1290" width="3.5703125" style="849" customWidth="1"/>
    <col min="1291" max="1293" width="15.5703125" style="849" customWidth="1"/>
    <col min="1294" max="1294" width="9.140625" style="849"/>
    <col min="1295" max="1295" width="12.5703125" style="849" customWidth="1"/>
    <col min="1296" max="1296" width="9.140625" style="849"/>
    <col min="1297" max="1297" width="26.5703125" style="849" bestFit="1" customWidth="1"/>
    <col min="1298" max="1298" width="12.42578125" style="849" bestFit="1" customWidth="1"/>
    <col min="1299" max="1301" width="9.140625" style="849"/>
    <col min="1302" max="1302" width="15.28515625" style="849" customWidth="1"/>
    <col min="1303" max="1536" width="9.140625" style="849"/>
    <col min="1537" max="1537" width="4.28515625" style="849" customWidth="1"/>
    <col min="1538" max="1538" width="32.140625" style="849" bestFit="1" customWidth="1"/>
    <col min="1539" max="1539" width="9.140625" style="849"/>
    <col min="1540" max="1540" width="10.42578125" style="849" customWidth="1"/>
    <col min="1541" max="1542" width="4.28515625" style="849" customWidth="1"/>
    <col min="1543" max="1543" width="5.5703125" style="849" customWidth="1"/>
    <col min="1544" max="1544" width="3.5703125" style="849" customWidth="1"/>
    <col min="1545" max="1545" width="4.140625" style="849" customWidth="1"/>
    <col min="1546" max="1546" width="3.5703125" style="849" customWidth="1"/>
    <col min="1547" max="1549" width="15.5703125" style="849" customWidth="1"/>
    <col min="1550" max="1550" width="9.140625" style="849"/>
    <col min="1551" max="1551" width="12.5703125" style="849" customWidth="1"/>
    <col min="1552" max="1552" width="9.140625" style="849"/>
    <col min="1553" max="1553" width="26.5703125" style="849" bestFit="1" customWidth="1"/>
    <col min="1554" max="1554" width="12.42578125" style="849" bestFit="1" customWidth="1"/>
    <col min="1555" max="1557" width="9.140625" style="849"/>
    <col min="1558" max="1558" width="15.28515625" style="849" customWidth="1"/>
    <col min="1559" max="1792" width="9.140625" style="849"/>
    <col min="1793" max="1793" width="4.28515625" style="849" customWidth="1"/>
    <col min="1794" max="1794" width="32.140625" style="849" bestFit="1" customWidth="1"/>
    <col min="1795" max="1795" width="9.140625" style="849"/>
    <col min="1796" max="1796" width="10.42578125" style="849" customWidth="1"/>
    <col min="1797" max="1798" width="4.28515625" style="849" customWidth="1"/>
    <col min="1799" max="1799" width="5.5703125" style="849" customWidth="1"/>
    <col min="1800" max="1800" width="3.5703125" style="849" customWidth="1"/>
    <col min="1801" max="1801" width="4.140625" style="849" customWidth="1"/>
    <col min="1802" max="1802" width="3.5703125" style="849" customWidth="1"/>
    <col min="1803" max="1805" width="15.5703125" style="849" customWidth="1"/>
    <col min="1806" max="1806" width="9.140625" style="849"/>
    <col min="1807" max="1807" width="12.5703125" style="849" customWidth="1"/>
    <col min="1808" max="1808" width="9.140625" style="849"/>
    <col min="1809" max="1809" width="26.5703125" style="849" bestFit="1" customWidth="1"/>
    <col min="1810" max="1810" width="12.42578125" style="849" bestFit="1" customWidth="1"/>
    <col min="1811" max="1813" width="9.140625" style="849"/>
    <col min="1814" max="1814" width="15.28515625" style="849" customWidth="1"/>
    <col min="1815" max="2048" width="9.140625" style="849"/>
    <col min="2049" max="2049" width="4.28515625" style="849" customWidth="1"/>
    <col min="2050" max="2050" width="32.140625" style="849" bestFit="1" customWidth="1"/>
    <col min="2051" max="2051" width="9.140625" style="849"/>
    <col min="2052" max="2052" width="10.42578125" style="849" customWidth="1"/>
    <col min="2053" max="2054" width="4.28515625" style="849" customWidth="1"/>
    <col min="2055" max="2055" width="5.5703125" style="849" customWidth="1"/>
    <col min="2056" max="2056" width="3.5703125" style="849" customWidth="1"/>
    <col min="2057" max="2057" width="4.140625" style="849" customWidth="1"/>
    <col min="2058" max="2058" width="3.5703125" style="849" customWidth="1"/>
    <col min="2059" max="2061" width="15.5703125" style="849" customWidth="1"/>
    <col min="2062" max="2062" width="9.140625" style="849"/>
    <col min="2063" max="2063" width="12.5703125" style="849" customWidth="1"/>
    <col min="2064" max="2064" width="9.140625" style="849"/>
    <col min="2065" max="2065" width="26.5703125" style="849" bestFit="1" customWidth="1"/>
    <col min="2066" max="2066" width="12.42578125" style="849" bestFit="1" customWidth="1"/>
    <col min="2067" max="2069" width="9.140625" style="849"/>
    <col min="2070" max="2070" width="15.28515625" style="849" customWidth="1"/>
    <col min="2071" max="2304" width="9.140625" style="849"/>
    <col min="2305" max="2305" width="4.28515625" style="849" customWidth="1"/>
    <col min="2306" max="2306" width="32.140625" style="849" bestFit="1" customWidth="1"/>
    <col min="2307" max="2307" width="9.140625" style="849"/>
    <col min="2308" max="2308" width="10.42578125" style="849" customWidth="1"/>
    <col min="2309" max="2310" width="4.28515625" style="849" customWidth="1"/>
    <col min="2311" max="2311" width="5.5703125" style="849" customWidth="1"/>
    <col min="2312" max="2312" width="3.5703125" style="849" customWidth="1"/>
    <col min="2313" max="2313" width="4.140625" style="849" customWidth="1"/>
    <col min="2314" max="2314" width="3.5703125" style="849" customWidth="1"/>
    <col min="2315" max="2317" width="15.5703125" style="849" customWidth="1"/>
    <col min="2318" max="2318" width="9.140625" style="849"/>
    <col min="2319" max="2319" width="12.5703125" style="849" customWidth="1"/>
    <col min="2320" max="2320" width="9.140625" style="849"/>
    <col min="2321" max="2321" width="26.5703125" style="849" bestFit="1" customWidth="1"/>
    <col min="2322" max="2322" width="12.42578125" style="849" bestFit="1" customWidth="1"/>
    <col min="2323" max="2325" width="9.140625" style="849"/>
    <col min="2326" max="2326" width="15.28515625" style="849" customWidth="1"/>
    <col min="2327" max="2560" width="9.140625" style="849"/>
    <col min="2561" max="2561" width="4.28515625" style="849" customWidth="1"/>
    <col min="2562" max="2562" width="32.140625" style="849" bestFit="1" customWidth="1"/>
    <col min="2563" max="2563" width="9.140625" style="849"/>
    <col min="2564" max="2564" width="10.42578125" style="849" customWidth="1"/>
    <col min="2565" max="2566" width="4.28515625" style="849" customWidth="1"/>
    <col min="2567" max="2567" width="5.5703125" style="849" customWidth="1"/>
    <col min="2568" max="2568" width="3.5703125" style="849" customWidth="1"/>
    <col min="2569" max="2569" width="4.140625" style="849" customWidth="1"/>
    <col min="2570" max="2570" width="3.5703125" style="849" customWidth="1"/>
    <col min="2571" max="2573" width="15.5703125" style="849" customWidth="1"/>
    <col min="2574" max="2574" width="9.140625" style="849"/>
    <col min="2575" max="2575" width="12.5703125" style="849" customWidth="1"/>
    <col min="2576" max="2576" width="9.140625" style="849"/>
    <col min="2577" max="2577" width="26.5703125" style="849" bestFit="1" customWidth="1"/>
    <col min="2578" max="2578" width="12.42578125" style="849" bestFit="1" customWidth="1"/>
    <col min="2579" max="2581" width="9.140625" style="849"/>
    <col min="2582" max="2582" width="15.28515625" style="849" customWidth="1"/>
    <col min="2583" max="2816" width="9.140625" style="849"/>
    <col min="2817" max="2817" width="4.28515625" style="849" customWidth="1"/>
    <col min="2818" max="2818" width="32.140625" style="849" bestFit="1" customWidth="1"/>
    <col min="2819" max="2819" width="9.140625" style="849"/>
    <col min="2820" max="2820" width="10.42578125" style="849" customWidth="1"/>
    <col min="2821" max="2822" width="4.28515625" style="849" customWidth="1"/>
    <col min="2823" max="2823" width="5.5703125" style="849" customWidth="1"/>
    <col min="2824" max="2824" width="3.5703125" style="849" customWidth="1"/>
    <col min="2825" max="2825" width="4.140625" style="849" customWidth="1"/>
    <col min="2826" max="2826" width="3.5703125" style="849" customWidth="1"/>
    <col min="2827" max="2829" width="15.5703125" style="849" customWidth="1"/>
    <col min="2830" max="2830" width="9.140625" style="849"/>
    <col min="2831" max="2831" width="12.5703125" style="849" customWidth="1"/>
    <col min="2832" max="2832" width="9.140625" style="849"/>
    <col min="2833" max="2833" width="26.5703125" style="849" bestFit="1" customWidth="1"/>
    <col min="2834" max="2834" width="12.42578125" style="849" bestFit="1" customWidth="1"/>
    <col min="2835" max="2837" width="9.140625" style="849"/>
    <col min="2838" max="2838" width="15.28515625" style="849" customWidth="1"/>
    <col min="2839" max="3072" width="9.140625" style="849"/>
    <col min="3073" max="3073" width="4.28515625" style="849" customWidth="1"/>
    <col min="3074" max="3074" width="32.140625" style="849" bestFit="1" customWidth="1"/>
    <col min="3075" max="3075" width="9.140625" style="849"/>
    <col min="3076" max="3076" width="10.42578125" style="849" customWidth="1"/>
    <col min="3077" max="3078" width="4.28515625" style="849" customWidth="1"/>
    <col min="3079" max="3079" width="5.5703125" style="849" customWidth="1"/>
    <col min="3080" max="3080" width="3.5703125" style="849" customWidth="1"/>
    <col min="3081" max="3081" width="4.140625" style="849" customWidth="1"/>
    <col min="3082" max="3082" width="3.5703125" style="849" customWidth="1"/>
    <col min="3083" max="3085" width="15.5703125" style="849" customWidth="1"/>
    <col min="3086" max="3086" width="9.140625" style="849"/>
    <col min="3087" max="3087" width="12.5703125" style="849" customWidth="1"/>
    <col min="3088" max="3088" width="9.140625" style="849"/>
    <col min="3089" max="3089" width="26.5703125" style="849" bestFit="1" customWidth="1"/>
    <col min="3090" max="3090" width="12.42578125" style="849" bestFit="1" customWidth="1"/>
    <col min="3091" max="3093" width="9.140625" style="849"/>
    <col min="3094" max="3094" width="15.28515625" style="849" customWidth="1"/>
    <col min="3095" max="3328" width="9.140625" style="849"/>
    <col min="3329" max="3329" width="4.28515625" style="849" customWidth="1"/>
    <col min="3330" max="3330" width="32.140625" style="849" bestFit="1" customWidth="1"/>
    <col min="3331" max="3331" width="9.140625" style="849"/>
    <col min="3332" max="3332" width="10.42578125" style="849" customWidth="1"/>
    <col min="3333" max="3334" width="4.28515625" style="849" customWidth="1"/>
    <col min="3335" max="3335" width="5.5703125" style="849" customWidth="1"/>
    <col min="3336" max="3336" width="3.5703125" style="849" customWidth="1"/>
    <col min="3337" max="3337" width="4.140625" style="849" customWidth="1"/>
    <col min="3338" max="3338" width="3.5703125" style="849" customWidth="1"/>
    <col min="3339" max="3341" width="15.5703125" style="849" customWidth="1"/>
    <col min="3342" max="3342" width="9.140625" style="849"/>
    <col min="3343" max="3343" width="12.5703125" style="849" customWidth="1"/>
    <col min="3344" max="3344" width="9.140625" style="849"/>
    <col min="3345" max="3345" width="26.5703125" style="849" bestFit="1" customWidth="1"/>
    <col min="3346" max="3346" width="12.42578125" style="849" bestFit="1" customWidth="1"/>
    <col min="3347" max="3349" width="9.140625" style="849"/>
    <col min="3350" max="3350" width="15.28515625" style="849" customWidth="1"/>
    <col min="3351" max="3584" width="9.140625" style="849"/>
    <col min="3585" max="3585" width="4.28515625" style="849" customWidth="1"/>
    <col min="3586" max="3586" width="32.140625" style="849" bestFit="1" customWidth="1"/>
    <col min="3587" max="3587" width="9.140625" style="849"/>
    <col min="3588" max="3588" width="10.42578125" style="849" customWidth="1"/>
    <col min="3589" max="3590" width="4.28515625" style="849" customWidth="1"/>
    <col min="3591" max="3591" width="5.5703125" style="849" customWidth="1"/>
    <col min="3592" max="3592" width="3.5703125" style="849" customWidth="1"/>
    <col min="3593" max="3593" width="4.140625" style="849" customWidth="1"/>
    <col min="3594" max="3594" width="3.5703125" style="849" customWidth="1"/>
    <col min="3595" max="3597" width="15.5703125" style="849" customWidth="1"/>
    <col min="3598" max="3598" width="9.140625" style="849"/>
    <col min="3599" max="3599" width="12.5703125" style="849" customWidth="1"/>
    <col min="3600" max="3600" width="9.140625" style="849"/>
    <col min="3601" max="3601" width="26.5703125" style="849" bestFit="1" customWidth="1"/>
    <col min="3602" max="3602" width="12.42578125" style="849" bestFit="1" customWidth="1"/>
    <col min="3603" max="3605" width="9.140625" style="849"/>
    <col min="3606" max="3606" width="15.28515625" style="849" customWidth="1"/>
    <col min="3607" max="3840" width="9.140625" style="849"/>
    <col min="3841" max="3841" width="4.28515625" style="849" customWidth="1"/>
    <col min="3842" max="3842" width="32.140625" style="849" bestFit="1" customWidth="1"/>
    <col min="3843" max="3843" width="9.140625" style="849"/>
    <col min="3844" max="3844" width="10.42578125" style="849" customWidth="1"/>
    <col min="3845" max="3846" width="4.28515625" style="849" customWidth="1"/>
    <col min="3847" max="3847" width="5.5703125" style="849" customWidth="1"/>
    <col min="3848" max="3848" width="3.5703125" style="849" customWidth="1"/>
    <col min="3849" max="3849" width="4.140625" style="849" customWidth="1"/>
    <col min="3850" max="3850" width="3.5703125" style="849" customWidth="1"/>
    <col min="3851" max="3853" width="15.5703125" style="849" customWidth="1"/>
    <col min="3854" max="3854" width="9.140625" style="849"/>
    <col min="3855" max="3855" width="12.5703125" style="849" customWidth="1"/>
    <col min="3856" max="3856" width="9.140625" style="849"/>
    <col min="3857" max="3857" width="26.5703125" style="849" bestFit="1" customWidth="1"/>
    <col min="3858" max="3858" width="12.42578125" style="849" bestFit="1" customWidth="1"/>
    <col min="3859" max="3861" width="9.140625" style="849"/>
    <col min="3862" max="3862" width="15.28515625" style="849" customWidth="1"/>
    <col min="3863" max="4096" width="9.140625" style="849"/>
    <col min="4097" max="4097" width="4.28515625" style="849" customWidth="1"/>
    <col min="4098" max="4098" width="32.140625" style="849" bestFit="1" customWidth="1"/>
    <col min="4099" max="4099" width="9.140625" style="849"/>
    <col min="4100" max="4100" width="10.42578125" style="849" customWidth="1"/>
    <col min="4101" max="4102" width="4.28515625" style="849" customWidth="1"/>
    <col min="4103" max="4103" width="5.5703125" style="849" customWidth="1"/>
    <col min="4104" max="4104" width="3.5703125" style="849" customWidth="1"/>
    <col min="4105" max="4105" width="4.140625" style="849" customWidth="1"/>
    <col min="4106" max="4106" width="3.5703125" style="849" customWidth="1"/>
    <col min="4107" max="4109" width="15.5703125" style="849" customWidth="1"/>
    <col min="4110" max="4110" width="9.140625" style="849"/>
    <col min="4111" max="4111" width="12.5703125" style="849" customWidth="1"/>
    <col min="4112" max="4112" width="9.140625" style="849"/>
    <col min="4113" max="4113" width="26.5703125" style="849" bestFit="1" customWidth="1"/>
    <col min="4114" max="4114" width="12.42578125" style="849" bestFit="1" customWidth="1"/>
    <col min="4115" max="4117" width="9.140625" style="849"/>
    <col min="4118" max="4118" width="15.28515625" style="849" customWidth="1"/>
    <col min="4119" max="4352" width="9.140625" style="849"/>
    <col min="4353" max="4353" width="4.28515625" style="849" customWidth="1"/>
    <col min="4354" max="4354" width="32.140625" style="849" bestFit="1" customWidth="1"/>
    <col min="4355" max="4355" width="9.140625" style="849"/>
    <col min="4356" max="4356" width="10.42578125" style="849" customWidth="1"/>
    <col min="4357" max="4358" width="4.28515625" style="849" customWidth="1"/>
    <col min="4359" max="4359" width="5.5703125" style="849" customWidth="1"/>
    <col min="4360" max="4360" width="3.5703125" style="849" customWidth="1"/>
    <col min="4361" max="4361" width="4.140625" style="849" customWidth="1"/>
    <col min="4362" max="4362" width="3.5703125" style="849" customWidth="1"/>
    <col min="4363" max="4365" width="15.5703125" style="849" customWidth="1"/>
    <col min="4366" max="4366" width="9.140625" style="849"/>
    <col min="4367" max="4367" width="12.5703125" style="849" customWidth="1"/>
    <col min="4368" max="4368" width="9.140625" style="849"/>
    <col min="4369" max="4369" width="26.5703125" style="849" bestFit="1" customWidth="1"/>
    <col min="4370" max="4370" width="12.42578125" style="849" bestFit="1" customWidth="1"/>
    <col min="4371" max="4373" width="9.140625" style="849"/>
    <col min="4374" max="4374" width="15.28515625" style="849" customWidth="1"/>
    <col min="4375" max="4608" width="9.140625" style="849"/>
    <col min="4609" max="4609" width="4.28515625" style="849" customWidth="1"/>
    <col min="4610" max="4610" width="32.140625" style="849" bestFit="1" customWidth="1"/>
    <col min="4611" max="4611" width="9.140625" style="849"/>
    <col min="4612" max="4612" width="10.42578125" style="849" customWidth="1"/>
    <col min="4613" max="4614" width="4.28515625" style="849" customWidth="1"/>
    <col min="4615" max="4615" width="5.5703125" style="849" customWidth="1"/>
    <col min="4616" max="4616" width="3.5703125" style="849" customWidth="1"/>
    <col min="4617" max="4617" width="4.140625" style="849" customWidth="1"/>
    <col min="4618" max="4618" width="3.5703125" style="849" customWidth="1"/>
    <col min="4619" max="4621" width="15.5703125" style="849" customWidth="1"/>
    <col min="4622" max="4622" width="9.140625" style="849"/>
    <col min="4623" max="4623" width="12.5703125" style="849" customWidth="1"/>
    <col min="4624" max="4624" width="9.140625" style="849"/>
    <col min="4625" max="4625" width="26.5703125" style="849" bestFit="1" customWidth="1"/>
    <col min="4626" max="4626" width="12.42578125" style="849" bestFit="1" customWidth="1"/>
    <col min="4627" max="4629" width="9.140625" style="849"/>
    <col min="4630" max="4630" width="15.28515625" style="849" customWidth="1"/>
    <col min="4631" max="4864" width="9.140625" style="849"/>
    <col min="4865" max="4865" width="4.28515625" style="849" customWidth="1"/>
    <col min="4866" max="4866" width="32.140625" style="849" bestFit="1" customWidth="1"/>
    <col min="4867" max="4867" width="9.140625" style="849"/>
    <col min="4868" max="4868" width="10.42578125" style="849" customWidth="1"/>
    <col min="4869" max="4870" width="4.28515625" style="849" customWidth="1"/>
    <col min="4871" max="4871" width="5.5703125" style="849" customWidth="1"/>
    <col min="4872" max="4872" width="3.5703125" style="849" customWidth="1"/>
    <col min="4873" max="4873" width="4.140625" style="849" customWidth="1"/>
    <col min="4874" max="4874" width="3.5703125" style="849" customWidth="1"/>
    <col min="4875" max="4877" width="15.5703125" style="849" customWidth="1"/>
    <col min="4878" max="4878" width="9.140625" style="849"/>
    <col min="4879" max="4879" width="12.5703125" style="849" customWidth="1"/>
    <col min="4880" max="4880" width="9.140625" style="849"/>
    <col min="4881" max="4881" width="26.5703125" style="849" bestFit="1" customWidth="1"/>
    <col min="4882" max="4882" width="12.42578125" style="849" bestFit="1" customWidth="1"/>
    <col min="4883" max="4885" width="9.140625" style="849"/>
    <col min="4886" max="4886" width="15.28515625" style="849" customWidth="1"/>
    <col min="4887" max="5120" width="9.140625" style="849"/>
    <col min="5121" max="5121" width="4.28515625" style="849" customWidth="1"/>
    <col min="5122" max="5122" width="32.140625" style="849" bestFit="1" customWidth="1"/>
    <col min="5123" max="5123" width="9.140625" style="849"/>
    <col min="5124" max="5124" width="10.42578125" style="849" customWidth="1"/>
    <col min="5125" max="5126" width="4.28515625" style="849" customWidth="1"/>
    <col min="5127" max="5127" width="5.5703125" style="849" customWidth="1"/>
    <col min="5128" max="5128" width="3.5703125" style="849" customWidth="1"/>
    <col min="5129" max="5129" width="4.140625" style="849" customWidth="1"/>
    <col min="5130" max="5130" width="3.5703125" style="849" customWidth="1"/>
    <col min="5131" max="5133" width="15.5703125" style="849" customWidth="1"/>
    <col min="5134" max="5134" width="9.140625" style="849"/>
    <col min="5135" max="5135" width="12.5703125" style="849" customWidth="1"/>
    <col min="5136" max="5136" width="9.140625" style="849"/>
    <col min="5137" max="5137" width="26.5703125" style="849" bestFit="1" customWidth="1"/>
    <col min="5138" max="5138" width="12.42578125" style="849" bestFit="1" customWidth="1"/>
    <col min="5139" max="5141" width="9.140625" style="849"/>
    <col min="5142" max="5142" width="15.28515625" style="849" customWidth="1"/>
    <col min="5143" max="5376" width="9.140625" style="849"/>
    <col min="5377" max="5377" width="4.28515625" style="849" customWidth="1"/>
    <col min="5378" max="5378" width="32.140625" style="849" bestFit="1" customWidth="1"/>
    <col min="5379" max="5379" width="9.140625" style="849"/>
    <col min="5380" max="5380" width="10.42578125" style="849" customWidth="1"/>
    <col min="5381" max="5382" width="4.28515625" style="849" customWidth="1"/>
    <col min="5383" max="5383" width="5.5703125" style="849" customWidth="1"/>
    <col min="5384" max="5384" width="3.5703125" style="849" customWidth="1"/>
    <col min="5385" max="5385" width="4.140625" style="849" customWidth="1"/>
    <col min="5386" max="5386" width="3.5703125" style="849" customWidth="1"/>
    <col min="5387" max="5389" width="15.5703125" style="849" customWidth="1"/>
    <col min="5390" max="5390" width="9.140625" style="849"/>
    <col min="5391" max="5391" width="12.5703125" style="849" customWidth="1"/>
    <col min="5392" max="5392" width="9.140625" style="849"/>
    <col min="5393" max="5393" width="26.5703125" style="849" bestFit="1" customWidth="1"/>
    <col min="5394" max="5394" width="12.42578125" style="849" bestFit="1" customWidth="1"/>
    <col min="5395" max="5397" width="9.140625" style="849"/>
    <col min="5398" max="5398" width="15.28515625" style="849" customWidth="1"/>
    <col min="5399" max="5632" width="9.140625" style="849"/>
    <col min="5633" max="5633" width="4.28515625" style="849" customWidth="1"/>
    <col min="5634" max="5634" width="32.140625" style="849" bestFit="1" customWidth="1"/>
    <col min="5635" max="5635" width="9.140625" style="849"/>
    <col min="5636" max="5636" width="10.42578125" style="849" customWidth="1"/>
    <col min="5637" max="5638" width="4.28515625" style="849" customWidth="1"/>
    <col min="5639" max="5639" width="5.5703125" style="849" customWidth="1"/>
    <col min="5640" max="5640" width="3.5703125" style="849" customWidth="1"/>
    <col min="5641" max="5641" width="4.140625" style="849" customWidth="1"/>
    <col min="5642" max="5642" width="3.5703125" style="849" customWidth="1"/>
    <col min="5643" max="5645" width="15.5703125" style="849" customWidth="1"/>
    <col min="5646" max="5646" width="9.140625" style="849"/>
    <col min="5647" max="5647" width="12.5703125" style="849" customWidth="1"/>
    <col min="5648" max="5648" width="9.140625" style="849"/>
    <col min="5649" max="5649" width="26.5703125" style="849" bestFit="1" customWidth="1"/>
    <col min="5650" max="5650" width="12.42578125" style="849" bestFit="1" customWidth="1"/>
    <col min="5651" max="5653" width="9.140625" style="849"/>
    <col min="5654" max="5654" width="15.28515625" style="849" customWidth="1"/>
    <col min="5655" max="5888" width="9.140625" style="849"/>
    <col min="5889" max="5889" width="4.28515625" style="849" customWidth="1"/>
    <col min="5890" max="5890" width="32.140625" style="849" bestFit="1" customWidth="1"/>
    <col min="5891" max="5891" width="9.140625" style="849"/>
    <col min="5892" max="5892" width="10.42578125" style="849" customWidth="1"/>
    <col min="5893" max="5894" width="4.28515625" style="849" customWidth="1"/>
    <col min="5895" max="5895" width="5.5703125" style="849" customWidth="1"/>
    <col min="5896" max="5896" width="3.5703125" style="849" customWidth="1"/>
    <col min="5897" max="5897" width="4.140625" style="849" customWidth="1"/>
    <col min="5898" max="5898" width="3.5703125" style="849" customWidth="1"/>
    <col min="5899" max="5901" width="15.5703125" style="849" customWidth="1"/>
    <col min="5902" max="5902" width="9.140625" style="849"/>
    <col min="5903" max="5903" width="12.5703125" style="849" customWidth="1"/>
    <col min="5904" max="5904" width="9.140625" style="849"/>
    <col min="5905" max="5905" width="26.5703125" style="849" bestFit="1" customWidth="1"/>
    <col min="5906" max="5906" width="12.42578125" style="849" bestFit="1" customWidth="1"/>
    <col min="5907" max="5909" width="9.140625" style="849"/>
    <col min="5910" max="5910" width="15.28515625" style="849" customWidth="1"/>
    <col min="5911" max="6144" width="9.140625" style="849"/>
    <col min="6145" max="6145" width="4.28515625" style="849" customWidth="1"/>
    <col min="6146" max="6146" width="32.140625" style="849" bestFit="1" customWidth="1"/>
    <col min="6147" max="6147" width="9.140625" style="849"/>
    <col min="6148" max="6148" width="10.42578125" style="849" customWidth="1"/>
    <col min="6149" max="6150" width="4.28515625" style="849" customWidth="1"/>
    <col min="6151" max="6151" width="5.5703125" style="849" customWidth="1"/>
    <col min="6152" max="6152" width="3.5703125" style="849" customWidth="1"/>
    <col min="6153" max="6153" width="4.140625" style="849" customWidth="1"/>
    <col min="6154" max="6154" width="3.5703125" style="849" customWidth="1"/>
    <col min="6155" max="6157" width="15.5703125" style="849" customWidth="1"/>
    <col min="6158" max="6158" width="9.140625" style="849"/>
    <col min="6159" max="6159" width="12.5703125" style="849" customWidth="1"/>
    <col min="6160" max="6160" width="9.140625" style="849"/>
    <col min="6161" max="6161" width="26.5703125" style="849" bestFit="1" customWidth="1"/>
    <col min="6162" max="6162" width="12.42578125" style="849" bestFit="1" customWidth="1"/>
    <col min="6163" max="6165" width="9.140625" style="849"/>
    <col min="6166" max="6166" width="15.28515625" style="849" customWidth="1"/>
    <col min="6167" max="6400" width="9.140625" style="849"/>
    <col min="6401" max="6401" width="4.28515625" style="849" customWidth="1"/>
    <col min="6402" max="6402" width="32.140625" style="849" bestFit="1" customWidth="1"/>
    <col min="6403" max="6403" width="9.140625" style="849"/>
    <col min="6404" max="6404" width="10.42578125" style="849" customWidth="1"/>
    <col min="6405" max="6406" width="4.28515625" style="849" customWidth="1"/>
    <col min="6407" max="6407" width="5.5703125" style="849" customWidth="1"/>
    <col min="6408" max="6408" width="3.5703125" style="849" customWidth="1"/>
    <col min="6409" max="6409" width="4.140625" style="849" customWidth="1"/>
    <col min="6410" max="6410" width="3.5703125" style="849" customWidth="1"/>
    <col min="6411" max="6413" width="15.5703125" style="849" customWidth="1"/>
    <col min="6414" max="6414" width="9.140625" style="849"/>
    <col min="6415" max="6415" width="12.5703125" style="849" customWidth="1"/>
    <col min="6416" max="6416" width="9.140625" style="849"/>
    <col min="6417" max="6417" width="26.5703125" style="849" bestFit="1" customWidth="1"/>
    <col min="6418" max="6418" width="12.42578125" style="849" bestFit="1" customWidth="1"/>
    <col min="6419" max="6421" width="9.140625" style="849"/>
    <col min="6422" max="6422" width="15.28515625" style="849" customWidth="1"/>
    <col min="6423" max="6656" width="9.140625" style="849"/>
    <col min="6657" max="6657" width="4.28515625" style="849" customWidth="1"/>
    <col min="6658" max="6658" width="32.140625" style="849" bestFit="1" customWidth="1"/>
    <col min="6659" max="6659" width="9.140625" style="849"/>
    <col min="6660" max="6660" width="10.42578125" style="849" customWidth="1"/>
    <col min="6661" max="6662" width="4.28515625" style="849" customWidth="1"/>
    <col min="6663" max="6663" width="5.5703125" style="849" customWidth="1"/>
    <col min="6664" max="6664" width="3.5703125" style="849" customWidth="1"/>
    <col min="6665" max="6665" width="4.140625" style="849" customWidth="1"/>
    <col min="6666" max="6666" width="3.5703125" style="849" customWidth="1"/>
    <col min="6667" max="6669" width="15.5703125" style="849" customWidth="1"/>
    <col min="6670" max="6670" width="9.140625" style="849"/>
    <col min="6671" max="6671" width="12.5703125" style="849" customWidth="1"/>
    <col min="6672" max="6672" width="9.140625" style="849"/>
    <col min="6673" max="6673" width="26.5703125" style="849" bestFit="1" customWidth="1"/>
    <col min="6674" max="6674" width="12.42578125" style="849" bestFit="1" customWidth="1"/>
    <col min="6675" max="6677" width="9.140625" style="849"/>
    <col min="6678" max="6678" width="15.28515625" style="849" customWidth="1"/>
    <col min="6679" max="6912" width="9.140625" style="849"/>
    <col min="6913" max="6913" width="4.28515625" style="849" customWidth="1"/>
    <col min="6914" max="6914" width="32.140625" style="849" bestFit="1" customWidth="1"/>
    <col min="6915" max="6915" width="9.140625" style="849"/>
    <col min="6916" max="6916" width="10.42578125" style="849" customWidth="1"/>
    <col min="6917" max="6918" width="4.28515625" style="849" customWidth="1"/>
    <col min="6919" max="6919" width="5.5703125" style="849" customWidth="1"/>
    <col min="6920" max="6920" width="3.5703125" style="849" customWidth="1"/>
    <col min="6921" max="6921" width="4.140625" style="849" customWidth="1"/>
    <col min="6922" max="6922" width="3.5703125" style="849" customWidth="1"/>
    <col min="6923" max="6925" width="15.5703125" style="849" customWidth="1"/>
    <col min="6926" max="6926" width="9.140625" style="849"/>
    <col min="6927" max="6927" width="12.5703125" style="849" customWidth="1"/>
    <col min="6928" max="6928" width="9.140625" style="849"/>
    <col min="6929" max="6929" width="26.5703125" style="849" bestFit="1" customWidth="1"/>
    <col min="6930" max="6930" width="12.42578125" style="849" bestFit="1" customWidth="1"/>
    <col min="6931" max="6933" width="9.140625" style="849"/>
    <col min="6934" max="6934" width="15.28515625" style="849" customWidth="1"/>
    <col min="6935" max="7168" width="9.140625" style="849"/>
    <col min="7169" max="7169" width="4.28515625" style="849" customWidth="1"/>
    <col min="7170" max="7170" width="32.140625" style="849" bestFit="1" customWidth="1"/>
    <col min="7171" max="7171" width="9.140625" style="849"/>
    <col min="7172" max="7172" width="10.42578125" style="849" customWidth="1"/>
    <col min="7173" max="7174" width="4.28515625" style="849" customWidth="1"/>
    <col min="7175" max="7175" width="5.5703125" style="849" customWidth="1"/>
    <col min="7176" max="7176" width="3.5703125" style="849" customWidth="1"/>
    <col min="7177" max="7177" width="4.140625" style="849" customWidth="1"/>
    <col min="7178" max="7178" width="3.5703125" style="849" customWidth="1"/>
    <col min="7179" max="7181" width="15.5703125" style="849" customWidth="1"/>
    <col min="7182" max="7182" width="9.140625" style="849"/>
    <col min="7183" max="7183" width="12.5703125" style="849" customWidth="1"/>
    <col min="7184" max="7184" width="9.140625" style="849"/>
    <col min="7185" max="7185" width="26.5703125" style="849" bestFit="1" customWidth="1"/>
    <col min="7186" max="7186" width="12.42578125" style="849" bestFit="1" customWidth="1"/>
    <col min="7187" max="7189" width="9.140625" style="849"/>
    <col min="7190" max="7190" width="15.28515625" style="849" customWidth="1"/>
    <col min="7191" max="7424" width="9.140625" style="849"/>
    <col min="7425" max="7425" width="4.28515625" style="849" customWidth="1"/>
    <col min="7426" max="7426" width="32.140625" style="849" bestFit="1" customWidth="1"/>
    <col min="7427" max="7427" width="9.140625" style="849"/>
    <col min="7428" max="7428" width="10.42578125" style="849" customWidth="1"/>
    <col min="7429" max="7430" width="4.28515625" style="849" customWidth="1"/>
    <col min="7431" max="7431" width="5.5703125" style="849" customWidth="1"/>
    <col min="7432" max="7432" width="3.5703125" style="849" customWidth="1"/>
    <col min="7433" max="7433" width="4.140625" style="849" customWidth="1"/>
    <col min="7434" max="7434" width="3.5703125" style="849" customWidth="1"/>
    <col min="7435" max="7437" width="15.5703125" style="849" customWidth="1"/>
    <col min="7438" max="7438" width="9.140625" style="849"/>
    <col min="7439" max="7439" width="12.5703125" style="849" customWidth="1"/>
    <col min="7440" max="7440" width="9.140625" style="849"/>
    <col min="7441" max="7441" width="26.5703125" style="849" bestFit="1" customWidth="1"/>
    <col min="7442" max="7442" width="12.42578125" style="849" bestFit="1" customWidth="1"/>
    <col min="7443" max="7445" width="9.140625" style="849"/>
    <col min="7446" max="7446" width="15.28515625" style="849" customWidth="1"/>
    <col min="7447" max="7680" width="9.140625" style="849"/>
    <col min="7681" max="7681" width="4.28515625" style="849" customWidth="1"/>
    <col min="7682" max="7682" width="32.140625" style="849" bestFit="1" customWidth="1"/>
    <col min="7683" max="7683" width="9.140625" style="849"/>
    <col min="7684" max="7684" width="10.42578125" style="849" customWidth="1"/>
    <col min="7685" max="7686" width="4.28515625" style="849" customWidth="1"/>
    <col min="7687" max="7687" width="5.5703125" style="849" customWidth="1"/>
    <col min="7688" max="7688" width="3.5703125" style="849" customWidth="1"/>
    <col min="7689" max="7689" width="4.140625" style="849" customWidth="1"/>
    <col min="7690" max="7690" width="3.5703125" style="849" customWidth="1"/>
    <col min="7691" max="7693" width="15.5703125" style="849" customWidth="1"/>
    <col min="7694" max="7694" width="9.140625" style="849"/>
    <col min="7695" max="7695" width="12.5703125" style="849" customWidth="1"/>
    <col min="7696" max="7696" width="9.140625" style="849"/>
    <col min="7697" max="7697" width="26.5703125" style="849" bestFit="1" customWidth="1"/>
    <col min="7698" max="7698" width="12.42578125" style="849" bestFit="1" customWidth="1"/>
    <col min="7699" max="7701" width="9.140625" style="849"/>
    <col min="7702" max="7702" width="15.28515625" style="849" customWidth="1"/>
    <col min="7703" max="7936" width="9.140625" style="849"/>
    <col min="7937" max="7937" width="4.28515625" style="849" customWidth="1"/>
    <col min="7938" max="7938" width="32.140625" style="849" bestFit="1" customWidth="1"/>
    <col min="7939" max="7939" width="9.140625" style="849"/>
    <col min="7940" max="7940" width="10.42578125" style="849" customWidth="1"/>
    <col min="7941" max="7942" width="4.28515625" style="849" customWidth="1"/>
    <col min="7943" max="7943" width="5.5703125" style="849" customWidth="1"/>
    <col min="7944" max="7944" width="3.5703125" style="849" customWidth="1"/>
    <col min="7945" max="7945" width="4.140625" style="849" customWidth="1"/>
    <col min="7946" max="7946" width="3.5703125" style="849" customWidth="1"/>
    <col min="7947" max="7949" width="15.5703125" style="849" customWidth="1"/>
    <col min="7950" max="7950" width="9.140625" style="849"/>
    <col min="7951" max="7951" width="12.5703125" style="849" customWidth="1"/>
    <col min="7952" max="7952" width="9.140625" style="849"/>
    <col min="7953" max="7953" width="26.5703125" style="849" bestFit="1" customWidth="1"/>
    <col min="7954" max="7954" width="12.42578125" style="849" bestFit="1" customWidth="1"/>
    <col min="7955" max="7957" width="9.140625" style="849"/>
    <col min="7958" max="7958" width="15.28515625" style="849" customWidth="1"/>
    <col min="7959" max="8192" width="9.140625" style="849"/>
    <col min="8193" max="8193" width="4.28515625" style="849" customWidth="1"/>
    <col min="8194" max="8194" width="32.140625" style="849" bestFit="1" customWidth="1"/>
    <col min="8195" max="8195" width="9.140625" style="849"/>
    <col min="8196" max="8196" width="10.42578125" style="849" customWidth="1"/>
    <col min="8197" max="8198" width="4.28515625" style="849" customWidth="1"/>
    <col min="8199" max="8199" width="5.5703125" style="849" customWidth="1"/>
    <col min="8200" max="8200" width="3.5703125" style="849" customWidth="1"/>
    <col min="8201" max="8201" width="4.140625" style="849" customWidth="1"/>
    <col min="8202" max="8202" width="3.5703125" style="849" customWidth="1"/>
    <col min="8203" max="8205" width="15.5703125" style="849" customWidth="1"/>
    <col min="8206" max="8206" width="9.140625" style="849"/>
    <col min="8207" max="8207" width="12.5703125" style="849" customWidth="1"/>
    <col min="8208" max="8208" width="9.140625" style="849"/>
    <col min="8209" max="8209" width="26.5703125" style="849" bestFit="1" customWidth="1"/>
    <col min="8210" max="8210" width="12.42578125" style="849" bestFit="1" customWidth="1"/>
    <col min="8211" max="8213" width="9.140625" style="849"/>
    <col min="8214" max="8214" width="15.28515625" style="849" customWidth="1"/>
    <col min="8215" max="8448" width="9.140625" style="849"/>
    <col min="8449" max="8449" width="4.28515625" style="849" customWidth="1"/>
    <col min="8450" max="8450" width="32.140625" style="849" bestFit="1" customWidth="1"/>
    <col min="8451" max="8451" width="9.140625" style="849"/>
    <col min="8452" max="8452" width="10.42578125" style="849" customWidth="1"/>
    <col min="8453" max="8454" width="4.28515625" style="849" customWidth="1"/>
    <col min="8455" max="8455" width="5.5703125" style="849" customWidth="1"/>
    <col min="8456" max="8456" width="3.5703125" style="849" customWidth="1"/>
    <col min="8457" max="8457" width="4.140625" style="849" customWidth="1"/>
    <col min="8458" max="8458" width="3.5703125" style="849" customWidth="1"/>
    <col min="8459" max="8461" width="15.5703125" style="849" customWidth="1"/>
    <col min="8462" max="8462" width="9.140625" style="849"/>
    <col min="8463" max="8463" width="12.5703125" style="849" customWidth="1"/>
    <col min="8464" max="8464" width="9.140625" style="849"/>
    <col min="8465" max="8465" width="26.5703125" style="849" bestFit="1" customWidth="1"/>
    <col min="8466" max="8466" width="12.42578125" style="849" bestFit="1" customWidth="1"/>
    <col min="8467" max="8469" width="9.140625" style="849"/>
    <col min="8470" max="8470" width="15.28515625" style="849" customWidth="1"/>
    <col min="8471" max="8704" width="9.140625" style="849"/>
    <col min="8705" max="8705" width="4.28515625" style="849" customWidth="1"/>
    <col min="8706" max="8706" width="32.140625" style="849" bestFit="1" customWidth="1"/>
    <col min="8707" max="8707" width="9.140625" style="849"/>
    <col min="8708" max="8708" width="10.42578125" style="849" customWidth="1"/>
    <col min="8709" max="8710" width="4.28515625" style="849" customWidth="1"/>
    <col min="8711" max="8711" width="5.5703125" style="849" customWidth="1"/>
    <col min="8712" max="8712" width="3.5703125" style="849" customWidth="1"/>
    <col min="8713" max="8713" width="4.140625" style="849" customWidth="1"/>
    <col min="8714" max="8714" width="3.5703125" style="849" customWidth="1"/>
    <col min="8715" max="8717" width="15.5703125" style="849" customWidth="1"/>
    <col min="8718" max="8718" width="9.140625" style="849"/>
    <col min="8719" max="8719" width="12.5703125" style="849" customWidth="1"/>
    <col min="8720" max="8720" width="9.140625" style="849"/>
    <col min="8721" max="8721" width="26.5703125" style="849" bestFit="1" customWidth="1"/>
    <col min="8722" max="8722" width="12.42578125" style="849" bestFit="1" customWidth="1"/>
    <col min="8723" max="8725" width="9.140625" style="849"/>
    <col min="8726" max="8726" width="15.28515625" style="849" customWidth="1"/>
    <col min="8727" max="8960" width="9.140625" style="849"/>
    <col min="8961" max="8961" width="4.28515625" style="849" customWidth="1"/>
    <col min="8962" max="8962" width="32.140625" style="849" bestFit="1" customWidth="1"/>
    <col min="8963" max="8963" width="9.140625" style="849"/>
    <col min="8964" max="8964" width="10.42578125" style="849" customWidth="1"/>
    <col min="8965" max="8966" width="4.28515625" style="849" customWidth="1"/>
    <col min="8967" max="8967" width="5.5703125" style="849" customWidth="1"/>
    <col min="8968" max="8968" width="3.5703125" style="849" customWidth="1"/>
    <col min="8969" max="8969" width="4.140625" style="849" customWidth="1"/>
    <col min="8970" max="8970" width="3.5703125" style="849" customWidth="1"/>
    <col min="8971" max="8973" width="15.5703125" style="849" customWidth="1"/>
    <col min="8974" max="8974" width="9.140625" style="849"/>
    <col min="8975" max="8975" width="12.5703125" style="849" customWidth="1"/>
    <col min="8976" max="8976" width="9.140625" style="849"/>
    <col min="8977" max="8977" width="26.5703125" style="849" bestFit="1" customWidth="1"/>
    <col min="8978" max="8978" width="12.42578125" style="849" bestFit="1" customWidth="1"/>
    <col min="8979" max="8981" width="9.140625" style="849"/>
    <col min="8982" max="8982" width="15.28515625" style="849" customWidth="1"/>
    <col min="8983" max="9216" width="9.140625" style="849"/>
    <col min="9217" max="9217" width="4.28515625" style="849" customWidth="1"/>
    <col min="9218" max="9218" width="32.140625" style="849" bestFit="1" customWidth="1"/>
    <col min="9219" max="9219" width="9.140625" style="849"/>
    <col min="9220" max="9220" width="10.42578125" style="849" customWidth="1"/>
    <col min="9221" max="9222" width="4.28515625" style="849" customWidth="1"/>
    <col min="9223" max="9223" width="5.5703125" style="849" customWidth="1"/>
    <col min="9224" max="9224" width="3.5703125" style="849" customWidth="1"/>
    <col min="9225" max="9225" width="4.140625" style="849" customWidth="1"/>
    <col min="9226" max="9226" width="3.5703125" style="849" customWidth="1"/>
    <col min="9227" max="9229" width="15.5703125" style="849" customWidth="1"/>
    <col min="9230" max="9230" width="9.140625" style="849"/>
    <col min="9231" max="9231" width="12.5703125" style="849" customWidth="1"/>
    <col min="9232" max="9232" width="9.140625" style="849"/>
    <col min="9233" max="9233" width="26.5703125" style="849" bestFit="1" customWidth="1"/>
    <col min="9234" max="9234" width="12.42578125" style="849" bestFit="1" customWidth="1"/>
    <col min="9235" max="9237" width="9.140625" style="849"/>
    <col min="9238" max="9238" width="15.28515625" style="849" customWidth="1"/>
    <col min="9239" max="9472" width="9.140625" style="849"/>
    <col min="9473" max="9473" width="4.28515625" style="849" customWidth="1"/>
    <col min="9474" max="9474" width="32.140625" style="849" bestFit="1" customWidth="1"/>
    <col min="9475" max="9475" width="9.140625" style="849"/>
    <col min="9476" max="9476" width="10.42578125" style="849" customWidth="1"/>
    <col min="9477" max="9478" width="4.28515625" style="849" customWidth="1"/>
    <col min="9479" max="9479" width="5.5703125" style="849" customWidth="1"/>
    <col min="9480" max="9480" width="3.5703125" style="849" customWidth="1"/>
    <col min="9481" max="9481" width="4.140625" style="849" customWidth="1"/>
    <col min="9482" max="9482" width="3.5703125" style="849" customWidth="1"/>
    <col min="9483" max="9485" width="15.5703125" style="849" customWidth="1"/>
    <col min="9486" max="9486" width="9.140625" style="849"/>
    <col min="9487" max="9487" width="12.5703125" style="849" customWidth="1"/>
    <col min="9488" max="9488" width="9.140625" style="849"/>
    <col min="9489" max="9489" width="26.5703125" style="849" bestFit="1" customWidth="1"/>
    <col min="9490" max="9490" width="12.42578125" style="849" bestFit="1" customWidth="1"/>
    <col min="9491" max="9493" width="9.140625" style="849"/>
    <col min="9494" max="9494" width="15.28515625" style="849" customWidth="1"/>
    <col min="9495" max="9728" width="9.140625" style="849"/>
    <col min="9729" max="9729" width="4.28515625" style="849" customWidth="1"/>
    <col min="9730" max="9730" width="32.140625" style="849" bestFit="1" customWidth="1"/>
    <col min="9731" max="9731" width="9.140625" style="849"/>
    <col min="9732" max="9732" width="10.42578125" style="849" customWidth="1"/>
    <col min="9733" max="9734" width="4.28515625" style="849" customWidth="1"/>
    <col min="9735" max="9735" width="5.5703125" style="849" customWidth="1"/>
    <col min="9736" max="9736" width="3.5703125" style="849" customWidth="1"/>
    <col min="9737" max="9737" width="4.140625" style="849" customWidth="1"/>
    <col min="9738" max="9738" width="3.5703125" style="849" customWidth="1"/>
    <col min="9739" max="9741" width="15.5703125" style="849" customWidth="1"/>
    <col min="9742" max="9742" width="9.140625" style="849"/>
    <col min="9743" max="9743" width="12.5703125" style="849" customWidth="1"/>
    <col min="9744" max="9744" width="9.140625" style="849"/>
    <col min="9745" max="9745" width="26.5703125" style="849" bestFit="1" customWidth="1"/>
    <col min="9746" max="9746" width="12.42578125" style="849" bestFit="1" customWidth="1"/>
    <col min="9747" max="9749" width="9.140625" style="849"/>
    <col min="9750" max="9750" width="15.28515625" style="849" customWidth="1"/>
    <col min="9751" max="9984" width="9.140625" style="849"/>
    <col min="9985" max="9985" width="4.28515625" style="849" customWidth="1"/>
    <col min="9986" max="9986" width="32.140625" style="849" bestFit="1" customWidth="1"/>
    <col min="9987" max="9987" width="9.140625" style="849"/>
    <col min="9988" max="9988" width="10.42578125" style="849" customWidth="1"/>
    <col min="9989" max="9990" width="4.28515625" style="849" customWidth="1"/>
    <col min="9991" max="9991" width="5.5703125" style="849" customWidth="1"/>
    <col min="9992" max="9992" width="3.5703125" style="849" customWidth="1"/>
    <col min="9993" max="9993" width="4.140625" style="849" customWidth="1"/>
    <col min="9994" max="9994" width="3.5703125" style="849" customWidth="1"/>
    <col min="9995" max="9997" width="15.5703125" style="849" customWidth="1"/>
    <col min="9998" max="9998" width="9.140625" style="849"/>
    <col min="9999" max="9999" width="12.5703125" style="849" customWidth="1"/>
    <col min="10000" max="10000" width="9.140625" style="849"/>
    <col min="10001" max="10001" width="26.5703125" style="849" bestFit="1" customWidth="1"/>
    <col min="10002" max="10002" width="12.42578125" style="849" bestFit="1" customWidth="1"/>
    <col min="10003" max="10005" width="9.140625" style="849"/>
    <col min="10006" max="10006" width="15.28515625" style="849" customWidth="1"/>
    <col min="10007" max="10240" width="9.140625" style="849"/>
    <col min="10241" max="10241" width="4.28515625" style="849" customWidth="1"/>
    <col min="10242" max="10242" width="32.140625" style="849" bestFit="1" customWidth="1"/>
    <col min="10243" max="10243" width="9.140625" style="849"/>
    <col min="10244" max="10244" width="10.42578125" style="849" customWidth="1"/>
    <col min="10245" max="10246" width="4.28515625" style="849" customWidth="1"/>
    <col min="10247" max="10247" width="5.5703125" style="849" customWidth="1"/>
    <col min="10248" max="10248" width="3.5703125" style="849" customWidth="1"/>
    <col min="10249" max="10249" width="4.140625" style="849" customWidth="1"/>
    <col min="10250" max="10250" width="3.5703125" style="849" customWidth="1"/>
    <col min="10251" max="10253" width="15.5703125" style="849" customWidth="1"/>
    <col min="10254" max="10254" width="9.140625" style="849"/>
    <col min="10255" max="10255" width="12.5703125" style="849" customWidth="1"/>
    <col min="10256" max="10256" width="9.140625" style="849"/>
    <col min="10257" max="10257" width="26.5703125" style="849" bestFit="1" customWidth="1"/>
    <col min="10258" max="10258" width="12.42578125" style="849" bestFit="1" customWidth="1"/>
    <col min="10259" max="10261" width="9.140625" style="849"/>
    <col min="10262" max="10262" width="15.28515625" style="849" customWidth="1"/>
    <col min="10263" max="10496" width="9.140625" style="849"/>
    <col min="10497" max="10497" width="4.28515625" style="849" customWidth="1"/>
    <col min="10498" max="10498" width="32.140625" style="849" bestFit="1" customWidth="1"/>
    <col min="10499" max="10499" width="9.140625" style="849"/>
    <col min="10500" max="10500" width="10.42578125" style="849" customWidth="1"/>
    <col min="10501" max="10502" width="4.28515625" style="849" customWidth="1"/>
    <col min="10503" max="10503" width="5.5703125" style="849" customWidth="1"/>
    <col min="10504" max="10504" width="3.5703125" style="849" customWidth="1"/>
    <col min="10505" max="10505" width="4.140625" style="849" customWidth="1"/>
    <col min="10506" max="10506" width="3.5703125" style="849" customWidth="1"/>
    <col min="10507" max="10509" width="15.5703125" style="849" customWidth="1"/>
    <col min="10510" max="10510" width="9.140625" style="849"/>
    <col min="10511" max="10511" width="12.5703125" style="849" customWidth="1"/>
    <col min="10512" max="10512" width="9.140625" style="849"/>
    <col min="10513" max="10513" width="26.5703125" style="849" bestFit="1" customWidth="1"/>
    <col min="10514" max="10514" width="12.42578125" style="849" bestFit="1" customWidth="1"/>
    <col min="10515" max="10517" width="9.140625" style="849"/>
    <col min="10518" max="10518" width="15.28515625" style="849" customWidth="1"/>
    <col min="10519" max="10752" width="9.140625" style="849"/>
    <col min="10753" max="10753" width="4.28515625" style="849" customWidth="1"/>
    <col min="10754" max="10754" width="32.140625" style="849" bestFit="1" customWidth="1"/>
    <col min="10755" max="10755" width="9.140625" style="849"/>
    <col min="10756" max="10756" width="10.42578125" style="849" customWidth="1"/>
    <col min="10757" max="10758" width="4.28515625" style="849" customWidth="1"/>
    <col min="10759" max="10759" width="5.5703125" style="849" customWidth="1"/>
    <col min="10760" max="10760" width="3.5703125" style="849" customWidth="1"/>
    <col min="10761" max="10761" width="4.140625" style="849" customWidth="1"/>
    <col min="10762" max="10762" width="3.5703125" style="849" customWidth="1"/>
    <col min="10763" max="10765" width="15.5703125" style="849" customWidth="1"/>
    <col min="10766" max="10766" width="9.140625" style="849"/>
    <col min="10767" max="10767" width="12.5703125" style="849" customWidth="1"/>
    <col min="10768" max="10768" width="9.140625" style="849"/>
    <col min="10769" max="10769" width="26.5703125" style="849" bestFit="1" customWidth="1"/>
    <col min="10770" max="10770" width="12.42578125" style="849" bestFit="1" customWidth="1"/>
    <col min="10771" max="10773" width="9.140625" style="849"/>
    <col min="10774" max="10774" width="15.28515625" style="849" customWidth="1"/>
    <col min="10775" max="11008" width="9.140625" style="849"/>
    <col min="11009" max="11009" width="4.28515625" style="849" customWidth="1"/>
    <col min="11010" max="11010" width="32.140625" style="849" bestFit="1" customWidth="1"/>
    <col min="11011" max="11011" width="9.140625" style="849"/>
    <col min="11012" max="11012" width="10.42578125" style="849" customWidth="1"/>
    <col min="11013" max="11014" width="4.28515625" style="849" customWidth="1"/>
    <col min="11015" max="11015" width="5.5703125" style="849" customWidth="1"/>
    <col min="11016" max="11016" width="3.5703125" style="849" customWidth="1"/>
    <col min="11017" max="11017" width="4.140625" style="849" customWidth="1"/>
    <col min="11018" max="11018" width="3.5703125" style="849" customWidth="1"/>
    <col min="11019" max="11021" width="15.5703125" style="849" customWidth="1"/>
    <col min="11022" max="11022" width="9.140625" style="849"/>
    <col min="11023" max="11023" width="12.5703125" style="849" customWidth="1"/>
    <col min="11024" max="11024" width="9.140625" style="849"/>
    <col min="11025" max="11025" width="26.5703125" style="849" bestFit="1" customWidth="1"/>
    <col min="11026" max="11026" width="12.42578125" style="849" bestFit="1" customWidth="1"/>
    <col min="11027" max="11029" width="9.140625" style="849"/>
    <col min="11030" max="11030" width="15.28515625" style="849" customWidth="1"/>
    <col min="11031" max="11264" width="9.140625" style="849"/>
    <col min="11265" max="11265" width="4.28515625" style="849" customWidth="1"/>
    <col min="11266" max="11266" width="32.140625" style="849" bestFit="1" customWidth="1"/>
    <col min="11267" max="11267" width="9.140625" style="849"/>
    <col min="11268" max="11268" width="10.42578125" style="849" customWidth="1"/>
    <col min="11269" max="11270" width="4.28515625" style="849" customWidth="1"/>
    <col min="11271" max="11271" width="5.5703125" style="849" customWidth="1"/>
    <col min="11272" max="11272" width="3.5703125" style="849" customWidth="1"/>
    <col min="11273" max="11273" width="4.140625" style="849" customWidth="1"/>
    <col min="11274" max="11274" width="3.5703125" style="849" customWidth="1"/>
    <col min="11275" max="11277" width="15.5703125" style="849" customWidth="1"/>
    <col min="11278" max="11278" width="9.140625" style="849"/>
    <col min="11279" max="11279" width="12.5703125" style="849" customWidth="1"/>
    <col min="11280" max="11280" width="9.140625" style="849"/>
    <col min="11281" max="11281" width="26.5703125" style="849" bestFit="1" customWidth="1"/>
    <col min="11282" max="11282" width="12.42578125" style="849" bestFit="1" customWidth="1"/>
    <col min="11283" max="11285" width="9.140625" style="849"/>
    <col min="11286" max="11286" width="15.28515625" style="849" customWidth="1"/>
    <col min="11287" max="11520" width="9.140625" style="849"/>
    <col min="11521" max="11521" width="4.28515625" style="849" customWidth="1"/>
    <col min="11522" max="11522" width="32.140625" style="849" bestFit="1" customWidth="1"/>
    <col min="11523" max="11523" width="9.140625" style="849"/>
    <col min="11524" max="11524" width="10.42578125" style="849" customWidth="1"/>
    <col min="11525" max="11526" width="4.28515625" style="849" customWidth="1"/>
    <col min="11527" max="11527" width="5.5703125" style="849" customWidth="1"/>
    <col min="11528" max="11528" width="3.5703125" style="849" customWidth="1"/>
    <col min="11529" max="11529" width="4.140625" style="849" customWidth="1"/>
    <col min="11530" max="11530" width="3.5703125" style="849" customWidth="1"/>
    <col min="11531" max="11533" width="15.5703125" style="849" customWidth="1"/>
    <col min="11534" max="11534" width="9.140625" style="849"/>
    <col min="11535" max="11535" width="12.5703125" style="849" customWidth="1"/>
    <col min="11536" max="11536" width="9.140625" style="849"/>
    <col min="11537" max="11537" width="26.5703125" style="849" bestFit="1" customWidth="1"/>
    <col min="11538" max="11538" width="12.42578125" style="849" bestFit="1" customWidth="1"/>
    <col min="11539" max="11541" width="9.140625" style="849"/>
    <col min="11542" max="11542" width="15.28515625" style="849" customWidth="1"/>
    <col min="11543" max="11776" width="9.140625" style="849"/>
    <col min="11777" max="11777" width="4.28515625" style="849" customWidth="1"/>
    <col min="11778" max="11778" width="32.140625" style="849" bestFit="1" customWidth="1"/>
    <col min="11779" max="11779" width="9.140625" style="849"/>
    <col min="11780" max="11780" width="10.42578125" style="849" customWidth="1"/>
    <col min="11781" max="11782" width="4.28515625" style="849" customWidth="1"/>
    <col min="11783" max="11783" width="5.5703125" style="849" customWidth="1"/>
    <col min="11784" max="11784" width="3.5703125" style="849" customWidth="1"/>
    <col min="11785" max="11785" width="4.140625" style="849" customWidth="1"/>
    <col min="11786" max="11786" width="3.5703125" style="849" customWidth="1"/>
    <col min="11787" max="11789" width="15.5703125" style="849" customWidth="1"/>
    <col min="11790" max="11790" width="9.140625" style="849"/>
    <col min="11791" max="11791" width="12.5703125" style="849" customWidth="1"/>
    <col min="11792" max="11792" width="9.140625" style="849"/>
    <col min="11793" max="11793" width="26.5703125" style="849" bestFit="1" customWidth="1"/>
    <col min="11794" max="11794" width="12.42578125" style="849" bestFit="1" customWidth="1"/>
    <col min="11795" max="11797" width="9.140625" style="849"/>
    <col min="11798" max="11798" width="15.28515625" style="849" customWidth="1"/>
    <col min="11799" max="12032" width="9.140625" style="849"/>
    <col min="12033" max="12033" width="4.28515625" style="849" customWidth="1"/>
    <col min="12034" max="12034" width="32.140625" style="849" bestFit="1" customWidth="1"/>
    <col min="12035" max="12035" width="9.140625" style="849"/>
    <col min="12036" max="12036" width="10.42578125" style="849" customWidth="1"/>
    <col min="12037" max="12038" width="4.28515625" style="849" customWidth="1"/>
    <col min="12039" max="12039" width="5.5703125" style="849" customWidth="1"/>
    <col min="12040" max="12040" width="3.5703125" style="849" customWidth="1"/>
    <col min="12041" max="12041" width="4.140625" style="849" customWidth="1"/>
    <col min="12042" max="12042" width="3.5703125" style="849" customWidth="1"/>
    <col min="12043" max="12045" width="15.5703125" style="849" customWidth="1"/>
    <col min="12046" max="12046" width="9.140625" style="849"/>
    <col min="12047" max="12047" width="12.5703125" style="849" customWidth="1"/>
    <col min="12048" max="12048" width="9.140625" style="849"/>
    <col min="12049" max="12049" width="26.5703125" style="849" bestFit="1" customWidth="1"/>
    <col min="12050" max="12050" width="12.42578125" style="849" bestFit="1" customWidth="1"/>
    <col min="12051" max="12053" width="9.140625" style="849"/>
    <col min="12054" max="12054" width="15.28515625" style="849" customWidth="1"/>
    <col min="12055" max="12288" width="9.140625" style="849"/>
    <col min="12289" max="12289" width="4.28515625" style="849" customWidth="1"/>
    <col min="12290" max="12290" width="32.140625" style="849" bestFit="1" customWidth="1"/>
    <col min="12291" max="12291" width="9.140625" style="849"/>
    <col min="12292" max="12292" width="10.42578125" style="849" customWidth="1"/>
    <col min="12293" max="12294" width="4.28515625" style="849" customWidth="1"/>
    <col min="12295" max="12295" width="5.5703125" style="849" customWidth="1"/>
    <col min="12296" max="12296" width="3.5703125" style="849" customWidth="1"/>
    <col min="12297" max="12297" width="4.140625" style="849" customWidth="1"/>
    <col min="12298" max="12298" width="3.5703125" style="849" customWidth="1"/>
    <col min="12299" max="12301" width="15.5703125" style="849" customWidth="1"/>
    <col min="12302" max="12302" width="9.140625" style="849"/>
    <col min="12303" max="12303" width="12.5703125" style="849" customWidth="1"/>
    <col min="12304" max="12304" width="9.140625" style="849"/>
    <col min="12305" max="12305" width="26.5703125" style="849" bestFit="1" customWidth="1"/>
    <col min="12306" max="12306" width="12.42578125" style="849" bestFit="1" customWidth="1"/>
    <col min="12307" max="12309" width="9.140625" style="849"/>
    <col min="12310" max="12310" width="15.28515625" style="849" customWidth="1"/>
    <col min="12311" max="12544" width="9.140625" style="849"/>
    <col min="12545" max="12545" width="4.28515625" style="849" customWidth="1"/>
    <col min="12546" max="12546" width="32.140625" style="849" bestFit="1" customWidth="1"/>
    <col min="12547" max="12547" width="9.140625" style="849"/>
    <col min="12548" max="12548" width="10.42578125" style="849" customWidth="1"/>
    <col min="12549" max="12550" width="4.28515625" style="849" customWidth="1"/>
    <col min="12551" max="12551" width="5.5703125" style="849" customWidth="1"/>
    <col min="12552" max="12552" width="3.5703125" style="849" customWidth="1"/>
    <col min="12553" max="12553" width="4.140625" style="849" customWidth="1"/>
    <col min="12554" max="12554" width="3.5703125" style="849" customWidth="1"/>
    <col min="12555" max="12557" width="15.5703125" style="849" customWidth="1"/>
    <col min="12558" max="12558" width="9.140625" style="849"/>
    <col min="12559" max="12559" width="12.5703125" style="849" customWidth="1"/>
    <col min="12560" max="12560" width="9.140625" style="849"/>
    <col min="12561" max="12561" width="26.5703125" style="849" bestFit="1" customWidth="1"/>
    <col min="12562" max="12562" width="12.42578125" style="849" bestFit="1" customWidth="1"/>
    <col min="12563" max="12565" width="9.140625" style="849"/>
    <col min="12566" max="12566" width="15.28515625" style="849" customWidth="1"/>
    <col min="12567" max="12800" width="9.140625" style="849"/>
    <col min="12801" max="12801" width="4.28515625" style="849" customWidth="1"/>
    <col min="12802" max="12802" width="32.140625" style="849" bestFit="1" customWidth="1"/>
    <col min="12803" max="12803" width="9.140625" style="849"/>
    <col min="12804" max="12804" width="10.42578125" style="849" customWidth="1"/>
    <col min="12805" max="12806" width="4.28515625" style="849" customWidth="1"/>
    <col min="12807" max="12807" width="5.5703125" style="849" customWidth="1"/>
    <col min="12808" max="12808" width="3.5703125" style="849" customWidth="1"/>
    <col min="12809" max="12809" width="4.140625" style="849" customWidth="1"/>
    <col min="12810" max="12810" width="3.5703125" style="849" customWidth="1"/>
    <col min="12811" max="12813" width="15.5703125" style="849" customWidth="1"/>
    <col min="12814" max="12814" width="9.140625" style="849"/>
    <col min="12815" max="12815" width="12.5703125" style="849" customWidth="1"/>
    <col min="12816" max="12816" width="9.140625" style="849"/>
    <col min="12817" max="12817" width="26.5703125" style="849" bestFit="1" customWidth="1"/>
    <col min="12818" max="12818" width="12.42578125" style="849" bestFit="1" customWidth="1"/>
    <col min="12819" max="12821" width="9.140625" style="849"/>
    <col min="12822" max="12822" width="15.28515625" style="849" customWidth="1"/>
    <col min="12823" max="13056" width="9.140625" style="849"/>
    <col min="13057" max="13057" width="4.28515625" style="849" customWidth="1"/>
    <col min="13058" max="13058" width="32.140625" style="849" bestFit="1" customWidth="1"/>
    <col min="13059" max="13059" width="9.140625" style="849"/>
    <col min="13060" max="13060" width="10.42578125" style="849" customWidth="1"/>
    <col min="13061" max="13062" width="4.28515625" style="849" customWidth="1"/>
    <col min="13063" max="13063" width="5.5703125" style="849" customWidth="1"/>
    <col min="13064" max="13064" width="3.5703125" style="849" customWidth="1"/>
    <col min="13065" max="13065" width="4.140625" style="849" customWidth="1"/>
    <col min="13066" max="13066" width="3.5703125" style="849" customWidth="1"/>
    <col min="13067" max="13069" width="15.5703125" style="849" customWidth="1"/>
    <col min="13070" max="13070" width="9.140625" style="849"/>
    <col min="13071" max="13071" width="12.5703125" style="849" customWidth="1"/>
    <col min="13072" max="13072" width="9.140625" style="849"/>
    <col min="13073" max="13073" width="26.5703125" style="849" bestFit="1" customWidth="1"/>
    <col min="13074" max="13074" width="12.42578125" style="849" bestFit="1" customWidth="1"/>
    <col min="13075" max="13077" width="9.140625" style="849"/>
    <col min="13078" max="13078" width="15.28515625" style="849" customWidth="1"/>
    <col min="13079" max="13312" width="9.140625" style="849"/>
    <col min="13313" max="13313" width="4.28515625" style="849" customWidth="1"/>
    <col min="13314" max="13314" width="32.140625" style="849" bestFit="1" customWidth="1"/>
    <col min="13315" max="13315" width="9.140625" style="849"/>
    <col min="13316" max="13316" width="10.42578125" style="849" customWidth="1"/>
    <col min="13317" max="13318" width="4.28515625" style="849" customWidth="1"/>
    <col min="13319" max="13319" width="5.5703125" style="849" customWidth="1"/>
    <col min="13320" max="13320" width="3.5703125" style="849" customWidth="1"/>
    <col min="13321" max="13321" width="4.140625" style="849" customWidth="1"/>
    <col min="13322" max="13322" width="3.5703125" style="849" customWidth="1"/>
    <col min="13323" max="13325" width="15.5703125" style="849" customWidth="1"/>
    <col min="13326" max="13326" width="9.140625" style="849"/>
    <col min="13327" max="13327" width="12.5703125" style="849" customWidth="1"/>
    <col min="13328" max="13328" width="9.140625" style="849"/>
    <col min="13329" max="13329" width="26.5703125" style="849" bestFit="1" customWidth="1"/>
    <col min="13330" max="13330" width="12.42578125" style="849" bestFit="1" customWidth="1"/>
    <col min="13331" max="13333" width="9.140625" style="849"/>
    <col min="13334" max="13334" width="15.28515625" style="849" customWidth="1"/>
    <col min="13335" max="13568" width="9.140625" style="849"/>
    <col min="13569" max="13569" width="4.28515625" style="849" customWidth="1"/>
    <col min="13570" max="13570" width="32.140625" style="849" bestFit="1" customWidth="1"/>
    <col min="13571" max="13571" width="9.140625" style="849"/>
    <col min="13572" max="13572" width="10.42578125" style="849" customWidth="1"/>
    <col min="13573" max="13574" width="4.28515625" style="849" customWidth="1"/>
    <col min="13575" max="13575" width="5.5703125" style="849" customWidth="1"/>
    <col min="13576" max="13576" width="3.5703125" style="849" customWidth="1"/>
    <col min="13577" max="13577" width="4.140625" style="849" customWidth="1"/>
    <col min="13578" max="13578" width="3.5703125" style="849" customWidth="1"/>
    <col min="13579" max="13581" width="15.5703125" style="849" customWidth="1"/>
    <col min="13582" max="13582" width="9.140625" style="849"/>
    <col min="13583" max="13583" width="12.5703125" style="849" customWidth="1"/>
    <col min="13584" max="13584" width="9.140625" style="849"/>
    <col min="13585" max="13585" width="26.5703125" style="849" bestFit="1" customWidth="1"/>
    <col min="13586" max="13586" width="12.42578125" style="849" bestFit="1" customWidth="1"/>
    <col min="13587" max="13589" width="9.140625" style="849"/>
    <col min="13590" max="13590" width="15.28515625" style="849" customWidth="1"/>
    <col min="13591" max="13824" width="9.140625" style="849"/>
    <col min="13825" max="13825" width="4.28515625" style="849" customWidth="1"/>
    <col min="13826" max="13826" width="32.140625" style="849" bestFit="1" customWidth="1"/>
    <col min="13827" max="13827" width="9.140625" style="849"/>
    <col min="13828" max="13828" width="10.42578125" style="849" customWidth="1"/>
    <col min="13829" max="13830" width="4.28515625" style="849" customWidth="1"/>
    <col min="13831" max="13831" width="5.5703125" style="849" customWidth="1"/>
    <col min="13832" max="13832" width="3.5703125" style="849" customWidth="1"/>
    <col min="13833" max="13833" width="4.140625" style="849" customWidth="1"/>
    <col min="13834" max="13834" width="3.5703125" style="849" customWidth="1"/>
    <col min="13835" max="13837" width="15.5703125" style="849" customWidth="1"/>
    <col min="13838" max="13838" width="9.140625" style="849"/>
    <col min="13839" max="13839" width="12.5703125" style="849" customWidth="1"/>
    <col min="13840" max="13840" width="9.140625" style="849"/>
    <col min="13841" max="13841" width="26.5703125" style="849" bestFit="1" customWidth="1"/>
    <col min="13842" max="13842" width="12.42578125" style="849" bestFit="1" customWidth="1"/>
    <col min="13843" max="13845" width="9.140625" style="849"/>
    <col min="13846" max="13846" width="15.28515625" style="849" customWidth="1"/>
    <col min="13847" max="14080" width="9.140625" style="849"/>
    <col min="14081" max="14081" width="4.28515625" style="849" customWidth="1"/>
    <col min="14082" max="14082" width="32.140625" style="849" bestFit="1" customWidth="1"/>
    <col min="14083" max="14083" width="9.140625" style="849"/>
    <col min="14084" max="14084" width="10.42578125" style="849" customWidth="1"/>
    <col min="14085" max="14086" width="4.28515625" style="849" customWidth="1"/>
    <col min="14087" max="14087" width="5.5703125" style="849" customWidth="1"/>
    <col min="14088" max="14088" width="3.5703125" style="849" customWidth="1"/>
    <col min="14089" max="14089" width="4.140625" style="849" customWidth="1"/>
    <col min="14090" max="14090" width="3.5703125" style="849" customWidth="1"/>
    <col min="14091" max="14093" width="15.5703125" style="849" customWidth="1"/>
    <col min="14094" max="14094" width="9.140625" style="849"/>
    <col min="14095" max="14095" width="12.5703125" style="849" customWidth="1"/>
    <col min="14096" max="14096" width="9.140625" style="849"/>
    <col min="14097" max="14097" width="26.5703125" style="849" bestFit="1" customWidth="1"/>
    <col min="14098" max="14098" width="12.42578125" style="849" bestFit="1" customWidth="1"/>
    <col min="14099" max="14101" width="9.140625" style="849"/>
    <col min="14102" max="14102" width="15.28515625" style="849" customWidth="1"/>
    <col min="14103" max="14336" width="9.140625" style="849"/>
    <col min="14337" max="14337" width="4.28515625" style="849" customWidth="1"/>
    <col min="14338" max="14338" width="32.140625" style="849" bestFit="1" customWidth="1"/>
    <col min="14339" max="14339" width="9.140625" style="849"/>
    <col min="14340" max="14340" width="10.42578125" style="849" customWidth="1"/>
    <col min="14341" max="14342" width="4.28515625" style="849" customWidth="1"/>
    <col min="14343" max="14343" width="5.5703125" style="849" customWidth="1"/>
    <col min="14344" max="14344" width="3.5703125" style="849" customWidth="1"/>
    <col min="14345" max="14345" width="4.140625" style="849" customWidth="1"/>
    <col min="14346" max="14346" width="3.5703125" style="849" customWidth="1"/>
    <col min="14347" max="14349" width="15.5703125" style="849" customWidth="1"/>
    <col min="14350" max="14350" width="9.140625" style="849"/>
    <col min="14351" max="14351" width="12.5703125" style="849" customWidth="1"/>
    <col min="14352" max="14352" width="9.140625" style="849"/>
    <col min="14353" max="14353" width="26.5703125" style="849" bestFit="1" customWidth="1"/>
    <col min="14354" max="14354" width="12.42578125" style="849" bestFit="1" customWidth="1"/>
    <col min="14355" max="14357" width="9.140625" style="849"/>
    <col min="14358" max="14358" width="15.28515625" style="849" customWidth="1"/>
    <col min="14359" max="14592" width="9.140625" style="849"/>
    <col min="14593" max="14593" width="4.28515625" style="849" customWidth="1"/>
    <col min="14594" max="14594" width="32.140625" style="849" bestFit="1" customWidth="1"/>
    <col min="14595" max="14595" width="9.140625" style="849"/>
    <col min="14596" max="14596" width="10.42578125" style="849" customWidth="1"/>
    <col min="14597" max="14598" width="4.28515625" style="849" customWidth="1"/>
    <col min="14599" max="14599" width="5.5703125" style="849" customWidth="1"/>
    <col min="14600" max="14600" width="3.5703125" style="849" customWidth="1"/>
    <col min="14601" max="14601" width="4.140625" style="849" customWidth="1"/>
    <col min="14602" max="14602" width="3.5703125" style="849" customWidth="1"/>
    <col min="14603" max="14605" width="15.5703125" style="849" customWidth="1"/>
    <col min="14606" max="14606" width="9.140625" style="849"/>
    <col min="14607" max="14607" width="12.5703125" style="849" customWidth="1"/>
    <col min="14608" max="14608" width="9.140625" style="849"/>
    <col min="14609" max="14609" width="26.5703125" style="849" bestFit="1" customWidth="1"/>
    <col min="14610" max="14610" width="12.42578125" style="849" bestFit="1" customWidth="1"/>
    <col min="14611" max="14613" width="9.140625" style="849"/>
    <col min="14614" max="14614" width="15.28515625" style="849" customWidth="1"/>
    <col min="14615" max="14848" width="9.140625" style="849"/>
    <col min="14849" max="14849" width="4.28515625" style="849" customWidth="1"/>
    <col min="14850" max="14850" width="32.140625" style="849" bestFit="1" customWidth="1"/>
    <col min="14851" max="14851" width="9.140625" style="849"/>
    <col min="14852" max="14852" width="10.42578125" style="849" customWidth="1"/>
    <col min="14853" max="14854" width="4.28515625" style="849" customWidth="1"/>
    <col min="14855" max="14855" width="5.5703125" style="849" customWidth="1"/>
    <col min="14856" max="14856" width="3.5703125" style="849" customWidth="1"/>
    <col min="14857" max="14857" width="4.140625" style="849" customWidth="1"/>
    <col min="14858" max="14858" width="3.5703125" style="849" customWidth="1"/>
    <col min="14859" max="14861" width="15.5703125" style="849" customWidth="1"/>
    <col min="14862" max="14862" width="9.140625" style="849"/>
    <col min="14863" max="14863" width="12.5703125" style="849" customWidth="1"/>
    <col min="14864" max="14864" width="9.140625" style="849"/>
    <col min="14865" max="14865" width="26.5703125" style="849" bestFit="1" customWidth="1"/>
    <col min="14866" max="14866" width="12.42578125" style="849" bestFit="1" customWidth="1"/>
    <col min="14867" max="14869" width="9.140625" style="849"/>
    <col min="14870" max="14870" width="15.28515625" style="849" customWidth="1"/>
    <col min="14871" max="15104" width="9.140625" style="849"/>
    <col min="15105" max="15105" width="4.28515625" style="849" customWidth="1"/>
    <col min="15106" max="15106" width="32.140625" style="849" bestFit="1" customWidth="1"/>
    <col min="15107" max="15107" width="9.140625" style="849"/>
    <col min="15108" max="15108" width="10.42578125" style="849" customWidth="1"/>
    <col min="15109" max="15110" width="4.28515625" style="849" customWidth="1"/>
    <col min="15111" max="15111" width="5.5703125" style="849" customWidth="1"/>
    <col min="15112" max="15112" width="3.5703125" style="849" customWidth="1"/>
    <col min="15113" max="15113" width="4.140625" style="849" customWidth="1"/>
    <col min="15114" max="15114" width="3.5703125" style="849" customWidth="1"/>
    <col min="15115" max="15117" width="15.5703125" style="849" customWidth="1"/>
    <col min="15118" max="15118" width="9.140625" style="849"/>
    <col min="15119" max="15119" width="12.5703125" style="849" customWidth="1"/>
    <col min="15120" max="15120" width="9.140625" style="849"/>
    <col min="15121" max="15121" width="26.5703125" style="849" bestFit="1" customWidth="1"/>
    <col min="15122" max="15122" width="12.42578125" style="849" bestFit="1" customWidth="1"/>
    <col min="15123" max="15125" width="9.140625" style="849"/>
    <col min="15126" max="15126" width="15.28515625" style="849" customWidth="1"/>
    <col min="15127" max="15360" width="9.140625" style="849"/>
    <col min="15361" max="15361" width="4.28515625" style="849" customWidth="1"/>
    <col min="15362" max="15362" width="32.140625" style="849" bestFit="1" customWidth="1"/>
    <col min="15363" max="15363" width="9.140625" style="849"/>
    <col min="15364" max="15364" width="10.42578125" style="849" customWidth="1"/>
    <col min="15365" max="15366" width="4.28515625" style="849" customWidth="1"/>
    <col min="15367" max="15367" width="5.5703125" style="849" customWidth="1"/>
    <col min="15368" max="15368" width="3.5703125" style="849" customWidth="1"/>
    <col min="15369" max="15369" width="4.140625" style="849" customWidth="1"/>
    <col min="15370" max="15370" width="3.5703125" style="849" customWidth="1"/>
    <col min="15371" max="15373" width="15.5703125" style="849" customWidth="1"/>
    <col min="15374" max="15374" width="9.140625" style="849"/>
    <col min="15375" max="15375" width="12.5703125" style="849" customWidth="1"/>
    <col min="15376" max="15376" width="9.140625" style="849"/>
    <col min="15377" max="15377" width="26.5703125" style="849" bestFit="1" customWidth="1"/>
    <col min="15378" max="15378" width="12.42578125" style="849" bestFit="1" customWidth="1"/>
    <col min="15379" max="15381" width="9.140625" style="849"/>
    <col min="15382" max="15382" width="15.28515625" style="849" customWidth="1"/>
    <col min="15383" max="15616" width="9.140625" style="849"/>
    <col min="15617" max="15617" width="4.28515625" style="849" customWidth="1"/>
    <col min="15618" max="15618" width="32.140625" style="849" bestFit="1" customWidth="1"/>
    <col min="15619" max="15619" width="9.140625" style="849"/>
    <col min="15620" max="15620" width="10.42578125" style="849" customWidth="1"/>
    <col min="15621" max="15622" width="4.28515625" style="849" customWidth="1"/>
    <col min="15623" max="15623" width="5.5703125" style="849" customWidth="1"/>
    <col min="15624" max="15624" width="3.5703125" style="849" customWidth="1"/>
    <col min="15625" max="15625" width="4.140625" style="849" customWidth="1"/>
    <col min="15626" max="15626" width="3.5703125" style="849" customWidth="1"/>
    <col min="15627" max="15629" width="15.5703125" style="849" customWidth="1"/>
    <col min="15630" max="15630" width="9.140625" style="849"/>
    <col min="15631" max="15631" width="12.5703125" style="849" customWidth="1"/>
    <col min="15632" max="15632" width="9.140625" style="849"/>
    <col min="15633" max="15633" width="26.5703125" style="849" bestFit="1" customWidth="1"/>
    <col min="15634" max="15634" width="12.42578125" style="849" bestFit="1" customWidth="1"/>
    <col min="15635" max="15637" width="9.140625" style="849"/>
    <col min="15638" max="15638" width="15.28515625" style="849" customWidth="1"/>
    <col min="15639" max="15872" width="9.140625" style="849"/>
    <col min="15873" max="15873" width="4.28515625" style="849" customWidth="1"/>
    <col min="15874" max="15874" width="32.140625" style="849" bestFit="1" customWidth="1"/>
    <col min="15875" max="15875" width="9.140625" style="849"/>
    <col min="15876" max="15876" width="10.42578125" style="849" customWidth="1"/>
    <col min="15877" max="15878" width="4.28515625" style="849" customWidth="1"/>
    <col min="15879" max="15879" width="5.5703125" style="849" customWidth="1"/>
    <col min="15880" max="15880" width="3.5703125" style="849" customWidth="1"/>
    <col min="15881" max="15881" width="4.140625" style="849" customWidth="1"/>
    <col min="15882" max="15882" width="3.5703125" style="849" customWidth="1"/>
    <col min="15883" max="15885" width="15.5703125" style="849" customWidth="1"/>
    <col min="15886" max="15886" width="9.140625" style="849"/>
    <col min="15887" max="15887" width="12.5703125" style="849" customWidth="1"/>
    <col min="15888" max="15888" width="9.140625" style="849"/>
    <col min="15889" max="15889" width="26.5703125" style="849" bestFit="1" customWidth="1"/>
    <col min="15890" max="15890" width="12.42578125" style="849" bestFit="1" customWidth="1"/>
    <col min="15891" max="15893" width="9.140625" style="849"/>
    <col min="15894" max="15894" width="15.28515625" style="849" customWidth="1"/>
    <col min="15895" max="16128" width="9.140625" style="849"/>
    <col min="16129" max="16129" width="4.28515625" style="849" customWidth="1"/>
    <col min="16130" max="16130" width="32.140625" style="849" bestFit="1" customWidth="1"/>
    <col min="16131" max="16131" width="9.140625" style="849"/>
    <col min="16132" max="16132" width="10.42578125" style="849" customWidth="1"/>
    <col min="16133" max="16134" width="4.28515625" style="849" customWidth="1"/>
    <col min="16135" max="16135" width="5.5703125" style="849" customWidth="1"/>
    <col min="16136" max="16136" width="3.5703125" style="849" customWidth="1"/>
    <col min="16137" max="16137" width="4.140625" style="849" customWidth="1"/>
    <col min="16138" max="16138" width="3.5703125" style="849" customWidth="1"/>
    <col min="16139" max="16141" width="15.5703125" style="849" customWidth="1"/>
    <col min="16142" max="16142" width="9.140625" style="849"/>
    <col min="16143" max="16143" width="12.5703125" style="849" customWidth="1"/>
    <col min="16144" max="16144" width="9.140625" style="849"/>
    <col min="16145" max="16145" width="26.5703125" style="849" bestFit="1" customWidth="1"/>
    <col min="16146" max="16146" width="12.42578125" style="849" bestFit="1" customWidth="1"/>
    <col min="16147" max="16149" width="9.140625" style="849"/>
    <col min="16150" max="16150" width="15.28515625" style="849" customWidth="1"/>
    <col min="16151" max="16384" width="9.140625" style="849"/>
  </cols>
  <sheetData>
    <row r="1" spans="2:23" ht="15.75" customHeight="1">
      <c r="B1" s="1372" t="s">
        <v>1702</v>
      </c>
      <c r="C1" s="1372"/>
      <c r="D1" s="1372"/>
      <c r="E1" s="1372"/>
      <c r="F1" s="1372"/>
      <c r="G1" s="1372"/>
      <c r="H1" s="1372"/>
      <c r="I1" s="1372"/>
      <c r="J1" s="1372"/>
      <c r="K1" s="1372"/>
      <c r="L1" s="1372"/>
      <c r="M1" s="1372"/>
      <c r="N1" s="1372"/>
      <c r="O1" s="1372"/>
      <c r="P1" s="739"/>
      <c r="Q1" s="739"/>
      <c r="R1" s="739"/>
      <c r="S1" s="837"/>
      <c r="T1" s="837"/>
      <c r="U1" s="837"/>
      <c r="V1" s="837"/>
    </row>
    <row r="2" spans="2:23" s="835" customFormat="1">
      <c r="P2" s="836"/>
      <c r="Q2" s="836"/>
      <c r="R2" s="836"/>
      <c r="S2" s="836"/>
      <c r="T2" s="836"/>
      <c r="U2" s="836"/>
    </row>
    <row r="3" spans="2:23" s="835" customFormat="1" ht="23.25" customHeight="1">
      <c r="B3" s="740" t="s">
        <v>1424</v>
      </c>
      <c r="C3" s="741"/>
      <c r="D3" s="741"/>
      <c r="E3" s="741"/>
      <c r="F3" s="742"/>
      <c r="G3" s="741"/>
      <c r="H3" s="741"/>
      <c r="I3" s="741"/>
      <c r="J3" s="741"/>
      <c r="K3" s="741"/>
      <c r="L3" s="741"/>
      <c r="M3" s="741"/>
      <c r="N3" s="741"/>
      <c r="O3" s="741"/>
      <c r="P3" s="734"/>
      <c r="Q3" s="734"/>
      <c r="R3" s="734"/>
      <c r="S3" s="836"/>
      <c r="T3" s="836"/>
      <c r="U3" s="836"/>
      <c r="V3" s="836"/>
      <c r="W3" s="836"/>
    </row>
    <row r="4" spans="2:23" s="835" customFormat="1" ht="9" customHeight="1" thickBot="1">
      <c r="B4" s="743"/>
      <c r="C4" s="741"/>
      <c r="D4" s="741"/>
      <c r="E4" s="741"/>
      <c r="F4" s="742"/>
      <c r="G4" s="741"/>
      <c r="H4" s="741"/>
      <c r="I4" s="741"/>
      <c r="J4" s="741"/>
      <c r="K4" s="741"/>
      <c r="L4" s="741"/>
      <c r="M4" s="741"/>
      <c r="N4" s="741"/>
      <c r="O4" s="741"/>
      <c r="P4" s="734"/>
      <c r="Q4" s="734"/>
      <c r="R4" s="734"/>
      <c r="S4" s="836"/>
      <c r="T4" s="836"/>
      <c r="U4" s="836"/>
      <c r="V4" s="836"/>
      <c r="W4" s="836"/>
    </row>
    <row r="5" spans="2:23" s="835" customFormat="1" ht="37.5" customHeight="1" thickBot="1">
      <c r="B5" s="1373" t="s">
        <v>1425</v>
      </c>
      <c r="C5" s="1374"/>
      <c r="D5" s="1374"/>
      <c r="E5" s="1374"/>
      <c r="F5" s="1374"/>
      <c r="G5" s="1374"/>
      <c r="H5" s="1374"/>
      <c r="I5" s="1374"/>
      <c r="J5" s="1374"/>
      <c r="K5" s="1374"/>
      <c r="L5" s="1374"/>
      <c r="M5" s="1374"/>
      <c r="N5" s="1374"/>
      <c r="O5" s="1375"/>
      <c r="P5" s="734"/>
      <c r="Q5" s="734"/>
      <c r="R5" s="734"/>
      <c r="S5" s="836"/>
      <c r="T5" s="836"/>
      <c r="U5" s="836"/>
      <c r="V5" s="836"/>
      <c r="W5" s="836"/>
    </row>
    <row r="6" spans="2:23" s="835" customFormat="1" ht="7.5" customHeight="1">
      <c r="B6" s="744"/>
      <c r="C6" s="744"/>
      <c r="D6" s="744"/>
      <c r="E6" s="744"/>
      <c r="F6" s="745"/>
      <c r="G6" s="744"/>
      <c r="H6" s="744"/>
      <c r="I6" s="744"/>
      <c r="J6" s="744"/>
      <c r="K6" s="744"/>
      <c r="L6" s="744"/>
      <c r="M6" s="744"/>
      <c r="N6" s="744"/>
      <c r="O6" s="744"/>
      <c r="P6" s="734"/>
      <c r="Q6" s="734"/>
      <c r="R6" s="734"/>
      <c r="S6" s="836"/>
      <c r="T6" s="836"/>
      <c r="U6" s="836"/>
      <c r="V6" s="836"/>
      <c r="W6" s="836"/>
    </row>
    <row r="7" spans="2:23" s="835" customFormat="1" ht="7.5" customHeight="1">
      <c r="B7" s="744"/>
      <c r="C7" s="744"/>
      <c r="D7" s="744"/>
      <c r="E7" s="744"/>
      <c r="F7" s="745"/>
      <c r="G7" s="744"/>
      <c r="H7" s="744"/>
      <c r="I7" s="744"/>
      <c r="J7" s="744"/>
      <c r="K7" s="744"/>
      <c r="L7" s="744"/>
      <c r="M7" s="744"/>
      <c r="N7" s="744"/>
      <c r="O7" s="744"/>
      <c r="P7" s="734"/>
      <c r="Q7" s="734"/>
      <c r="R7" s="734"/>
      <c r="S7" s="836"/>
      <c r="T7" s="836"/>
      <c r="U7" s="836"/>
      <c r="V7" s="836"/>
      <c r="W7" s="836"/>
    </row>
    <row r="8" spans="2:23" s="835" customFormat="1" ht="7.5" customHeight="1">
      <c r="B8" s="744"/>
      <c r="C8" s="744"/>
      <c r="D8" s="744"/>
      <c r="E8" s="744"/>
      <c r="F8" s="745"/>
      <c r="G8" s="744"/>
      <c r="H8" s="744"/>
      <c r="I8" s="744"/>
      <c r="J8" s="744"/>
      <c r="K8" s="744"/>
      <c r="L8" s="744"/>
      <c r="M8" s="744"/>
      <c r="N8" s="744"/>
      <c r="O8" s="744"/>
      <c r="P8" s="734"/>
      <c r="Q8" s="734"/>
      <c r="R8" s="734"/>
      <c r="S8" s="836"/>
      <c r="T8" s="836"/>
      <c r="U8" s="836"/>
      <c r="V8" s="836"/>
      <c r="W8" s="836"/>
    </row>
    <row r="9" spans="2:23" ht="17.25">
      <c r="B9" s="746" t="s">
        <v>1426</v>
      </c>
      <c r="C9" s="744"/>
      <c r="D9" s="9"/>
      <c r="E9" s="9"/>
      <c r="F9" s="9"/>
      <c r="G9" s="9"/>
      <c r="H9" s="9"/>
      <c r="I9" s="9"/>
      <c r="J9" s="9"/>
      <c r="K9" s="9"/>
      <c r="L9" s="9"/>
      <c r="M9" s="9"/>
      <c r="N9" s="9"/>
      <c r="O9" s="9"/>
      <c r="P9" s="734"/>
      <c r="Q9" s="734"/>
      <c r="R9" s="734"/>
    </row>
    <row r="10" spans="2:23" ht="10.5" customHeight="1">
      <c r="B10" s="906"/>
      <c r="C10" s="9"/>
      <c r="D10" s="9"/>
      <c r="E10" s="9"/>
      <c r="F10" s="9"/>
      <c r="G10" s="9"/>
      <c r="H10" s="9"/>
      <c r="I10" s="9"/>
      <c r="J10" s="9"/>
      <c r="K10" s="9"/>
      <c r="L10" s="9"/>
      <c r="M10" s="9"/>
      <c r="N10" s="9"/>
      <c r="O10" s="9"/>
    </row>
    <row r="12" spans="2:23" ht="15" customHeight="1">
      <c r="B12" s="999" t="s">
        <v>1357</v>
      </c>
      <c r="C12" s="1004"/>
      <c r="D12" s="1006"/>
      <c r="E12" s="1377" t="s">
        <v>1358</v>
      </c>
      <c r="F12" s="1378"/>
      <c r="G12" s="1378"/>
      <c r="H12" s="1378"/>
      <c r="I12" s="1378"/>
      <c r="J12" s="1379"/>
      <c r="K12" s="1278" t="s">
        <v>1666</v>
      </c>
      <c r="L12" s="1278" t="s">
        <v>1667</v>
      </c>
      <c r="M12" s="1278" t="s">
        <v>1669</v>
      </c>
      <c r="N12" s="999" t="s">
        <v>1359</v>
      </c>
      <c r="O12" s="1006"/>
    </row>
    <row r="13" spans="2:23" ht="15" customHeight="1">
      <c r="B13" s="1000"/>
      <c r="C13" s="1376"/>
      <c r="D13" s="1007"/>
      <c r="E13" s="1380"/>
      <c r="F13" s="1381"/>
      <c r="G13" s="1381"/>
      <c r="H13" s="1381"/>
      <c r="I13" s="1381"/>
      <c r="J13" s="1382"/>
      <c r="K13" s="1279"/>
      <c r="L13" s="1279"/>
      <c r="M13" s="1279"/>
      <c r="N13" s="1000"/>
      <c r="O13" s="1007"/>
    </row>
    <row r="14" spans="2:23">
      <c r="B14" s="1001"/>
      <c r="C14" s="1005"/>
      <c r="D14" s="1008"/>
      <c r="E14" s="1383"/>
      <c r="F14" s="1384"/>
      <c r="G14" s="1384"/>
      <c r="H14" s="1384"/>
      <c r="I14" s="1384"/>
      <c r="J14" s="1385"/>
      <c r="K14" s="1280"/>
      <c r="L14" s="1280"/>
      <c r="M14" s="1280"/>
      <c r="N14" s="1001"/>
      <c r="O14" s="1008"/>
    </row>
    <row r="15" spans="2:23" ht="51" customHeight="1">
      <c r="B15" s="1366" t="s">
        <v>1360</v>
      </c>
      <c r="C15" s="1367"/>
      <c r="D15" s="1368"/>
      <c r="E15" s="1354" t="s">
        <v>1670</v>
      </c>
      <c r="F15" s="1355"/>
      <c r="G15" s="1355"/>
      <c r="H15" s="1355"/>
      <c r="I15" s="1355"/>
      <c r="J15" s="1356"/>
      <c r="K15" s="1363" t="s">
        <v>1671</v>
      </c>
      <c r="L15" s="1363" t="s">
        <v>1672</v>
      </c>
      <c r="M15" s="1363" t="s">
        <v>1673</v>
      </c>
      <c r="N15" s="1295" t="s">
        <v>1678</v>
      </c>
      <c r="O15" s="1296"/>
    </row>
    <row r="16" spans="2:23" ht="51" customHeight="1">
      <c r="B16" s="1369" t="s">
        <v>1372</v>
      </c>
      <c r="C16" s="1370"/>
      <c r="D16" s="1371"/>
      <c r="E16" s="1357"/>
      <c r="F16" s="1358"/>
      <c r="G16" s="1358"/>
      <c r="H16" s="1358"/>
      <c r="I16" s="1358"/>
      <c r="J16" s="1359"/>
      <c r="K16" s="1364"/>
      <c r="L16" s="1364"/>
      <c r="M16" s="1364"/>
      <c r="N16" s="1295" t="s">
        <v>1678</v>
      </c>
      <c r="O16" s="1296"/>
    </row>
    <row r="17" spans="2:16" ht="51" customHeight="1">
      <c r="B17" s="1369" t="s">
        <v>1384</v>
      </c>
      <c r="C17" s="1370"/>
      <c r="D17" s="1371"/>
      <c r="E17" s="1357"/>
      <c r="F17" s="1358"/>
      <c r="G17" s="1358"/>
      <c r="H17" s="1358"/>
      <c r="I17" s="1358"/>
      <c r="J17" s="1359"/>
      <c r="K17" s="1364"/>
      <c r="L17" s="1364"/>
      <c r="M17" s="1364"/>
      <c r="N17" s="1295" t="s">
        <v>1678</v>
      </c>
      <c r="O17" s="1296"/>
    </row>
    <row r="18" spans="2:16" ht="51" customHeight="1">
      <c r="B18" s="1369" t="s">
        <v>1396</v>
      </c>
      <c r="C18" s="1370"/>
      <c r="D18" s="1371"/>
      <c r="E18" s="1357"/>
      <c r="F18" s="1358"/>
      <c r="G18" s="1358"/>
      <c r="H18" s="1358"/>
      <c r="I18" s="1358"/>
      <c r="J18" s="1359"/>
      <c r="K18" s="1364"/>
      <c r="L18" s="1364"/>
      <c r="M18" s="1364"/>
      <c r="N18" s="1295" t="s">
        <v>1678</v>
      </c>
      <c r="O18" s="1296"/>
    </row>
    <row r="19" spans="2:16" ht="51" customHeight="1">
      <c r="B19" s="1369" t="s">
        <v>1674</v>
      </c>
      <c r="C19" s="1370"/>
      <c r="D19" s="1371"/>
      <c r="E19" s="1357"/>
      <c r="F19" s="1358"/>
      <c r="G19" s="1358"/>
      <c r="H19" s="1358"/>
      <c r="I19" s="1358"/>
      <c r="J19" s="1359"/>
      <c r="K19" s="1364"/>
      <c r="L19" s="1364"/>
      <c r="M19" s="1364"/>
      <c r="N19" s="1295" t="s">
        <v>1678</v>
      </c>
      <c r="O19" s="1296"/>
    </row>
    <row r="20" spans="2:16" ht="62.25" customHeight="1">
      <c r="B20" s="1366" t="s">
        <v>1418</v>
      </c>
      <c r="C20" s="1367"/>
      <c r="D20" s="1368"/>
      <c r="E20" s="1360"/>
      <c r="F20" s="1361"/>
      <c r="G20" s="1361"/>
      <c r="H20" s="1361"/>
      <c r="I20" s="1361"/>
      <c r="J20" s="1362"/>
      <c r="K20" s="1365"/>
      <c r="L20" s="1365"/>
      <c r="M20" s="1365"/>
      <c r="N20" s="1295" t="s">
        <v>1678</v>
      </c>
      <c r="O20" s="1296"/>
    </row>
    <row r="21" spans="2:16">
      <c r="B21" s="591"/>
      <c r="C21" s="591"/>
      <c r="D21" s="591"/>
      <c r="E21" s="591"/>
      <c r="F21" s="591"/>
      <c r="G21" s="591"/>
      <c r="H21" s="591"/>
      <c r="I21" s="591"/>
      <c r="J21" s="591"/>
      <c r="K21" s="591"/>
      <c r="L21" s="591"/>
      <c r="M21" s="591"/>
      <c r="N21" s="591"/>
      <c r="O21" s="591"/>
      <c r="P21" s="591"/>
    </row>
    <row r="22" spans="2:16">
      <c r="B22" s="591"/>
      <c r="C22" s="591"/>
      <c r="D22" s="591"/>
      <c r="E22" s="591"/>
      <c r="F22" s="591"/>
      <c r="G22" s="591"/>
      <c r="H22" s="591"/>
      <c r="I22" s="591"/>
      <c r="J22" s="591"/>
      <c r="K22" s="591"/>
      <c r="L22" s="591"/>
      <c r="M22" s="591"/>
      <c r="N22" s="591"/>
      <c r="O22" s="591"/>
      <c r="P22" s="591"/>
    </row>
    <row r="23" spans="2:16" ht="17.25">
      <c r="B23" s="747" t="s">
        <v>1421</v>
      </c>
      <c r="C23" s="728"/>
      <c r="D23" s="728"/>
      <c r="E23" s="728"/>
      <c r="F23" s="591"/>
      <c r="G23" s="591"/>
      <c r="H23" s="591"/>
      <c r="I23" s="591"/>
      <c r="J23" s="591"/>
      <c r="K23" s="591"/>
      <c r="L23" s="591"/>
      <c r="M23" s="591"/>
      <c r="N23" s="591"/>
      <c r="O23" s="591"/>
      <c r="P23" s="591"/>
    </row>
    <row r="24" spans="2:16">
      <c r="B24" s="591"/>
      <c r="C24" s="591"/>
      <c r="D24" s="591"/>
      <c r="E24" s="591"/>
      <c r="F24" s="591"/>
      <c r="G24" s="591"/>
      <c r="H24" s="591"/>
      <c r="I24" s="591"/>
      <c r="J24" s="591"/>
      <c r="K24" s="591"/>
      <c r="L24" s="591"/>
      <c r="M24" s="591"/>
      <c r="N24" s="591"/>
      <c r="O24" s="591"/>
      <c r="P24" s="591"/>
    </row>
    <row r="25" spans="2:16" ht="15.75" customHeight="1">
      <c r="B25" s="1336" t="s">
        <v>1427</v>
      </c>
      <c r="C25" s="1337"/>
      <c r="D25" s="1337"/>
      <c r="E25" s="1337"/>
      <c r="F25" s="1337"/>
      <c r="G25" s="1337"/>
      <c r="H25" s="1337"/>
      <c r="I25" s="1337"/>
      <c r="J25" s="1337"/>
      <c r="K25" s="1337"/>
      <c r="L25" s="1337"/>
      <c r="M25" s="1337"/>
      <c r="N25" s="1337"/>
      <c r="O25" s="1338"/>
      <c r="P25" s="591"/>
    </row>
    <row r="26" spans="2:16">
      <c r="B26" s="1339"/>
      <c r="C26" s="1340"/>
      <c r="D26" s="1340"/>
      <c r="E26" s="1340"/>
      <c r="F26" s="1340"/>
      <c r="G26" s="1340"/>
      <c r="H26" s="1340"/>
      <c r="I26" s="1340"/>
      <c r="J26" s="1340"/>
      <c r="K26" s="1340"/>
      <c r="L26" s="1340"/>
      <c r="M26" s="1340"/>
      <c r="N26" s="1340"/>
      <c r="O26" s="1341"/>
      <c r="P26" s="591"/>
    </row>
    <row r="27" spans="2:16">
      <c r="B27" s="1339"/>
      <c r="C27" s="1340"/>
      <c r="D27" s="1340"/>
      <c r="E27" s="1340"/>
      <c r="F27" s="1340"/>
      <c r="G27" s="1340"/>
      <c r="H27" s="1340"/>
      <c r="I27" s="1340"/>
      <c r="J27" s="1340"/>
      <c r="K27" s="1340"/>
      <c r="L27" s="1340"/>
      <c r="M27" s="1340"/>
      <c r="N27" s="1340"/>
      <c r="O27" s="1341"/>
      <c r="P27" s="591"/>
    </row>
    <row r="28" spans="2:16">
      <c r="B28" s="1342"/>
      <c r="C28" s="1343"/>
      <c r="D28" s="1343"/>
      <c r="E28" s="1343"/>
      <c r="F28" s="1343"/>
      <c r="G28" s="1343"/>
      <c r="H28" s="1343"/>
      <c r="I28" s="1343"/>
      <c r="J28" s="1343"/>
      <c r="K28" s="1343"/>
      <c r="L28" s="1343"/>
      <c r="M28" s="1343"/>
      <c r="N28" s="1343"/>
      <c r="O28" s="1344"/>
    </row>
    <row r="30" spans="2:16" ht="17.25">
      <c r="B30" s="747" t="s">
        <v>1428</v>
      </c>
      <c r="C30" s="728"/>
      <c r="D30" s="728"/>
      <c r="E30" s="728"/>
      <c r="F30" s="591"/>
      <c r="G30" s="591"/>
      <c r="H30" s="591"/>
      <c r="I30" s="591"/>
      <c r="J30" s="591"/>
      <c r="K30" s="591"/>
      <c r="L30" s="591"/>
      <c r="M30" s="591"/>
      <c r="N30" s="591"/>
      <c r="O30" s="591"/>
      <c r="P30" s="591"/>
    </row>
    <row r="31" spans="2:16">
      <c r="B31" s="591"/>
      <c r="C31" s="591"/>
      <c r="D31" s="591"/>
      <c r="E31" s="591"/>
      <c r="F31" s="591"/>
      <c r="G31" s="591"/>
      <c r="H31" s="591"/>
      <c r="I31" s="591"/>
      <c r="J31" s="591"/>
      <c r="K31" s="591"/>
      <c r="L31" s="591"/>
      <c r="M31" s="591"/>
      <c r="N31" s="591"/>
      <c r="O31" s="591"/>
      <c r="P31" s="591"/>
    </row>
    <row r="32" spans="2:16" ht="15.75" customHeight="1">
      <c r="B32" s="1336" t="s">
        <v>1675</v>
      </c>
      <c r="C32" s="1337"/>
      <c r="D32" s="1337"/>
      <c r="E32" s="1337"/>
      <c r="F32" s="1337"/>
      <c r="G32" s="1337"/>
      <c r="H32" s="1337"/>
      <c r="I32" s="1337"/>
      <c r="J32" s="1337"/>
      <c r="K32" s="1337"/>
      <c r="L32" s="1337"/>
      <c r="M32" s="1337"/>
      <c r="N32" s="1337"/>
      <c r="O32" s="1338"/>
      <c r="P32" s="591"/>
    </row>
    <row r="33" spans="2:16">
      <c r="B33" s="1339"/>
      <c r="C33" s="1340"/>
      <c r="D33" s="1340"/>
      <c r="E33" s="1340"/>
      <c r="F33" s="1340"/>
      <c r="G33" s="1340"/>
      <c r="H33" s="1340"/>
      <c r="I33" s="1340"/>
      <c r="J33" s="1340"/>
      <c r="K33" s="1340"/>
      <c r="L33" s="1340"/>
      <c r="M33" s="1340"/>
      <c r="N33" s="1340"/>
      <c r="O33" s="1341"/>
      <c r="P33" s="591"/>
    </row>
    <row r="34" spans="2:16">
      <c r="B34" s="1339"/>
      <c r="C34" s="1340"/>
      <c r="D34" s="1340"/>
      <c r="E34" s="1340"/>
      <c r="F34" s="1340"/>
      <c r="G34" s="1340"/>
      <c r="H34" s="1340"/>
      <c r="I34" s="1340"/>
      <c r="J34" s="1340"/>
      <c r="K34" s="1340"/>
      <c r="L34" s="1340"/>
      <c r="M34" s="1340"/>
      <c r="N34" s="1340"/>
      <c r="O34" s="1341"/>
      <c r="P34" s="591"/>
    </row>
    <row r="35" spans="2:16">
      <c r="B35" s="1342"/>
      <c r="C35" s="1343"/>
      <c r="D35" s="1343"/>
      <c r="E35" s="1343"/>
      <c r="F35" s="1343"/>
      <c r="G35" s="1343"/>
      <c r="H35" s="1343"/>
      <c r="I35" s="1343"/>
      <c r="J35" s="1343"/>
      <c r="K35" s="1343"/>
      <c r="L35" s="1343"/>
      <c r="M35" s="1343"/>
      <c r="N35" s="1343"/>
      <c r="O35" s="1344"/>
    </row>
    <row r="38" spans="2:16" ht="17.25">
      <c r="B38" s="907" t="s">
        <v>1676</v>
      </c>
      <c r="C38" s="13"/>
      <c r="D38" s="13"/>
      <c r="E38" s="13"/>
      <c r="F38" s="13"/>
      <c r="G38" s="13"/>
      <c r="H38" s="13"/>
      <c r="I38" s="13"/>
      <c r="J38" s="13"/>
      <c r="K38" s="13"/>
      <c r="L38" s="13"/>
      <c r="M38" s="13"/>
      <c r="N38" s="13"/>
      <c r="O38" s="13"/>
    </row>
    <row r="39" spans="2:16">
      <c r="B39" s="1345" t="s">
        <v>1677</v>
      </c>
      <c r="C39" s="1346"/>
      <c r="D39" s="1346"/>
      <c r="E39" s="1346"/>
      <c r="F39" s="1346"/>
      <c r="G39" s="1346"/>
      <c r="H39" s="1346"/>
      <c r="I39" s="1346"/>
      <c r="J39" s="1346"/>
      <c r="K39" s="1346"/>
      <c r="L39" s="1346"/>
      <c r="M39" s="1346"/>
      <c r="N39" s="1346"/>
      <c r="O39" s="1347"/>
    </row>
    <row r="40" spans="2:16">
      <c r="B40" s="1348"/>
      <c r="C40" s="1349"/>
      <c r="D40" s="1349"/>
      <c r="E40" s="1349"/>
      <c r="F40" s="1349"/>
      <c r="G40" s="1349"/>
      <c r="H40" s="1349"/>
      <c r="I40" s="1349"/>
      <c r="J40" s="1349"/>
      <c r="K40" s="1349"/>
      <c r="L40" s="1349"/>
      <c r="M40" s="1349"/>
      <c r="N40" s="1349"/>
      <c r="O40" s="1350"/>
    </row>
    <row r="41" spans="2:16">
      <c r="B41" s="1348"/>
      <c r="C41" s="1349"/>
      <c r="D41" s="1349"/>
      <c r="E41" s="1349"/>
      <c r="F41" s="1349"/>
      <c r="G41" s="1349"/>
      <c r="H41" s="1349"/>
      <c r="I41" s="1349"/>
      <c r="J41" s="1349"/>
      <c r="K41" s="1349"/>
      <c r="L41" s="1349"/>
      <c r="M41" s="1349"/>
      <c r="N41" s="1349"/>
      <c r="O41" s="1350"/>
    </row>
    <row r="42" spans="2:16">
      <c r="B42" s="1348"/>
      <c r="C42" s="1349"/>
      <c r="D42" s="1349"/>
      <c r="E42" s="1349"/>
      <c r="F42" s="1349"/>
      <c r="G42" s="1349"/>
      <c r="H42" s="1349"/>
      <c r="I42" s="1349"/>
      <c r="J42" s="1349"/>
      <c r="K42" s="1349"/>
      <c r="L42" s="1349"/>
      <c r="M42" s="1349"/>
      <c r="N42" s="1349"/>
      <c r="O42" s="1350"/>
    </row>
    <row r="43" spans="2:16">
      <c r="B43" s="1348"/>
      <c r="C43" s="1349"/>
      <c r="D43" s="1349"/>
      <c r="E43" s="1349"/>
      <c r="F43" s="1349"/>
      <c r="G43" s="1349"/>
      <c r="H43" s="1349"/>
      <c r="I43" s="1349"/>
      <c r="J43" s="1349"/>
      <c r="K43" s="1349"/>
      <c r="L43" s="1349"/>
      <c r="M43" s="1349"/>
      <c r="N43" s="1349"/>
      <c r="O43" s="1350"/>
    </row>
    <row r="44" spans="2:16" ht="121.5" customHeight="1">
      <c r="B44" s="1351"/>
      <c r="C44" s="1352"/>
      <c r="D44" s="1352"/>
      <c r="E44" s="1352"/>
      <c r="F44" s="1352"/>
      <c r="G44" s="1352"/>
      <c r="H44" s="1352"/>
      <c r="I44" s="1352"/>
      <c r="J44" s="1352"/>
      <c r="K44" s="1352"/>
      <c r="L44" s="1352"/>
      <c r="M44" s="1352"/>
      <c r="N44" s="1352"/>
      <c r="O44" s="1353"/>
    </row>
    <row r="76" spans="3:3">
      <c r="C76" s="9"/>
    </row>
  </sheetData>
  <mergeCells count="27">
    <mergeCell ref="B18:D18"/>
    <mergeCell ref="B19:D19"/>
    <mergeCell ref="B20:D20"/>
    <mergeCell ref="B1:O1"/>
    <mergeCell ref="B5:O5"/>
    <mergeCell ref="B16:D16"/>
    <mergeCell ref="B12:D14"/>
    <mergeCell ref="E12:J14"/>
    <mergeCell ref="K12:K14"/>
    <mergeCell ref="L12:L14"/>
    <mergeCell ref="B17:D17"/>
    <mergeCell ref="B25:O28"/>
    <mergeCell ref="B32:O35"/>
    <mergeCell ref="B39:O44"/>
    <mergeCell ref="M12:M14"/>
    <mergeCell ref="N12:O14"/>
    <mergeCell ref="E15:J20"/>
    <mergeCell ref="K15:K20"/>
    <mergeCell ref="L15:L20"/>
    <mergeCell ref="M15:M20"/>
    <mergeCell ref="N15:O15"/>
    <mergeCell ref="N16:O16"/>
    <mergeCell ref="N17:O17"/>
    <mergeCell ref="N18:O18"/>
    <mergeCell ref="N19:O19"/>
    <mergeCell ref="N20:O20"/>
    <mergeCell ref="B15:D15"/>
  </mergeCells>
  <pageMargins left="0" right="0" top="0.74803149606299213" bottom="0" header="0.31496062992125984" footer="0.31496062992125984"/>
  <pageSetup paperSize="9" scale="95"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499984740745262"/>
    <pageSetUpPr fitToPage="1"/>
  </sheetPr>
  <dimension ref="A1:H15"/>
  <sheetViews>
    <sheetView showGridLines="0" workbookViewId="0">
      <selection activeCell="H8" sqref="H8"/>
    </sheetView>
  </sheetViews>
  <sheetFormatPr defaultRowHeight="15"/>
  <cols>
    <col min="2" max="2" width="22.7109375" customWidth="1"/>
    <col min="3" max="3" width="42.28515625" customWidth="1"/>
    <col min="4" max="4" width="48.5703125" customWidth="1"/>
    <col min="5" max="5" width="24" customWidth="1"/>
  </cols>
  <sheetData>
    <row r="1" spans="1:8" ht="18.75">
      <c r="A1" s="546"/>
      <c r="B1" s="1390" t="s">
        <v>1701</v>
      </c>
      <c r="C1" s="1390"/>
      <c r="D1" s="1390"/>
      <c r="E1" s="1390"/>
      <c r="F1" s="546"/>
      <c r="G1" s="701" t="s">
        <v>1320</v>
      </c>
      <c r="H1" s="546"/>
    </row>
    <row r="2" spans="1:8" ht="15.75">
      <c r="A2" s="548"/>
      <c r="B2" s="1391" t="s">
        <v>1260</v>
      </c>
      <c r="C2" s="1391"/>
      <c r="D2" s="1391"/>
      <c r="E2" s="1391"/>
      <c r="F2" s="546"/>
      <c r="G2" s="588"/>
      <c r="H2" s="546"/>
    </row>
    <row r="3" spans="1:8">
      <c r="A3" s="548"/>
      <c r="B3" s="549"/>
      <c r="C3" s="549"/>
      <c r="D3" s="547"/>
      <c r="E3" s="547"/>
      <c r="F3" s="546"/>
      <c r="G3" s="546"/>
      <c r="H3" s="546"/>
    </row>
    <row r="4" spans="1:8">
      <c r="A4" s="548"/>
      <c r="B4" s="549"/>
      <c r="C4" s="549"/>
      <c r="D4" s="547"/>
      <c r="E4" s="547"/>
      <c r="F4" s="546"/>
      <c r="G4" s="546"/>
      <c r="H4" s="546"/>
    </row>
    <row r="5" spans="1:8">
      <c r="A5" s="550"/>
      <c r="B5" s="559" t="s">
        <v>1177</v>
      </c>
      <c r="C5" s="559" t="s">
        <v>1178</v>
      </c>
      <c r="D5" s="559" t="s">
        <v>1179</v>
      </c>
      <c r="E5" s="559" t="s">
        <v>1216</v>
      </c>
      <c r="F5" s="558"/>
      <c r="G5" s="545"/>
      <c r="H5" s="558"/>
    </row>
    <row r="6" spans="1:8" ht="22.5" customHeight="1">
      <c r="A6" s="550"/>
      <c r="B6" s="1392" t="s">
        <v>1185</v>
      </c>
      <c r="C6" s="557" t="s">
        <v>1180</v>
      </c>
      <c r="D6" s="560" t="s">
        <v>1188</v>
      </c>
      <c r="E6" s="931" t="s">
        <v>1706</v>
      </c>
      <c r="F6" s="550"/>
      <c r="G6" s="545"/>
      <c r="H6" s="550"/>
    </row>
    <row r="7" spans="1:8" s="545" customFormat="1" ht="21.75" customHeight="1">
      <c r="A7" s="550"/>
      <c r="B7" s="1392"/>
      <c r="C7" s="544" t="s">
        <v>1187</v>
      </c>
      <c r="D7" s="543" t="s">
        <v>1188</v>
      </c>
      <c r="E7" s="932" t="s">
        <v>1706</v>
      </c>
      <c r="F7" s="550"/>
      <c r="H7" s="550"/>
    </row>
    <row r="8" spans="1:8" ht="32.25" customHeight="1">
      <c r="A8" s="550"/>
      <c r="B8" s="1392"/>
      <c r="C8" s="554" t="s">
        <v>1223</v>
      </c>
      <c r="D8" s="542" t="s">
        <v>1188</v>
      </c>
      <c r="E8" s="933" t="s">
        <v>1706</v>
      </c>
      <c r="F8" s="550"/>
      <c r="G8" s="545"/>
      <c r="H8" s="550"/>
    </row>
    <row r="9" spans="1:8" ht="60.75" customHeight="1">
      <c r="A9" s="550"/>
      <c r="B9" s="1386" t="s">
        <v>1220</v>
      </c>
      <c r="C9" s="649" t="s">
        <v>1181</v>
      </c>
      <c r="D9" s="541" t="s">
        <v>1186</v>
      </c>
      <c r="E9" s="540" t="s">
        <v>1703</v>
      </c>
      <c r="F9" s="550"/>
      <c r="G9" s="550"/>
      <c r="H9" s="550"/>
    </row>
    <row r="10" spans="1:8" ht="155.25" customHeight="1">
      <c r="A10" s="550"/>
      <c r="B10" s="1392"/>
      <c r="C10" s="649" t="s">
        <v>1182</v>
      </c>
      <c r="D10" s="555" t="s">
        <v>1429</v>
      </c>
      <c r="E10" s="1393" t="s">
        <v>1704</v>
      </c>
      <c r="F10" s="550"/>
      <c r="G10" s="550"/>
      <c r="H10" s="550"/>
    </row>
    <row r="11" spans="1:8" ht="45">
      <c r="A11" s="550"/>
      <c r="B11" s="1392"/>
      <c r="C11" s="649" t="s">
        <v>1215</v>
      </c>
      <c r="D11" s="627" t="s">
        <v>1214</v>
      </c>
      <c r="E11" s="1394"/>
      <c r="F11" s="550"/>
      <c r="G11" s="550"/>
      <c r="H11" s="550"/>
    </row>
    <row r="12" spans="1:8" ht="84.75" customHeight="1">
      <c r="A12" s="550"/>
      <c r="B12" s="1392"/>
      <c r="C12" s="650" t="s">
        <v>1183</v>
      </c>
      <c r="D12" s="556" t="s">
        <v>1184</v>
      </c>
      <c r="E12" s="540" t="s">
        <v>1189</v>
      </c>
      <c r="F12" s="550"/>
      <c r="G12" s="550"/>
      <c r="H12" s="550"/>
    </row>
    <row r="13" spans="1:8" ht="30" customHeight="1">
      <c r="A13" s="550"/>
      <c r="B13" s="1386" t="s">
        <v>1185</v>
      </c>
      <c r="C13" s="1388" t="s">
        <v>1345</v>
      </c>
      <c r="D13" s="653" t="str">
        <f>+D8</f>
        <v xml:space="preserve">Email </v>
      </c>
      <c r="E13" s="899" t="s">
        <v>1705</v>
      </c>
      <c r="F13" s="550"/>
      <c r="G13" s="550"/>
      <c r="H13" s="550"/>
    </row>
    <row r="14" spans="1:8">
      <c r="A14" s="550"/>
      <c r="B14" s="1387"/>
      <c r="C14" s="1389"/>
      <c r="D14" s="651"/>
      <c r="E14" s="652"/>
      <c r="F14" s="550"/>
      <c r="G14" s="550"/>
      <c r="H14" s="550"/>
    </row>
    <row r="15" spans="1:8">
      <c r="B15" s="551"/>
      <c r="C15" s="552"/>
      <c r="D15" s="553"/>
      <c r="E15" s="553"/>
    </row>
  </sheetData>
  <mergeCells count="7">
    <mergeCell ref="B13:B14"/>
    <mergeCell ref="C13:C14"/>
    <mergeCell ref="B1:E1"/>
    <mergeCell ref="B2:E2"/>
    <mergeCell ref="B6:B8"/>
    <mergeCell ref="B9:B12"/>
    <mergeCell ref="E10:E11"/>
  </mergeCells>
  <hyperlinks>
    <hyperlink ref="D14" r:id="rId1" display="mailto:OE2015@dgo.pt" xr:uid="{00000000-0004-0000-1900-000000000000}"/>
    <hyperlink ref="G1" location="INDICE!A1" display="ÍNDICE " xr:uid="{00000000-0004-0000-1900-000001000000}"/>
  </hyperlinks>
  <pageMargins left="0.70866141732283472" right="0.70866141732283472" top="0.74803149606299213" bottom="0.74803149606299213" header="0.31496062992125984" footer="0.31496062992125984"/>
  <pageSetup paperSize="9" scale="92"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sheetPr>
  <dimension ref="C1:M80"/>
  <sheetViews>
    <sheetView showGridLines="0" topLeftCell="A27" workbookViewId="0">
      <selection activeCell="G70" sqref="G70"/>
    </sheetView>
  </sheetViews>
  <sheetFormatPr defaultColWidth="8.85546875" defaultRowHeight="15"/>
  <cols>
    <col min="2" max="2" width="5.42578125" customWidth="1"/>
    <col min="3" max="3" width="15.42578125" customWidth="1"/>
    <col min="4" max="4" width="42.140625" style="13" customWidth="1"/>
    <col min="5" max="5" width="16.42578125" style="13" customWidth="1"/>
    <col min="6" max="6" width="13.85546875" style="13" customWidth="1"/>
    <col min="7" max="8" width="12.85546875" style="13" customWidth="1"/>
    <col min="9" max="9" width="15.42578125" style="13" customWidth="1"/>
    <col min="10" max="10" width="13.7109375" style="13" customWidth="1"/>
    <col min="11" max="11" width="12.85546875" style="13" customWidth="1"/>
    <col min="12" max="13" width="8.42578125" customWidth="1"/>
  </cols>
  <sheetData>
    <row r="1" spans="3:13">
      <c r="C1" s="945" t="s">
        <v>269</v>
      </c>
      <c r="D1" s="945"/>
      <c r="E1" s="945"/>
      <c r="F1" s="945"/>
      <c r="G1" s="945"/>
      <c r="H1" s="945"/>
      <c r="I1" s="945"/>
      <c r="J1" s="945"/>
      <c r="K1" s="945"/>
      <c r="M1" s="701" t="s">
        <v>1320</v>
      </c>
    </row>
    <row r="2" spans="3:13">
      <c r="C2" s="946" t="s">
        <v>1156</v>
      </c>
      <c r="D2" s="946"/>
      <c r="E2" s="946"/>
      <c r="F2" s="946"/>
      <c r="G2" s="946"/>
      <c r="H2" s="946"/>
      <c r="I2" s="946"/>
      <c r="J2" s="946"/>
      <c r="K2" s="946"/>
      <c r="M2" s="588"/>
    </row>
    <row r="3" spans="3:13" ht="8.25" customHeight="1">
      <c r="C3" s="11"/>
      <c r="D3" s="12"/>
      <c r="M3" s="588"/>
    </row>
    <row r="4" spans="3:13" s="17" customFormat="1" ht="12.75">
      <c r="C4" s="14" t="s">
        <v>204</v>
      </c>
      <c r="D4" s="15"/>
      <c r="E4" s="14"/>
      <c r="F4" s="14"/>
      <c r="G4" s="14"/>
      <c r="H4" s="16"/>
    </row>
    <row r="5" spans="3:13" s="17" customFormat="1" ht="12.75">
      <c r="C5" s="14" t="s">
        <v>205</v>
      </c>
      <c r="D5" s="15"/>
      <c r="E5" s="14"/>
      <c r="F5" s="14"/>
      <c r="G5" s="14"/>
      <c r="H5" s="16"/>
    </row>
    <row r="6" spans="3:13" ht="15.75" customHeight="1" thickBot="1">
      <c r="D6" s="18"/>
    </row>
    <row r="7" spans="3:13" ht="55.5" customHeight="1" thickBot="1">
      <c r="D7" s="19" t="s">
        <v>206</v>
      </c>
      <c r="E7" s="20" t="s">
        <v>207</v>
      </c>
      <c r="F7" s="21" t="s">
        <v>208</v>
      </c>
      <c r="G7" s="21" t="s">
        <v>209</v>
      </c>
      <c r="H7" s="21" t="s">
        <v>210</v>
      </c>
      <c r="I7" s="21" t="s">
        <v>211</v>
      </c>
      <c r="J7" s="22" t="s">
        <v>1431</v>
      </c>
      <c r="K7" s="23" t="s">
        <v>212</v>
      </c>
    </row>
    <row r="8" spans="3:13" ht="64.5" customHeight="1" thickBot="1">
      <c r="C8" s="24" t="s">
        <v>1321</v>
      </c>
      <c r="D8" s="25"/>
      <c r="E8" s="754" t="s">
        <v>213</v>
      </c>
      <c r="F8" s="26"/>
      <c r="G8" s="26"/>
      <c r="H8" s="26"/>
      <c r="I8" s="26"/>
      <c r="J8" s="27"/>
      <c r="K8" s="28"/>
    </row>
    <row r="9" spans="3:13" ht="14.25" customHeight="1" thickBot="1">
      <c r="C9" s="29"/>
      <c r="D9" s="30"/>
      <c r="E9" s="31" t="s">
        <v>214</v>
      </c>
      <c r="F9" s="32"/>
      <c r="G9" s="32"/>
      <c r="H9" s="32"/>
      <c r="I9" s="32"/>
      <c r="J9" s="32"/>
      <c r="K9" s="32"/>
    </row>
    <row r="10" spans="3:13" ht="32.25" customHeight="1">
      <c r="C10" s="947" t="s">
        <v>1322</v>
      </c>
      <c r="D10" s="33" t="s">
        <v>1433</v>
      </c>
      <c r="E10" s="949" t="s">
        <v>213</v>
      </c>
      <c r="F10" s="34"/>
      <c r="G10" s="34"/>
      <c r="H10" s="34"/>
      <c r="I10" s="34"/>
      <c r="J10" s="35"/>
      <c r="K10" s="28"/>
    </row>
    <row r="11" spans="3:13" ht="18" customHeight="1">
      <c r="C11" s="948"/>
      <c r="D11" s="36" t="s">
        <v>215</v>
      </c>
      <c r="E11" s="950"/>
      <c r="F11" s="26"/>
      <c r="G11" s="26"/>
      <c r="H11" s="26"/>
      <c r="I11" s="26"/>
      <c r="J11" s="37"/>
      <c r="K11" s="38"/>
    </row>
    <row r="12" spans="3:13" ht="18.75" customHeight="1">
      <c r="C12" s="948"/>
      <c r="D12" s="36" t="s">
        <v>216</v>
      </c>
      <c r="E12" s="950"/>
      <c r="F12" s="26"/>
      <c r="G12" s="26"/>
      <c r="H12" s="26"/>
      <c r="I12" s="26"/>
      <c r="J12" s="37"/>
      <c r="K12" s="38"/>
    </row>
    <row r="13" spans="3:13" ht="15.75" customHeight="1">
      <c r="C13" s="948"/>
      <c r="D13" s="36" t="s">
        <v>1432</v>
      </c>
      <c r="E13" s="950"/>
      <c r="F13" s="26"/>
      <c r="G13" s="26"/>
      <c r="H13" s="26"/>
      <c r="I13" s="26"/>
      <c r="J13" s="39"/>
      <c r="K13" s="38"/>
    </row>
    <row r="14" spans="3:13" ht="21.75" customHeight="1">
      <c r="C14" s="948"/>
      <c r="D14" s="36" t="s">
        <v>217</v>
      </c>
      <c r="E14" s="950"/>
      <c r="F14" s="26"/>
      <c r="G14" s="26"/>
      <c r="H14" s="26"/>
      <c r="I14" s="26"/>
      <c r="J14" s="37"/>
      <c r="K14" s="38"/>
    </row>
    <row r="15" spans="3:13" s="588" customFormat="1" ht="21.75" customHeight="1" thickBot="1">
      <c r="C15" s="41"/>
      <c r="D15" s="755" t="s">
        <v>218</v>
      </c>
      <c r="E15" s="950"/>
      <c r="F15" s="26"/>
      <c r="G15" s="26"/>
      <c r="H15" s="26"/>
      <c r="I15" s="26"/>
      <c r="J15" s="37"/>
      <c r="K15" s="38"/>
    </row>
    <row r="16" spans="3:13" ht="15.75" customHeight="1" thickBot="1">
      <c r="C16" s="41"/>
      <c r="D16" s="42"/>
      <c r="E16" s="31" t="s">
        <v>214</v>
      </c>
      <c r="F16" s="43"/>
      <c r="G16" s="43"/>
      <c r="H16" s="43"/>
      <c r="I16" s="44"/>
      <c r="J16" s="45"/>
      <c r="K16" s="46"/>
    </row>
    <row r="17" spans="3:12" ht="32.25" customHeight="1">
      <c r="C17" s="947" t="s">
        <v>1323</v>
      </c>
      <c r="D17" s="33" t="s">
        <v>1433</v>
      </c>
      <c r="E17" s="949" t="s">
        <v>213</v>
      </c>
      <c r="F17" s="34"/>
      <c r="G17" s="34"/>
      <c r="H17" s="34"/>
      <c r="I17" s="34"/>
      <c r="J17" s="35"/>
      <c r="K17" s="28"/>
    </row>
    <row r="18" spans="3:12" ht="21" customHeight="1">
      <c r="C18" s="948"/>
      <c r="D18" s="36" t="s">
        <v>215</v>
      </c>
      <c r="E18" s="950"/>
      <c r="F18" s="26"/>
      <c r="G18" s="26"/>
      <c r="H18" s="26"/>
      <c r="I18" s="26"/>
      <c r="J18" s="37"/>
      <c r="K18" s="38"/>
    </row>
    <row r="19" spans="3:12" ht="18" customHeight="1">
      <c r="C19" s="948"/>
      <c r="D19" s="36" t="s">
        <v>216</v>
      </c>
      <c r="E19" s="950"/>
      <c r="F19" s="26"/>
      <c r="G19" s="26"/>
      <c r="H19" s="26"/>
      <c r="I19" s="26"/>
      <c r="J19" s="37"/>
      <c r="K19" s="38"/>
    </row>
    <row r="20" spans="3:12" ht="15.75" customHeight="1">
      <c r="C20" s="948"/>
      <c r="D20" s="36" t="s">
        <v>1432</v>
      </c>
      <c r="E20" s="950"/>
      <c r="F20" s="26"/>
      <c r="G20" s="26"/>
      <c r="H20" s="26"/>
      <c r="I20" s="26"/>
      <c r="J20" s="39"/>
      <c r="K20" s="38"/>
    </row>
    <row r="21" spans="3:12" s="588" customFormat="1" ht="15.75" customHeight="1">
      <c r="C21" s="948"/>
      <c r="D21" s="36" t="s">
        <v>217</v>
      </c>
      <c r="E21" s="950"/>
      <c r="F21" s="26"/>
      <c r="G21" s="26"/>
      <c r="H21" s="26"/>
      <c r="I21" s="26"/>
      <c r="J21" s="39"/>
      <c r="K21" s="38"/>
    </row>
    <row r="22" spans="3:12" ht="15.75" customHeight="1" thickBot="1">
      <c r="C22" s="948"/>
      <c r="D22" s="40" t="s">
        <v>218</v>
      </c>
      <c r="E22" s="950"/>
      <c r="F22" s="26"/>
      <c r="G22" s="26"/>
      <c r="H22" s="26"/>
      <c r="I22" s="26"/>
      <c r="J22" s="39"/>
      <c r="K22" s="38"/>
    </row>
    <row r="23" spans="3:12" ht="15.75" customHeight="1" thickBot="1">
      <c r="C23" s="41"/>
      <c r="D23" s="42"/>
      <c r="E23" s="31" t="s">
        <v>214</v>
      </c>
      <c r="F23" s="43"/>
      <c r="G23" s="43"/>
      <c r="H23" s="43"/>
      <c r="I23" s="44"/>
      <c r="J23" s="45"/>
      <c r="K23" s="46"/>
    </row>
    <row r="24" spans="3:12" ht="9" customHeight="1">
      <c r="C24" s="47"/>
      <c r="D24" s="48"/>
      <c r="E24" s="48"/>
      <c r="F24" s="48"/>
      <c r="G24" s="48"/>
      <c r="H24" s="48"/>
      <c r="I24" s="49"/>
      <c r="J24" s="37"/>
      <c r="K24" s="50"/>
      <c r="L24" s="51"/>
    </row>
    <row r="25" spans="3:12" s="54" customFormat="1" ht="15.75">
      <c r="C25" s="52"/>
      <c r="D25" s="53" t="s">
        <v>219</v>
      </c>
      <c r="F25" s="55"/>
      <c r="G25" s="55"/>
      <c r="H25" s="55"/>
      <c r="I25" s="55"/>
      <c r="J25" s="55"/>
      <c r="K25" s="55"/>
    </row>
    <row r="27" spans="3:12">
      <c r="C27" s="56" t="s">
        <v>220</v>
      </c>
      <c r="D27" s="935" t="s">
        <v>1434</v>
      </c>
      <c r="E27" s="935"/>
      <c r="F27" s="935"/>
      <c r="G27" s="935"/>
      <c r="H27" s="935"/>
      <c r="I27" s="935"/>
      <c r="J27" s="935"/>
      <c r="K27" s="935"/>
      <c r="L27" s="588"/>
    </row>
    <row r="28" spans="3:12" ht="65.25" customHeight="1">
      <c r="C28" s="588"/>
      <c r="D28" s="938" t="s">
        <v>266</v>
      </c>
      <c r="E28" s="938"/>
      <c r="F28" s="938"/>
      <c r="G28" s="938"/>
      <c r="H28" s="938"/>
      <c r="I28" s="938"/>
      <c r="J28" s="938"/>
      <c r="K28" s="938"/>
      <c r="L28" s="588"/>
    </row>
    <row r="29" spans="3:12" ht="33.75" customHeight="1">
      <c r="C29" s="588"/>
      <c r="D29" s="939" t="s">
        <v>1446</v>
      </c>
      <c r="E29" s="939"/>
      <c r="F29" s="939"/>
      <c r="G29" s="939"/>
      <c r="H29" s="939"/>
      <c r="I29" s="939"/>
      <c r="J29" s="939"/>
      <c r="K29" s="939"/>
      <c r="L29" s="588"/>
    </row>
    <row r="30" spans="3:12" ht="34.5" customHeight="1">
      <c r="C30" s="588"/>
      <c r="D30" s="940" t="s">
        <v>267</v>
      </c>
      <c r="E30" s="940"/>
      <c r="F30" s="940"/>
      <c r="G30" s="940"/>
      <c r="H30" s="940"/>
      <c r="I30" s="940"/>
      <c r="J30" s="940"/>
      <c r="K30" s="940"/>
      <c r="L30" s="588"/>
    </row>
    <row r="31" spans="3:12">
      <c r="C31" s="588"/>
      <c r="D31" s="108"/>
      <c r="E31" s="108"/>
      <c r="F31" s="108"/>
      <c r="G31" s="108"/>
      <c r="H31" s="108"/>
      <c r="I31" s="108"/>
      <c r="J31" s="108"/>
      <c r="K31" s="108"/>
      <c r="L31" s="588"/>
    </row>
    <row r="32" spans="3:12">
      <c r="C32" s="588"/>
      <c r="D32" s="941" t="s">
        <v>268</v>
      </c>
      <c r="E32" s="941"/>
      <c r="F32" s="941"/>
      <c r="G32" s="941"/>
      <c r="H32" s="941"/>
      <c r="I32" s="941"/>
      <c r="J32" s="941"/>
      <c r="K32" s="941"/>
      <c r="L32" s="588"/>
    </row>
    <row r="33" spans="3:12">
      <c r="C33" s="588"/>
      <c r="D33" s="942" t="s">
        <v>221</v>
      </c>
      <c r="E33" s="942"/>
      <c r="F33" s="942"/>
      <c r="G33" s="942"/>
      <c r="H33" s="942"/>
      <c r="I33" s="942"/>
      <c r="J33" s="942"/>
      <c r="K33" s="942"/>
      <c r="L33" s="588"/>
    </row>
    <row r="34" spans="3:12">
      <c r="C34" s="588"/>
      <c r="D34" s="937" t="s">
        <v>222</v>
      </c>
      <c r="E34" s="937"/>
      <c r="F34" s="937"/>
      <c r="G34" s="937"/>
      <c r="H34" s="937"/>
      <c r="I34" s="937"/>
      <c r="J34" s="937"/>
      <c r="K34" s="937"/>
      <c r="L34" s="588"/>
    </row>
    <row r="35" spans="3:12">
      <c r="C35" s="588"/>
      <c r="D35" s="937" t="s">
        <v>1435</v>
      </c>
      <c r="E35" s="937"/>
      <c r="F35" s="937"/>
      <c r="G35" s="937"/>
      <c r="H35" s="937"/>
      <c r="I35" s="937"/>
      <c r="J35" s="937"/>
      <c r="K35" s="937"/>
      <c r="L35" s="588"/>
    </row>
    <row r="36" spans="3:12">
      <c r="C36" s="588"/>
      <c r="D36" s="752" t="s">
        <v>1436</v>
      </c>
      <c r="E36" s="752"/>
      <c r="F36" s="752"/>
      <c r="G36" s="752"/>
      <c r="H36" s="752"/>
      <c r="I36" s="752"/>
      <c r="J36" s="752"/>
      <c r="K36" s="752"/>
      <c r="L36" s="588"/>
    </row>
    <row r="37" spans="3:12">
      <c r="C37" s="588"/>
      <c r="D37" s="943" t="s">
        <v>1437</v>
      </c>
      <c r="E37" s="944"/>
      <c r="F37" s="944"/>
      <c r="G37" s="944"/>
      <c r="H37" s="944"/>
      <c r="I37" s="944"/>
      <c r="J37" s="944"/>
      <c r="K37" s="944"/>
      <c r="L37" s="588"/>
    </row>
    <row r="38" spans="3:12">
      <c r="C38" s="588"/>
      <c r="D38" s="57"/>
      <c r="E38" s="57"/>
      <c r="F38" s="757"/>
      <c r="G38" s="57"/>
      <c r="H38" s="57"/>
      <c r="I38" s="57"/>
      <c r="J38" s="57"/>
      <c r="K38" s="57"/>
      <c r="L38" s="588"/>
    </row>
    <row r="39" spans="3:12">
      <c r="C39" s="56" t="s">
        <v>223</v>
      </c>
      <c r="D39" s="935" t="s">
        <v>1438</v>
      </c>
      <c r="E39" s="935"/>
      <c r="F39" s="935"/>
      <c r="G39" s="935"/>
      <c r="H39" s="935"/>
      <c r="I39" s="935"/>
      <c r="J39" s="935"/>
      <c r="K39" s="935"/>
      <c r="L39" s="588"/>
    </row>
    <row r="40" spans="3:12">
      <c r="C40" s="58" t="s">
        <v>224</v>
      </c>
      <c r="D40" s="59" t="s">
        <v>225</v>
      </c>
      <c r="E40" s="753"/>
      <c r="F40" s="757"/>
      <c r="G40" s="753"/>
      <c r="H40" s="753"/>
      <c r="I40" s="753"/>
      <c r="J40" s="753"/>
      <c r="K40" s="753"/>
      <c r="L40" s="588"/>
    </row>
    <row r="41" spans="3:12">
      <c r="C41" s="588"/>
      <c r="D41" s="60" t="s">
        <v>1439</v>
      </c>
      <c r="E41" s="757"/>
      <c r="F41" s="757"/>
      <c r="G41" s="757"/>
      <c r="H41" s="757"/>
      <c r="I41" s="757"/>
      <c r="J41" s="757"/>
      <c r="K41" s="757"/>
      <c r="L41" s="588"/>
    </row>
    <row r="42" spans="3:12">
      <c r="C42" s="588"/>
      <c r="D42" s="936" t="s">
        <v>1447</v>
      </c>
      <c r="E42" s="936"/>
      <c r="F42" s="936"/>
      <c r="G42" s="936"/>
      <c r="H42" s="936"/>
      <c r="I42" s="936"/>
      <c r="J42" s="936"/>
      <c r="K42" s="758"/>
      <c r="L42" s="588"/>
    </row>
    <row r="43" spans="3:12">
      <c r="C43" s="588"/>
      <c r="D43" s="61"/>
      <c r="E43" s="62"/>
      <c r="F43" s="757"/>
      <c r="G43" s="62"/>
      <c r="H43" s="62"/>
      <c r="I43" s="62"/>
      <c r="J43" s="62"/>
      <c r="K43" s="757"/>
      <c r="L43" s="588"/>
    </row>
    <row r="44" spans="3:12">
      <c r="C44" s="588"/>
      <c r="D44" s="60" t="s">
        <v>1440</v>
      </c>
      <c r="E44" s="62"/>
      <c r="F44" s="757"/>
      <c r="G44" s="62"/>
      <c r="H44" s="62"/>
      <c r="I44" s="62"/>
      <c r="J44" s="62"/>
      <c r="K44" s="62"/>
      <c r="L44" s="588"/>
    </row>
    <row r="45" spans="3:12">
      <c r="C45" s="588"/>
      <c r="D45" s="759" t="s">
        <v>226</v>
      </c>
      <c r="E45" s="62"/>
      <c r="F45" s="757"/>
      <c r="G45" s="62"/>
      <c r="H45" s="62"/>
      <c r="I45" s="62"/>
      <c r="J45" s="62"/>
      <c r="K45" s="62"/>
      <c r="L45" s="588"/>
    </row>
    <row r="46" spans="3:12">
      <c r="C46" s="588"/>
      <c r="D46" s="61" t="s">
        <v>227</v>
      </c>
      <c r="E46" s="62"/>
      <c r="F46" s="757"/>
      <c r="G46" s="62"/>
      <c r="H46" s="62"/>
      <c r="I46" s="62"/>
      <c r="J46" s="62"/>
      <c r="K46" s="62"/>
      <c r="L46" s="588"/>
    </row>
    <row r="47" spans="3:12">
      <c r="C47" s="588"/>
      <c r="D47" s="760" t="s">
        <v>1324</v>
      </c>
      <c r="E47" s="62"/>
      <c r="F47" s="757"/>
      <c r="G47" s="62"/>
      <c r="H47" s="62"/>
      <c r="I47" s="62"/>
      <c r="J47" s="62"/>
      <c r="K47" s="62"/>
      <c r="L47" s="588"/>
    </row>
    <row r="48" spans="3:12">
      <c r="C48" s="588"/>
      <c r="D48" s="63" t="s">
        <v>228</v>
      </c>
      <c r="E48" s="62"/>
      <c r="F48" s="757"/>
      <c r="G48" s="62"/>
      <c r="H48" s="62"/>
      <c r="I48" s="62"/>
      <c r="J48" s="62"/>
      <c r="K48" s="62"/>
      <c r="L48" s="588"/>
    </row>
    <row r="49" spans="3:12">
      <c r="C49" s="588"/>
      <c r="D49" s="63" t="s">
        <v>1325</v>
      </c>
      <c r="E49" s="62"/>
      <c r="F49" s="757"/>
      <c r="G49" s="62"/>
      <c r="H49" s="62"/>
      <c r="I49" s="62"/>
      <c r="J49" s="62"/>
      <c r="K49" s="62"/>
      <c r="L49" s="588"/>
    </row>
    <row r="50" spans="3:12">
      <c r="C50" s="588"/>
      <c r="D50" s="757"/>
      <c r="E50" s="62"/>
      <c r="F50" s="757"/>
      <c r="G50" s="62"/>
      <c r="H50" s="62"/>
      <c r="I50" s="62"/>
      <c r="J50" s="62"/>
      <c r="K50" s="62"/>
      <c r="L50" s="588"/>
    </row>
    <row r="51" spans="3:12">
      <c r="C51" s="588"/>
      <c r="D51" s="60" t="s">
        <v>1326</v>
      </c>
      <c r="E51" s="62"/>
      <c r="F51" s="757"/>
      <c r="G51" s="62"/>
      <c r="H51" s="62"/>
      <c r="I51" s="62"/>
      <c r="J51" s="62"/>
      <c r="K51" s="62"/>
      <c r="L51" s="588"/>
    </row>
    <row r="52" spans="3:12">
      <c r="C52" s="588"/>
      <c r="D52" s="759" t="s">
        <v>229</v>
      </c>
      <c r="E52" s="62"/>
      <c r="F52" s="757"/>
      <c r="G52" s="62"/>
      <c r="H52" s="62"/>
      <c r="I52" s="62"/>
      <c r="J52" s="62"/>
      <c r="K52" s="62"/>
      <c r="L52" s="588"/>
    </row>
    <row r="53" spans="3:12">
      <c r="C53" s="588"/>
      <c r="D53" s="61" t="s">
        <v>227</v>
      </c>
      <c r="E53" s="62"/>
      <c r="F53" s="757"/>
      <c r="G53" s="62"/>
      <c r="H53" s="62"/>
      <c r="I53" s="62"/>
      <c r="J53" s="62"/>
      <c r="K53" s="62"/>
      <c r="L53" s="588"/>
    </row>
    <row r="54" spans="3:12">
      <c r="C54" s="588"/>
      <c r="D54" s="760" t="s">
        <v>230</v>
      </c>
      <c r="E54" s="62"/>
      <c r="F54" s="757"/>
      <c r="G54" s="62"/>
      <c r="H54" s="62"/>
      <c r="I54" s="62"/>
      <c r="J54" s="62"/>
      <c r="K54" s="62"/>
      <c r="L54" s="588"/>
    </row>
    <row r="55" spans="3:12">
      <c r="C55" s="588"/>
      <c r="D55" s="760" t="s">
        <v>1327</v>
      </c>
      <c r="E55" s="62"/>
      <c r="F55" s="757"/>
      <c r="G55" s="62"/>
      <c r="H55" s="62"/>
      <c r="I55" s="62"/>
      <c r="J55" s="62"/>
      <c r="K55" s="62"/>
      <c r="L55" s="588"/>
    </row>
    <row r="56" spans="3:12">
      <c r="C56" s="588"/>
      <c r="D56" s="63" t="s">
        <v>1441</v>
      </c>
      <c r="E56" s="62"/>
      <c r="F56" s="757"/>
      <c r="G56" s="62"/>
      <c r="H56" s="62"/>
      <c r="I56" s="62"/>
      <c r="J56" s="62"/>
      <c r="K56" s="62"/>
      <c r="L56" s="588"/>
    </row>
    <row r="57" spans="3:12">
      <c r="C57" s="588"/>
      <c r="D57" s="63" t="s">
        <v>1442</v>
      </c>
      <c r="E57" s="62"/>
      <c r="F57" s="757"/>
      <c r="G57" s="62"/>
      <c r="H57" s="62"/>
      <c r="I57" s="62"/>
      <c r="J57" s="62"/>
      <c r="K57" s="62"/>
      <c r="L57" s="588"/>
    </row>
    <row r="58" spans="3:12">
      <c r="C58" s="588"/>
      <c r="D58" s="757"/>
      <c r="E58" s="62"/>
      <c r="F58" s="757"/>
      <c r="G58" s="62"/>
      <c r="H58" s="62"/>
      <c r="I58" s="62"/>
      <c r="J58" s="62"/>
      <c r="K58" s="62"/>
      <c r="L58" s="588"/>
    </row>
    <row r="59" spans="3:12">
      <c r="C59" s="588"/>
      <c r="D59" s="60" t="s">
        <v>1328</v>
      </c>
      <c r="E59" s="753"/>
      <c r="F59" s="757"/>
      <c r="G59" s="753"/>
      <c r="H59" s="753"/>
      <c r="I59" s="753"/>
      <c r="J59" s="753"/>
      <c r="K59" s="753"/>
      <c r="L59" s="588"/>
    </row>
    <row r="60" spans="3:12">
      <c r="C60" s="588"/>
      <c r="D60" s="63" t="s">
        <v>1443</v>
      </c>
      <c r="E60" s="62"/>
      <c r="F60" s="757"/>
      <c r="G60" s="62"/>
      <c r="H60" s="62"/>
      <c r="I60" s="62"/>
      <c r="J60" s="62"/>
      <c r="K60" s="62"/>
      <c r="L60" s="588"/>
    </row>
    <row r="61" spans="3:12">
      <c r="C61" s="588"/>
      <c r="D61" s="63" t="s">
        <v>231</v>
      </c>
      <c r="E61" s="62"/>
      <c r="F61" s="757"/>
      <c r="G61" s="62"/>
      <c r="H61" s="62"/>
      <c r="I61" s="62"/>
      <c r="J61" s="62"/>
      <c r="K61" s="62"/>
      <c r="L61" s="588"/>
    </row>
    <row r="62" spans="3:12" s="54" customFormat="1" ht="15.75">
      <c r="C62" s="58" t="s">
        <v>232</v>
      </c>
      <c r="D62" s="59" t="s">
        <v>233</v>
      </c>
      <c r="E62" s="64"/>
      <c r="F62" s="761"/>
      <c r="G62" s="64"/>
      <c r="H62" s="64"/>
      <c r="I62" s="64"/>
      <c r="J62" s="64"/>
      <c r="K62" s="64"/>
    </row>
    <row r="63" spans="3:12">
      <c r="C63" s="588"/>
      <c r="D63" s="65"/>
      <c r="E63" s="753"/>
      <c r="F63" s="757"/>
      <c r="G63" s="753"/>
      <c r="H63" s="753"/>
      <c r="I63" s="753"/>
      <c r="J63" s="753"/>
      <c r="K63" s="753"/>
      <c r="L63" s="588"/>
    </row>
    <row r="64" spans="3:12">
      <c r="C64" s="588"/>
      <c r="D64" s="60" t="s">
        <v>1444</v>
      </c>
      <c r="E64" s="66"/>
      <c r="F64" s="757"/>
      <c r="G64" s="66"/>
      <c r="H64" s="66"/>
      <c r="I64" s="66"/>
      <c r="J64" s="66"/>
      <c r="K64" s="66"/>
      <c r="L64" s="588"/>
    </row>
    <row r="65" spans="3:12">
      <c r="C65" s="588"/>
      <c r="D65" s="61" t="s">
        <v>234</v>
      </c>
      <c r="E65" s="9"/>
      <c r="F65" s="757"/>
      <c r="G65" s="66"/>
      <c r="H65" s="66"/>
      <c r="I65" s="66"/>
      <c r="J65" s="66"/>
      <c r="K65" s="66"/>
      <c r="L65" s="588"/>
    </row>
    <row r="66" spans="3:12">
      <c r="C66" s="588"/>
      <c r="D66" s="756" t="s">
        <v>235</v>
      </c>
      <c r="E66" s="66"/>
      <c r="F66" s="757"/>
      <c r="G66" s="66"/>
      <c r="H66" s="66"/>
      <c r="I66" s="66"/>
      <c r="J66" s="66"/>
      <c r="K66" s="66"/>
      <c r="L66" s="588"/>
    </row>
    <row r="67" spans="3:12">
      <c r="C67" s="588"/>
      <c r="D67" s="756" t="s">
        <v>236</v>
      </c>
      <c r="E67" s="66"/>
      <c r="F67" s="757"/>
      <c r="G67" s="66"/>
      <c r="H67" s="66"/>
      <c r="I67" s="66"/>
      <c r="J67" s="66"/>
      <c r="K67" s="66"/>
      <c r="L67" s="588"/>
    </row>
    <row r="68" spans="3:12">
      <c r="C68" s="588"/>
      <c r="D68" s="67"/>
      <c r="E68" s="66"/>
      <c r="F68" s="757"/>
      <c r="G68" s="66"/>
      <c r="H68" s="66"/>
      <c r="I68" s="66"/>
      <c r="J68" s="66"/>
      <c r="K68" s="66"/>
      <c r="L68" s="588"/>
    </row>
    <row r="69" spans="3:12">
      <c r="C69" s="588"/>
      <c r="D69" s="68" t="s">
        <v>1445</v>
      </c>
      <c r="E69" s="66"/>
      <c r="F69" s="757"/>
      <c r="G69" s="66"/>
      <c r="H69" s="66"/>
      <c r="I69" s="66"/>
      <c r="J69" s="66"/>
      <c r="K69" s="66"/>
      <c r="L69" s="588"/>
    </row>
    <row r="70" spans="3:12">
      <c r="C70" s="588"/>
      <c r="D70" s="69" t="s">
        <v>237</v>
      </c>
      <c r="E70" s="66"/>
      <c r="F70" s="757"/>
      <c r="G70" s="66"/>
      <c r="H70" s="66"/>
      <c r="I70" s="66"/>
      <c r="J70" s="66"/>
      <c r="K70" s="66"/>
      <c r="L70" s="588"/>
    </row>
    <row r="71" spans="3:12">
      <c r="C71" s="588"/>
      <c r="D71" s="62"/>
      <c r="E71" s="66"/>
      <c r="F71" s="757"/>
      <c r="G71" s="66"/>
      <c r="H71" s="66"/>
      <c r="I71" s="66"/>
      <c r="J71" s="66"/>
      <c r="K71" s="66"/>
      <c r="L71" s="588"/>
    </row>
    <row r="72" spans="3:12">
      <c r="C72" s="588"/>
      <c r="D72" s="60" t="s">
        <v>238</v>
      </c>
      <c r="E72" s="66"/>
      <c r="F72" s="757"/>
      <c r="G72" s="66"/>
      <c r="H72" s="66"/>
      <c r="I72" s="66"/>
      <c r="J72" s="66"/>
      <c r="K72" s="66"/>
      <c r="L72" s="588"/>
    </row>
    <row r="73" spans="3:12">
      <c r="C73" s="588"/>
      <c r="D73" s="61" t="s">
        <v>239</v>
      </c>
      <c r="E73" s="9"/>
      <c r="F73" s="757"/>
      <c r="G73" s="62"/>
      <c r="H73" s="62"/>
      <c r="I73" s="62"/>
      <c r="J73" s="62"/>
      <c r="K73" s="62"/>
      <c r="L73" s="588"/>
    </row>
    <row r="74" spans="3:12">
      <c r="C74" s="588"/>
      <c r="D74" s="756" t="s">
        <v>240</v>
      </c>
      <c r="E74" s="62"/>
      <c r="F74" s="757"/>
      <c r="G74" s="62"/>
      <c r="H74" s="62"/>
      <c r="I74" s="62"/>
      <c r="J74" s="62"/>
      <c r="K74" s="62"/>
      <c r="L74" s="588"/>
    </row>
    <row r="75" spans="3:12">
      <c r="C75" s="588"/>
      <c r="D75" s="756" t="s">
        <v>241</v>
      </c>
      <c r="E75" s="62"/>
      <c r="F75" s="757"/>
      <c r="G75" s="62"/>
      <c r="H75" s="62"/>
      <c r="I75" s="62"/>
      <c r="J75" s="62"/>
      <c r="K75" s="62"/>
      <c r="L75" s="588"/>
    </row>
    <row r="76" spans="3:12">
      <c r="C76" s="588"/>
      <c r="D76" s="756" t="s">
        <v>242</v>
      </c>
      <c r="E76" s="62"/>
      <c r="F76" s="757"/>
      <c r="G76" s="62"/>
      <c r="H76" s="62"/>
      <c r="I76" s="62"/>
      <c r="J76" s="62"/>
      <c r="K76" s="62"/>
      <c r="L76" s="588"/>
    </row>
    <row r="77" spans="3:12">
      <c r="C77" s="588"/>
      <c r="D77" s="67"/>
      <c r="E77" s="62"/>
      <c r="F77" s="757"/>
      <c r="G77" s="62"/>
      <c r="H77" s="62"/>
      <c r="I77" s="62"/>
      <c r="J77" s="62"/>
      <c r="K77" s="62"/>
      <c r="L77" s="588"/>
    </row>
    <row r="78" spans="3:12">
      <c r="C78" s="588"/>
      <c r="D78" s="68" t="s">
        <v>243</v>
      </c>
      <c r="E78" s="62"/>
      <c r="F78" s="757"/>
      <c r="G78" s="62"/>
      <c r="H78" s="62"/>
      <c r="I78" s="62"/>
      <c r="J78" s="62"/>
      <c r="K78" s="62"/>
      <c r="L78" s="588"/>
    </row>
    <row r="79" spans="3:12">
      <c r="C79" s="588"/>
      <c r="D79" s="69" t="s">
        <v>244</v>
      </c>
      <c r="E79" s="62"/>
      <c r="F79" s="757"/>
      <c r="G79" s="62"/>
      <c r="H79" s="62"/>
      <c r="I79" s="62"/>
      <c r="J79" s="62"/>
      <c r="K79" s="62"/>
      <c r="L79" s="588"/>
    </row>
    <row r="80" spans="3:12">
      <c r="C80" s="58"/>
      <c r="D80" s="59"/>
    </row>
  </sheetData>
  <mergeCells count="17">
    <mergeCell ref="C1:K1"/>
    <mergeCell ref="C2:K2"/>
    <mergeCell ref="C10:C14"/>
    <mergeCell ref="C17:C22"/>
    <mergeCell ref="E10:E15"/>
    <mergeCell ref="E17:E22"/>
    <mergeCell ref="D39:K39"/>
    <mergeCell ref="D42:J42"/>
    <mergeCell ref="D34:K34"/>
    <mergeCell ref="D27:K27"/>
    <mergeCell ref="D28:K28"/>
    <mergeCell ref="D29:K29"/>
    <mergeCell ref="D30:K30"/>
    <mergeCell ref="D32:K32"/>
    <mergeCell ref="D33:K33"/>
    <mergeCell ref="D35:K35"/>
    <mergeCell ref="D37:K37"/>
  </mergeCells>
  <hyperlinks>
    <hyperlink ref="M1" location="INDICE!A1" display="ÍNDICE " xr:uid="{00000000-0004-0000-0200-000000000000}"/>
  </hyperlinks>
  <printOptions horizontalCentered="1"/>
  <pageMargins left="0.39370078740157483" right="0.39370078740157483" top="0.39370078740157483" bottom="0.39370078740157483" header="0.31496062992125984" footer="0.31496062992125984"/>
  <pageSetup paperSize="9" scale="70" orientation="landscape"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A1:S71"/>
  <sheetViews>
    <sheetView showGridLines="0" topLeftCell="A16" workbookViewId="0">
      <selection activeCell="B36" sqref="A1:H36"/>
    </sheetView>
  </sheetViews>
  <sheetFormatPr defaultColWidth="10.28515625" defaultRowHeight="12.75"/>
  <cols>
    <col min="1" max="1" width="3.7109375" style="70" customWidth="1"/>
    <col min="2" max="2" width="56.85546875" style="70" customWidth="1"/>
    <col min="3" max="3" width="1.140625" style="70" customWidth="1"/>
    <col min="4" max="4" width="14.28515625" style="70" customWidth="1"/>
    <col min="5" max="5" width="1" style="70" customWidth="1"/>
    <col min="6" max="6" width="13.7109375" style="70" customWidth="1"/>
    <col min="7" max="7" width="1.140625" style="70" customWidth="1"/>
    <col min="8" max="8" width="14.85546875" style="70" customWidth="1"/>
    <col min="9" max="16384" width="10.28515625" style="70"/>
  </cols>
  <sheetData>
    <row r="1" spans="1:19" ht="14.25" customHeight="1">
      <c r="B1" s="945" t="s">
        <v>245</v>
      </c>
      <c r="C1" s="945"/>
      <c r="D1" s="945"/>
      <c r="E1" s="945"/>
      <c r="F1" s="945"/>
      <c r="G1" s="945"/>
      <c r="H1" s="945"/>
      <c r="I1" s="71"/>
      <c r="J1" s="701" t="s">
        <v>1320</v>
      </c>
      <c r="N1"/>
      <c r="O1"/>
      <c r="P1"/>
      <c r="Q1"/>
      <c r="R1"/>
      <c r="S1"/>
    </row>
    <row r="2" spans="1:19" ht="6.75" customHeight="1">
      <c r="B2" s="308"/>
      <c r="C2" s="308"/>
      <c r="D2" s="308"/>
      <c r="E2" s="309"/>
      <c r="F2" s="309"/>
      <c r="G2" s="309"/>
      <c r="H2" s="308"/>
      <c r="J2" s="588"/>
    </row>
    <row r="3" spans="1:19" ht="15.75">
      <c r="B3" s="946" t="s">
        <v>1158</v>
      </c>
      <c r="C3" s="946"/>
      <c r="D3" s="946"/>
      <c r="E3" s="946"/>
      <c r="F3" s="946"/>
      <c r="G3" s="946"/>
      <c r="H3" s="946"/>
      <c r="I3" s="74"/>
      <c r="J3" s="588"/>
    </row>
    <row r="4" spans="1:19" ht="2.25" customHeight="1">
      <c r="B4" s="75"/>
      <c r="C4" s="75"/>
      <c r="D4" s="75"/>
      <c r="E4" s="75"/>
      <c r="F4" s="75"/>
      <c r="G4" s="75"/>
      <c r="H4" s="75"/>
    </row>
    <row r="5" spans="1:19">
      <c r="B5" s="72"/>
      <c r="C5" s="72"/>
      <c r="E5" s="73"/>
      <c r="F5" s="73"/>
      <c r="G5" s="73"/>
    </row>
    <row r="6" spans="1:19" s="76" customFormat="1">
      <c r="B6" s="14" t="s">
        <v>204</v>
      </c>
      <c r="C6" s="14"/>
      <c r="D6" s="15"/>
      <c r="E6" s="14"/>
      <c r="F6" s="14"/>
      <c r="G6" s="14"/>
      <c r="H6" s="16"/>
    </row>
    <row r="7" spans="1:19" s="76" customFormat="1">
      <c r="B7" s="14" t="s">
        <v>205</v>
      </c>
      <c r="C7" s="14"/>
      <c r="D7" s="15"/>
      <c r="E7" s="14"/>
      <c r="F7" s="14"/>
      <c r="G7" s="14"/>
      <c r="H7" s="16"/>
    </row>
    <row r="9" spans="1:19" s="76" customFormat="1" ht="51.75" customHeight="1">
      <c r="B9" s="77" t="s">
        <v>246</v>
      </c>
      <c r="C9"/>
      <c r="D9" s="78" t="s">
        <v>1157</v>
      </c>
      <c r="F9" s="78" t="s">
        <v>1329</v>
      </c>
      <c r="G9" s="79"/>
      <c r="H9" s="78" t="s">
        <v>1330</v>
      </c>
    </row>
    <row r="10" spans="1:19" s="76" customFormat="1" ht="14.25" customHeight="1">
      <c r="B10" s="80"/>
      <c r="C10"/>
      <c r="D10" s="81" t="s">
        <v>247</v>
      </c>
      <c r="F10" s="81" t="s">
        <v>247</v>
      </c>
      <c r="G10" s="79"/>
      <c r="H10" s="81" t="s">
        <v>247</v>
      </c>
    </row>
    <row r="11" spans="1:19" s="76" customFormat="1" ht="15">
      <c r="A11" s="82" t="s">
        <v>248</v>
      </c>
      <c r="B11" s="83" t="s">
        <v>249</v>
      </c>
      <c r="C11"/>
      <c r="D11" s="84"/>
      <c r="E11" s="85"/>
      <c r="F11" s="84"/>
      <c r="G11" s="86"/>
      <c r="H11" s="84">
        <f>+F26</f>
        <v>0</v>
      </c>
    </row>
    <row r="12" spans="1:19" s="76" customFormat="1" ht="15">
      <c r="B12" s="87" t="s">
        <v>250</v>
      </c>
      <c r="C12"/>
      <c r="D12" s="80"/>
      <c r="F12" s="80"/>
      <c r="G12" s="79"/>
      <c r="H12" s="80"/>
    </row>
    <row r="13" spans="1:19" s="76" customFormat="1" ht="15">
      <c r="B13" s="80" t="s">
        <v>251</v>
      </c>
      <c r="C13"/>
      <c r="D13" s="80"/>
      <c r="F13" s="80"/>
      <c r="G13" s="79"/>
      <c r="H13" s="80"/>
    </row>
    <row r="14" spans="1:19" s="76" customFormat="1" ht="15">
      <c r="B14" s="80" t="s">
        <v>1014</v>
      </c>
      <c r="C14"/>
      <c r="D14" s="80"/>
      <c r="F14" s="80"/>
      <c r="G14" s="79"/>
      <c r="H14" s="80"/>
    </row>
    <row r="15" spans="1:19" s="76" customFormat="1" ht="15">
      <c r="B15" s="80" t="s">
        <v>252</v>
      </c>
      <c r="C15"/>
      <c r="D15" s="80"/>
      <c r="F15" s="80"/>
      <c r="G15" s="79"/>
      <c r="H15" s="80"/>
    </row>
    <row r="16" spans="1:19" s="76" customFormat="1" ht="15">
      <c r="B16" s="80" t="s">
        <v>253</v>
      </c>
      <c r="C16"/>
      <c r="D16" s="80"/>
      <c r="F16" s="80"/>
      <c r="G16" s="79"/>
      <c r="H16" s="80"/>
    </row>
    <row r="17" spans="1:8" s="76" customFormat="1" ht="15">
      <c r="B17" s="80" t="s">
        <v>254</v>
      </c>
      <c r="C17"/>
      <c r="D17" s="80"/>
      <c r="F17" s="80"/>
      <c r="G17" s="79"/>
      <c r="H17" s="80"/>
    </row>
    <row r="18" spans="1:8" s="76" customFormat="1" ht="15">
      <c r="B18" s="80" t="s">
        <v>255</v>
      </c>
      <c r="C18"/>
      <c r="D18" s="80"/>
      <c r="F18" s="80"/>
      <c r="G18" s="79"/>
      <c r="H18" s="80"/>
    </row>
    <row r="19" spans="1:8" s="76" customFormat="1" ht="15">
      <c r="B19" s="80" t="s">
        <v>251</v>
      </c>
      <c r="C19"/>
      <c r="D19" s="80"/>
      <c r="F19" s="80"/>
      <c r="G19" s="79"/>
      <c r="H19" s="80"/>
    </row>
    <row r="20" spans="1:8" s="76" customFormat="1" ht="15">
      <c r="B20" s="80" t="s">
        <v>256</v>
      </c>
      <c r="C20"/>
      <c r="D20" s="80"/>
      <c r="F20" s="80"/>
      <c r="G20" s="79"/>
      <c r="H20" s="80"/>
    </row>
    <row r="21" spans="1:8" s="76" customFormat="1" ht="15">
      <c r="B21" s="88" t="s">
        <v>257</v>
      </c>
      <c r="C21"/>
      <c r="D21" s="80"/>
      <c r="F21" s="80"/>
      <c r="H21" s="80"/>
    </row>
    <row r="22" spans="1:8" s="76" customFormat="1" ht="15">
      <c r="B22" s="80" t="str">
        <f>+B14</f>
        <v xml:space="preserve">         Mobilidade (de serviços da APR)</v>
      </c>
      <c r="C22"/>
      <c r="D22" s="80"/>
      <c r="F22" s="80"/>
      <c r="H22" s="80"/>
    </row>
    <row r="23" spans="1:8" s="76" customFormat="1" ht="15">
      <c r="B23" s="88" t="s">
        <v>258</v>
      </c>
      <c r="C23"/>
      <c r="D23" s="80"/>
      <c r="F23" s="80"/>
      <c r="H23" s="80"/>
    </row>
    <row r="24" spans="1:8" s="76" customFormat="1" ht="15">
      <c r="B24" s="89" t="s">
        <v>259</v>
      </c>
      <c r="C24"/>
      <c r="D24" s="89"/>
      <c r="F24" s="89"/>
      <c r="G24" s="79"/>
      <c r="H24" s="89"/>
    </row>
    <row r="25" spans="1:8" s="76" customFormat="1" ht="14.25" customHeight="1">
      <c r="B25" s="80"/>
      <c r="C25"/>
      <c r="D25" s="90" t="s">
        <v>260</v>
      </c>
      <c r="F25" s="90" t="s">
        <v>260</v>
      </c>
      <c r="G25" s="79"/>
      <c r="H25" s="90" t="s">
        <v>260</v>
      </c>
    </row>
    <row r="26" spans="1:8" s="76" customFormat="1" ht="15">
      <c r="A26" s="82" t="s">
        <v>248</v>
      </c>
      <c r="B26" s="91" t="s">
        <v>261</v>
      </c>
      <c r="C26" s="11"/>
      <c r="D26" s="84"/>
      <c r="E26" s="92"/>
      <c r="F26" s="84"/>
      <c r="G26" s="93"/>
      <c r="H26" s="84"/>
    </row>
    <row r="27" spans="1:8" s="76" customFormat="1" ht="3.75" customHeight="1">
      <c r="B27" s="94"/>
      <c r="C27" s="94"/>
      <c r="D27" s="95"/>
      <c r="H27" s="96"/>
    </row>
    <row r="28" spans="1:8" s="76" customFormat="1">
      <c r="B28" s="97" t="s">
        <v>262</v>
      </c>
      <c r="C28" s="97"/>
    </row>
    <row r="29" spans="1:8" s="76" customFormat="1" ht="15">
      <c r="B29" s="98" t="s">
        <v>263</v>
      </c>
      <c r="C29"/>
      <c r="D29" s="99">
        <f>+D26-D11</f>
        <v>0</v>
      </c>
      <c r="E29" s="100"/>
      <c r="F29" s="99">
        <f>+F26-F11</f>
        <v>0</v>
      </c>
      <c r="G29" s="101"/>
      <c r="H29" s="99">
        <f>+H26-H11</f>
        <v>0</v>
      </c>
    </row>
    <row r="30" spans="1:8" s="76" customFormat="1" ht="15">
      <c r="B30" s="98" t="s">
        <v>264</v>
      </c>
      <c r="C30"/>
      <c r="D30" s="102" t="e">
        <f>+D29/D11*100</f>
        <v>#DIV/0!</v>
      </c>
      <c r="E30" s="103"/>
      <c r="F30" s="102" t="e">
        <f>+F29/F11*100</f>
        <v>#DIV/0!</v>
      </c>
      <c r="G30" s="103"/>
      <c r="H30" s="102" t="e">
        <f>+H29/H11*100</f>
        <v>#DIV/0!</v>
      </c>
    </row>
    <row r="31" spans="1:8" s="76" customFormat="1" ht="163.5" customHeight="1">
      <c r="B31" s="104" t="s">
        <v>265</v>
      </c>
      <c r="C31"/>
      <c r="D31" s="105"/>
      <c r="F31" s="105"/>
      <c r="H31" s="105"/>
    </row>
    <row r="32" spans="1:8" s="76" customFormat="1" ht="7.5" customHeight="1"/>
    <row r="33" spans="1:8" s="76" customFormat="1" ht="96.75" customHeight="1">
      <c r="A33" s="106" t="s">
        <v>248</v>
      </c>
      <c r="B33" s="953" t="s">
        <v>1331</v>
      </c>
      <c r="C33" s="953"/>
      <c r="D33" s="953"/>
      <c r="E33" s="953"/>
      <c r="F33" s="953"/>
      <c r="G33" s="953"/>
      <c r="H33" s="953"/>
    </row>
    <row r="34" spans="1:8" s="76" customFormat="1" ht="35.25" customHeight="1">
      <c r="A34" s="106"/>
      <c r="B34" s="954" t="s">
        <v>1332</v>
      </c>
      <c r="C34" s="955"/>
      <c r="D34" s="955"/>
      <c r="E34" s="955"/>
      <c r="F34" s="955"/>
      <c r="G34" s="955"/>
      <c r="H34" s="955"/>
    </row>
    <row r="35" spans="1:8" s="76" customFormat="1" ht="28.5" customHeight="1">
      <c r="B35" s="956" t="s">
        <v>1333</v>
      </c>
      <c r="C35" s="956"/>
      <c r="D35" s="956"/>
      <c r="E35" s="956"/>
      <c r="F35" s="956"/>
      <c r="G35" s="956"/>
      <c r="H35" s="956"/>
    </row>
    <row r="36" spans="1:8" s="76" customFormat="1" ht="54" customHeight="1">
      <c r="B36" s="951" t="s">
        <v>1013</v>
      </c>
      <c r="C36" s="952"/>
      <c r="D36" s="952"/>
      <c r="E36" s="952"/>
      <c r="F36" s="952"/>
      <c r="G36" s="952"/>
      <c r="H36" s="952"/>
    </row>
    <row r="37" spans="1:8" s="76" customFormat="1"/>
    <row r="38" spans="1:8" s="76" customFormat="1"/>
    <row r="39" spans="1:8" s="76" customFormat="1"/>
    <row r="40" spans="1:8" s="76" customFormat="1"/>
    <row r="41" spans="1:8" s="76" customFormat="1"/>
    <row r="42" spans="1:8" s="76" customFormat="1"/>
    <row r="43" spans="1:8" s="76" customFormat="1"/>
    <row r="44" spans="1:8" s="76" customFormat="1"/>
    <row r="45" spans="1:8" s="76" customFormat="1"/>
    <row r="46" spans="1:8" s="76" customFormat="1"/>
    <row r="47" spans="1:8" s="76" customFormat="1"/>
    <row r="48" spans="1:8" s="76" customFormat="1"/>
    <row r="49" s="76" customFormat="1"/>
    <row r="50" s="76" customFormat="1"/>
    <row r="51" s="76" customFormat="1"/>
    <row r="52" s="76" customFormat="1"/>
    <row r="53" s="76" customFormat="1"/>
    <row r="54" s="76" customFormat="1"/>
    <row r="55" s="76" customFormat="1"/>
    <row r="56" s="76" customFormat="1"/>
    <row r="57" s="76" customFormat="1"/>
    <row r="58" s="76" customFormat="1"/>
    <row r="59" s="76" customFormat="1"/>
    <row r="60" s="76" customFormat="1"/>
    <row r="61" s="76" customFormat="1"/>
    <row r="62" s="76" customFormat="1"/>
    <row r="63" s="76" customFormat="1"/>
    <row r="64" s="76" customFormat="1"/>
    <row r="65" spans="12:12" s="76" customFormat="1"/>
    <row r="66" spans="12:12" s="76" customFormat="1">
      <c r="L66" s="107"/>
    </row>
    <row r="67" spans="12:12" s="76" customFormat="1">
      <c r="L67" s="107"/>
    </row>
    <row r="68" spans="12:12" s="76" customFormat="1"/>
    <row r="69" spans="12:12" s="76" customFormat="1"/>
    <row r="70" spans="12:12" s="76" customFormat="1" ht="24" customHeight="1"/>
    <row r="71" spans="12:12" s="76" customFormat="1"/>
  </sheetData>
  <mergeCells count="6">
    <mergeCell ref="B36:H36"/>
    <mergeCell ref="B1:H1"/>
    <mergeCell ref="B3:H3"/>
    <mergeCell ref="B33:H33"/>
    <mergeCell ref="B34:H34"/>
    <mergeCell ref="B35:H35"/>
  </mergeCells>
  <hyperlinks>
    <hyperlink ref="J1" location="INDICE!A1" display="ÍNDICE " xr:uid="{00000000-0004-0000-0300-000000000000}"/>
  </hyperlinks>
  <printOptions horizontalCentered="1"/>
  <pageMargins left="0.71" right="0.71" top="0.55000000000000004" bottom="0.75000000000000011" header="0.31" footer="0.31"/>
  <pageSetup paperSize="9" scale="81" orientation="portrait" r:id="rId1"/>
  <headerFooter scaleWithDoc="0"/>
  <ignoredErrors>
    <ignoredError sqref="D30:H3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B1:G49"/>
  <sheetViews>
    <sheetView showGridLines="0" topLeftCell="A10" workbookViewId="0">
      <selection activeCell="E58" sqref="E58"/>
    </sheetView>
  </sheetViews>
  <sheetFormatPr defaultRowHeight="15"/>
  <cols>
    <col min="2" max="2" width="8.7109375" customWidth="1"/>
    <col min="3" max="3" width="55.85546875" customWidth="1"/>
    <col min="4" max="4" width="18.85546875" bestFit="1" customWidth="1"/>
    <col min="5" max="5" width="12.5703125" customWidth="1"/>
  </cols>
  <sheetData>
    <row r="1" spans="2:7">
      <c r="B1" s="945" t="s">
        <v>1015</v>
      </c>
      <c r="C1" s="945"/>
      <c r="D1" s="945"/>
      <c r="E1" s="945"/>
      <c r="G1" s="701" t="s">
        <v>1320</v>
      </c>
    </row>
    <row r="2" spans="2:7">
      <c r="B2" s="946" t="s">
        <v>1159</v>
      </c>
      <c r="C2" s="946"/>
      <c r="D2" s="946"/>
      <c r="E2" s="946"/>
      <c r="G2" s="588"/>
    </row>
    <row r="3" spans="2:7" s="17" customFormat="1">
      <c r="B3" s="957" t="s">
        <v>1142</v>
      </c>
      <c r="C3" s="957"/>
      <c r="D3" s="957"/>
      <c r="E3" s="957"/>
      <c r="G3" s="588"/>
    </row>
    <row r="4" spans="2:7" s="17" customFormat="1" ht="12.75">
      <c r="B4" s="14" t="s">
        <v>205</v>
      </c>
      <c r="C4" s="15"/>
      <c r="D4" s="14"/>
    </row>
    <row r="5" spans="2:7">
      <c r="D5" s="448" t="s">
        <v>936</v>
      </c>
      <c r="E5" s="531"/>
      <c r="F5" s="17"/>
    </row>
    <row r="6" spans="2:7" ht="28.5" customHeight="1">
      <c r="D6" s="449" t="s">
        <v>1095</v>
      </c>
      <c r="E6" s="450" t="s">
        <v>1096</v>
      </c>
      <c r="F6" s="17"/>
    </row>
    <row r="7" spans="2:7">
      <c r="B7" s="451" t="s">
        <v>1016</v>
      </c>
      <c r="C7" s="451" t="s">
        <v>33</v>
      </c>
      <c r="D7" s="445"/>
      <c r="E7" s="445"/>
      <c r="F7" s="17"/>
    </row>
    <row r="8" spans="2:7">
      <c r="B8" s="452" t="s">
        <v>1017</v>
      </c>
      <c r="C8" s="453" t="s">
        <v>34</v>
      </c>
      <c r="D8" s="446"/>
      <c r="E8" s="446"/>
      <c r="F8" s="17"/>
    </row>
    <row r="9" spans="2:7">
      <c r="B9" s="454" t="s">
        <v>1018</v>
      </c>
      <c r="C9" s="454" t="s">
        <v>1019</v>
      </c>
      <c r="D9" s="447"/>
      <c r="E9" s="447"/>
      <c r="F9" s="17"/>
    </row>
    <row r="10" spans="2:7">
      <c r="B10" s="454" t="s">
        <v>1020</v>
      </c>
      <c r="C10" s="454" t="s">
        <v>1021</v>
      </c>
      <c r="D10" s="447"/>
      <c r="E10" s="447"/>
      <c r="F10" s="17"/>
    </row>
    <row r="11" spans="2:7">
      <c r="B11" s="454" t="s">
        <v>1022</v>
      </c>
      <c r="C11" s="454" t="s">
        <v>1023</v>
      </c>
      <c r="D11" s="447"/>
      <c r="E11" s="447"/>
    </row>
    <row r="12" spans="2:7">
      <c r="B12" s="454" t="s">
        <v>1024</v>
      </c>
      <c r="C12" s="454" t="s">
        <v>1025</v>
      </c>
      <c r="D12" s="447"/>
      <c r="E12" s="447"/>
    </row>
    <row r="13" spans="2:7">
      <c r="B13" s="454" t="s">
        <v>1026</v>
      </c>
      <c r="C13" s="454" t="s">
        <v>1027</v>
      </c>
      <c r="D13" s="447"/>
      <c r="E13" s="447"/>
    </row>
    <row r="14" spans="2:7">
      <c r="B14" s="454" t="s">
        <v>1028</v>
      </c>
      <c r="C14" s="454" t="s">
        <v>1029</v>
      </c>
      <c r="D14" s="447"/>
      <c r="E14" s="447"/>
    </row>
    <row r="15" spans="2:7">
      <c r="B15" s="454" t="s">
        <v>1030</v>
      </c>
      <c r="C15" s="454" t="s">
        <v>1031</v>
      </c>
      <c r="D15" s="447"/>
      <c r="E15" s="447"/>
    </row>
    <row r="16" spans="2:7">
      <c r="B16" s="454" t="s">
        <v>1032</v>
      </c>
      <c r="C16" s="454" t="s">
        <v>1033</v>
      </c>
      <c r="D16" s="447"/>
      <c r="E16" s="447"/>
    </row>
    <row r="17" spans="2:5">
      <c r="B17" s="454" t="s">
        <v>1034</v>
      </c>
      <c r="C17" s="454" t="s">
        <v>1035</v>
      </c>
      <c r="D17" s="447"/>
      <c r="E17" s="447"/>
    </row>
    <row r="18" spans="2:5">
      <c r="B18" s="454" t="s">
        <v>1036</v>
      </c>
      <c r="C18" s="454" t="s">
        <v>1037</v>
      </c>
      <c r="D18" s="447"/>
      <c r="E18" s="447"/>
    </row>
    <row r="19" spans="2:5">
      <c r="B19" s="454" t="s">
        <v>1038</v>
      </c>
      <c r="C19" s="454" t="s">
        <v>1039</v>
      </c>
      <c r="D19" s="447"/>
      <c r="E19" s="447"/>
    </row>
    <row r="20" spans="2:5">
      <c r="B20" s="454" t="s">
        <v>1040</v>
      </c>
      <c r="C20" s="454" t="s">
        <v>1041</v>
      </c>
      <c r="D20" s="447"/>
      <c r="E20" s="447"/>
    </row>
    <row r="21" spans="2:5">
      <c r="B21" s="454" t="s">
        <v>1042</v>
      </c>
      <c r="C21" s="454" t="s">
        <v>1043</v>
      </c>
      <c r="D21" s="447"/>
      <c r="E21" s="447"/>
    </row>
    <row r="22" spans="2:5">
      <c r="B22" s="454" t="s">
        <v>1044</v>
      </c>
      <c r="C22" s="454" t="s">
        <v>1045</v>
      </c>
      <c r="D22" s="447"/>
      <c r="E22" s="447"/>
    </row>
    <row r="23" spans="2:5">
      <c r="B23" s="454" t="s">
        <v>1046</v>
      </c>
      <c r="C23" s="454" t="s">
        <v>1047</v>
      </c>
      <c r="D23" s="447"/>
      <c r="E23" s="447"/>
    </row>
    <row r="24" spans="2:5">
      <c r="B24" s="452" t="s">
        <v>1048</v>
      </c>
      <c r="C24" s="453" t="s">
        <v>35</v>
      </c>
      <c r="D24" s="446"/>
      <c r="E24" s="446"/>
    </row>
    <row r="25" spans="2:5">
      <c r="B25" s="454" t="s">
        <v>1049</v>
      </c>
      <c r="C25" s="454" t="s">
        <v>1050</v>
      </c>
      <c r="D25" s="447"/>
      <c r="E25" s="447"/>
    </row>
    <row r="26" spans="2:5">
      <c r="B26" s="454" t="s">
        <v>1051</v>
      </c>
      <c r="C26" s="454" t="s">
        <v>1052</v>
      </c>
      <c r="D26" s="447"/>
      <c r="E26" s="447"/>
    </row>
    <row r="27" spans="2:5">
      <c r="B27" s="454" t="s">
        <v>1053</v>
      </c>
      <c r="C27" s="454" t="s">
        <v>1054</v>
      </c>
      <c r="D27" s="447"/>
      <c r="E27" s="447"/>
    </row>
    <row r="28" spans="2:5">
      <c r="B28" s="454" t="s">
        <v>1055</v>
      </c>
      <c r="C28" s="454" t="s">
        <v>1056</v>
      </c>
      <c r="D28" s="447"/>
      <c r="E28" s="447"/>
    </row>
    <row r="29" spans="2:5">
      <c r="B29" s="454" t="s">
        <v>1057</v>
      </c>
      <c r="C29" s="454" t="s">
        <v>1058</v>
      </c>
      <c r="D29" s="447"/>
      <c r="E29" s="447"/>
    </row>
    <row r="30" spans="2:5">
      <c r="B30" s="454" t="s">
        <v>1059</v>
      </c>
      <c r="C30" s="454" t="s">
        <v>1060</v>
      </c>
      <c r="D30" s="447"/>
      <c r="E30" s="447"/>
    </row>
    <row r="31" spans="2:5">
      <c r="B31" s="454" t="s">
        <v>1061</v>
      </c>
      <c r="C31" s="454" t="s">
        <v>1062</v>
      </c>
      <c r="D31" s="447"/>
      <c r="E31" s="447"/>
    </row>
    <row r="32" spans="2:5">
      <c r="B32" s="454" t="s">
        <v>1063</v>
      </c>
      <c r="C32" s="454" t="s">
        <v>1064</v>
      </c>
      <c r="D32" s="447"/>
      <c r="E32" s="447"/>
    </row>
    <row r="33" spans="2:5">
      <c r="B33" s="454" t="s">
        <v>1065</v>
      </c>
      <c r="C33" s="454" t="s">
        <v>1066</v>
      </c>
      <c r="D33" s="447"/>
      <c r="E33" s="447"/>
    </row>
    <row r="34" spans="2:5">
      <c r="B34" s="454" t="s">
        <v>1067</v>
      </c>
      <c r="C34" s="454" t="s">
        <v>1068</v>
      </c>
      <c r="D34" s="447"/>
      <c r="E34" s="447"/>
    </row>
    <row r="35" spans="2:5">
      <c r="B35" s="454" t="s">
        <v>1069</v>
      </c>
      <c r="C35" s="454" t="s">
        <v>1070</v>
      </c>
      <c r="D35" s="447"/>
      <c r="E35" s="447"/>
    </row>
    <row r="36" spans="2:5">
      <c r="B36" s="454" t="s">
        <v>1071</v>
      </c>
      <c r="C36" s="454" t="s">
        <v>1072</v>
      </c>
      <c r="D36" s="447"/>
      <c r="E36" s="447"/>
    </row>
    <row r="37" spans="2:5">
      <c r="B37" s="454" t="s">
        <v>1073</v>
      </c>
      <c r="C37" s="454" t="s">
        <v>1074</v>
      </c>
      <c r="D37" s="447"/>
      <c r="E37" s="447"/>
    </row>
    <row r="38" spans="2:5">
      <c r="B38" s="454" t="s">
        <v>1075</v>
      </c>
      <c r="C38" s="454" t="s">
        <v>25</v>
      </c>
      <c r="D38" s="447"/>
      <c r="E38" s="447"/>
    </row>
    <row r="39" spans="2:5">
      <c r="B39" s="452" t="s">
        <v>1076</v>
      </c>
      <c r="C39" s="453" t="s">
        <v>41</v>
      </c>
      <c r="D39" s="446"/>
      <c r="E39" s="446"/>
    </row>
    <row r="40" spans="2:5">
      <c r="B40" s="454" t="s">
        <v>1077</v>
      </c>
      <c r="C40" s="454" t="s">
        <v>1078</v>
      </c>
      <c r="D40" s="447"/>
      <c r="E40" s="447"/>
    </row>
    <row r="41" spans="2:5">
      <c r="B41" s="454" t="s">
        <v>1079</v>
      </c>
      <c r="C41" s="454" t="s">
        <v>1080</v>
      </c>
      <c r="D41" s="447"/>
      <c r="E41" s="447"/>
    </row>
    <row r="42" spans="2:5">
      <c r="B42" s="454" t="s">
        <v>1081</v>
      </c>
      <c r="C42" s="454" t="s">
        <v>1082</v>
      </c>
      <c r="D42" s="447"/>
      <c r="E42" s="447"/>
    </row>
    <row r="43" spans="2:5">
      <c r="B43" s="454" t="s">
        <v>1083</v>
      </c>
      <c r="C43" s="454" t="s">
        <v>1084</v>
      </c>
      <c r="D43" s="447"/>
      <c r="E43" s="447"/>
    </row>
    <row r="44" spans="2:5">
      <c r="B44" s="454" t="s">
        <v>1085</v>
      </c>
      <c r="C44" s="454" t="s">
        <v>28</v>
      </c>
      <c r="D44" s="447"/>
      <c r="E44" s="447"/>
    </row>
    <row r="45" spans="2:5">
      <c r="B45" s="454" t="s">
        <v>1086</v>
      </c>
      <c r="C45" s="454" t="s">
        <v>1087</v>
      </c>
      <c r="D45" s="447"/>
      <c r="E45" s="447"/>
    </row>
    <row r="46" spans="2:5">
      <c r="B46" s="454" t="s">
        <v>1088</v>
      </c>
      <c r="C46" s="454" t="s">
        <v>1089</v>
      </c>
      <c r="D46" s="447"/>
      <c r="E46" s="447"/>
    </row>
    <row r="47" spans="2:5">
      <c r="B47" s="454" t="s">
        <v>1090</v>
      </c>
      <c r="C47" s="454" t="s">
        <v>1091</v>
      </c>
      <c r="D47" s="447"/>
      <c r="E47" s="447"/>
    </row>
    <row r="48" spans="2:5">
      <c r="B48" s="454" t="s">
        <v>1092</v>
      </c>
      <c r="C48" s="454" t="s">
        <v>1093</v>
      </c>
      <c r="D48" s="447"/>
      <c r="E48" s="447"/>
    </row>
    <row r="49" spans="2:5">
      <c r="B49" s="454" t="s">
        <v>1094</v>
      </c>
      <c r="C49" s="454" t="s">
        <v>30</v>
      </c>
      <c r="D49" s="447"/>
      <c r="E49" s="447"/>
    </row>
  </sheetData>
  <mergeCells count="3">
    <mergeCell ref="B1:E1"/>
    <mergeCell ref="B2:E2"/>
    <mergeCell ref="B3:E3"/>
  </mergeCells>
  <dataValidations count="1">
    <dataValidation type="decimal" allowBlank="1" showInputMessage="1" showErrorMessage="1" errorTitle="Valor Inválido" error="Por favor, insira um valor decimal positivo." sqref="D7:D49" xr:uid="{00000000-0002-0000-0400-000000000000}">
      <formula1>0</formula1>
      <formula2>9999999999999</formula2>
    </dataValidation>
  </dataValidations>
  <hyperlinks>
    <hyperlink ref="G1" location="INDICE!A1" display="ÍNDICE " xr:uid="{00000000-0004-0000-0400-000000000000}"/>
  </hyperlinks>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sheetPr>
  <dimension ref="A1:F241"/>
  <sheetViews>
    <sheetView showGridLines="0" topLeftCell="A127" workbookViewId="0">
      <selection activeCell="D114" sqref="D114"/>
    </sheetView>
  </sheetViews>
  <sheetFormatPr defaultColWidth="8.85546875" defaultRowHeight="12"/>
  <cols>
    <col min="1" max="1" width="9.5703125" style="568" customWidth="1"/>
    <col min="2" max="2" width="5.42578125" style="568" customWidth="1"/>
    <col min="3" max="3" width="7.7109375" style="568" customWidth="1"/>
    <col min="4" max="4" width="89.5703125" style="568" customWidth="1"/>
    <col min="5" max="5" width="4.42578125" style="568" customWidth="1"/>
    <col min="6" max="16384" width="8.85546875" style="568"/>
  </cols>
  <sheetData>
    <row r="1" spans="1:6" ht="15">
      <c r="A1" s="959" t="s">
        <v>1160</v>
      </c>
      <c r="B1" s="959"/>
      <c r="C1" s="959"/>
      <c r="D1" s="959"/>
      <c r="F1" s="701"/>
    </row>
    <row r="2" spans="1:6" ht="15">
      <c r="A2" s="959" t="s">
        <v>1161</v>
      </c>
      <c r="B2" s="959"/>
      <c r="C2" s="959"/>
      <c r="D2" s="959"/>
      <c r="F2" s="588"/>
    </row>
    <row r="3" spans="1:6" ht="11.25" customHeight="1">
      <c r="F3" s="588"/>
    </row>
    <row r="4" spans="1:6" s="566" customFormat="1" ht="28.5" customHeight="1">
      <c r="A4" s="634" t="s">
        <v>1226</v>
      </c>
      <c r="B4" s="635" t="s">
        <v>64</v>
      </c>
      <c r="C4" s="635" t="s">
        <v>65</v>
      </c>
      <c r="D4" s="636" t="s">
        <v>47</v>
      </c>
      <c r="F4" s="17"/>
    </row>
    <row r="5" spans="1:6">
      <c r="A5" s="451" t="s">
        <v>48</v>
      </c>
      <c r="B5" s="451"/>
      <c r="C5" s="451"/>
      <c r="D5" s="451" t="s">
        <v>33</v>
      </c>
    </row>
    <row r="6" spans="1:6">
      <c r="A6" s="452" t="s">
        <v>49</v>
      </c>
      <c r="B6" s="452"/>
      <c r="C6" s="452"/>
      <c r="D6" s="453" t="s">
        <v>34</v>
      </c>
    </row>
    <row r="7" spans="1:6">
      <c r="A7" s="581" t="s">
        <v>196</v>
      </c>
      <c r="B7" s="565"/>
      <c r="C7" s="564"/>
      <c r="D7" s="565" t="s">
        <v>1582</v>
      </c>
    </row>
    <row r="8" spans="1:6">
      <c r="A8" s="565"/>
      <c r="B8" s="563" t="s">
        <v>197</v>
      </c>
      <c r="C8" s="562">
        <v>0</v>
      </c>
      <c r="D8" s="565" t="s">
        <v>198</v>
      </c>
    </row>
    <row r="9" spans="1:6">
      <c r="A9" s="565"/>
      <c r="B9" s="563" t="s">
        <v>200</v>
      </c>
      <c r="C9" s="562">
        <v>0</v>
      </c>
      <c r="D9" s="565" t="s">
        <v>199</v>
      </c>
    </row>
    <row r="10" spans="1:6">
      <c r="A10" s="454" t="s">
        <v>7</v>
      </c>
      <c r="B10" s="580"/>
      <c r="C10" s="580"/>
      <c r="D10" s="454" t="s">
        <v>7</v>
      </c>
    </row>
    <row r="11" spans="1:6">
      <c r="A11" s="452" t="s">
        <v>50</v>
      </c>
      <c r="B11" s="579"/>
      <c r="C11" s="579"/>
      <c r="D11" s="453" t="s">
        <v>35</v>
      </c>
    </row>
    <row r="12" spans="1:6">
      <c r="A12" s="454" t="s">
        <v>7</v>
      </c>
      <c r="B12" s="580"/>
      <c r="C12" s="580"/>
      <c r="D12" s="454" t="s">
        <v>7</v>
      </c>
    </row>
    <row r="13" spans="1:6">
      <c r="A13" s="454" t="s">
        <v>24</v>
      </c>
      <c r="B13" s="580"/>
      <c r="C13" s="580"/>
      <c r="D13" s="454" t="s">
        <v>25</v>
      </c>
    </row>
    <row r="14" spans="1:6">
      <c r="A14" s="565"/>
      <c r="B14" s="563" t="s">
        <v>82</v>
      </c>
      <c r="C14" s="562">
        <v>0</v>
      </c>
      <c r="D14" s="565" t="s">
        <v>0</v>
      </c>
    </row>
    <row r="15" spans="1:6">
      <c r="A15" s="565"/>
      <c r="B15" s="563" t="s">
        <v>83</v>
      </c>
      <c r="C15" s="562">
        <v>0</v>
      </c>
      <c r="D15" s="565" t="s">
        <v>1707</v>
      </c>
    </row>
    <row r="16" spans="1:6">
      <c r="A16" s="565"/>
      <c r="B16" s="563" t="s">
        <v>87</v>
      </c>
      <c r="C16" s="562">
        <v>0</v>
      </c>
      <c r="D16" s="565" t="s">
        <v>66</v>
      </c>
    </row>
    <row r="17" spans="1:4">
      <c r="A17" s="565"/>
      <c r="B17" s="563" t="s">
        <v>117</v>
      </c>
      <c r="C17" s="562">
        <v>0</v>
      </c>
      <c r="D17" s="565" t="s">
        <v>67</v>
      </c>
    </row>
    <row r="18" spans="1:4">
      <c r="A18" s="452" t="s">
        <v>26</v>
      </c>
      <c r="B18" s="579"/>
      <c r="C18" s="579"/>
      <c r="D18" s="453" t="s">
        <v>41</v>
      </c>
    </row>
    <row r="19" spans="1:4">
      <c r="A19" s="454" t="s">
        <v>7</v>
      </c>
      <c r="B19" s="580"/>
      <c r="C19" s="580"/>
      <c r="D19" s="454" t="s">
        <v>7</v>
      </c>
    </row>
    <row r="20" spans="1:4">
      <c r="A20" s="454" t="s">
        <v>27</v>
      </c>
      <c r="B20" s="580"/>
      <c r="C20" s="580"/>
      <c r="D20" s="454" t="s">
        <v>28</v>
      </c>
    </row>
    <row r="21" spans="1:4">
      <c r="A21" s="454"/>
      <c r="B21" s="580" t="s">
        <v>82</v>
      </c>
      <c r="C21" s="580" t="s">
        <v>836</v>
      </c>
      <c r="D21" s="687" t="s">
        <v>1257</v>
      </c>
    </row>
    <row r="22" spans="1:4">
      <c r="A22" s="454"/>
      <c r="B22" s="563" t="s">
        <v>82</v>
      </c>
      <c r="C22" s="562" t="s">
        <v>82</v>
      </c>
      <c r="D22" s="565" t="s">
        <v>1</v>
      </c>
    </row>
    <row r="23" spans="1:4">
      <c r="A23" s="454"/>
      <c r="B23" s="563" t="s">
        <v>82</v>
      </c>
      <c r="C23" s="562" t="s">
        <v>83</v>
      </c>
      <c r="D23" s="565" t="s">
        <v>2</v>
      </c>
    </row>
    <row r="24" spans="1:4">
      <c r="A24" s="454"/>
      <c r="B24" s="563" t="s">
        <v>82</v>
      </c>
      <c r="C24" s="562" t="s">
        <v>87</v>
      </c>
      <c r="D24" s="565" t="s">
        <v>68</v>
      </c>
    </row>
    <row r="25" spans="1:4">
      <c r="A25" s="454" t="s">
        <v>7</v>
      </c>
      <c r="B25" s="580"/>
      <c r="C25" s="561"/>
      <c r="D25" s="454" t="s">
        <v>7</v>
      </c>
    </row>
    <row r="26" spans="1:4">
      <c r="A26" s="454" t="s">
        <v>29</v>
      </c>
      <c r="B26" s="580"/>
      <c r="C26" s="580"/>
      <c r="D26" s="454" t="s">
        <v>30</v>
      </c>
    </row>
    <row r="27" spans="1:4">
      <c r="A27" s="454"/>
      <c r="B27" s="578" t="s">
        <v>86</v>
      </c>
      <c r="C27" s="577"/>
      <c r="D27" s="693" t="s">
        <v>1202</v>
      </c>
    </row>
    <row r="28" spans="1:4">
      <c r="A28" s="565"/>
      <c r="B28" s="685" t="s">
        <v>1190</v>
      </c>
      <c r="C28" s="686"/>
      <c r="D28" s="693" t="s">
        <v>1191</v>
      </c>
    </row>
    <row r="29" spans="1:4">
      <c r="A29" s="565"/>
      <c r="B29" s="685" t="s">
        <v>1192</v>
      </c>
      <c r="C29" s="686"/>
      <c r="D29" s="693" t="s">
        <v>1193</v>
      </c>
    </row>
    <row r="30" spans="1:4">
      <c r="A30" s="565"/>
      <c r="B30" s="685" t="s">
        <v>1194</v>
      </c>
      <c r="C30" s="686"/>
      <c r="D30" s="693" t="s">
        <v>1195</v>
      </c>
    </row>
    <row r="31" spans="1:4">
      <c r="A31" s="454"/>
      <c r="B31" s="578" t="s">
        <v>1196</v>
      </c>
      <c r="C31" s="577"/>
      <c r="D31" s="693" t="s">
        <v>1203</v>
      </c>
    </row>
    <row r="32" spans="1:4">
      <c r="A32" s="454"/>
      <c r="B32" s="563" t="s">
        <v>117</v>
      </c>
      <c r="C32" s="562"/>
      <c r="D32" s="693" t="s">
        <v>68</v>
      </c>
    </row>
    <row r="33" spans="1:4">
      <c r="A33" s="451" t="s">
        <v>51</v>
      </c>
      <c r="B33" s="576"/>
      <c r="C33" s="576"/>
      <c r="D33" s="451" t="s">
        <v>31</v>
      </c>
    </row>
    <row r="34" spans="1:4">
      <c r="A34" s="452" t="s">
        <v>52</v>
      </c>
      <c r="B34" s="579"/>
      <c r="C34" s="579"/>
      <c r="D34" s="452" t="s">
        <v>72</v>
      </c>
    </row>
    <row r="35" spans="1:4">
      <c r="A35" s="454" t="s">
        <v>7</v>
      </c>
      <c r="B35" s="580"/>
      <c r="C35" s="580"/>
      <c r="D35" s="454" t="s">
        <v>7</v>
      </c>
    </row>
    <row r="36" spans="1:4">
      <c r="A36" s="902" t="s">
        <v>1602</v>
      </c>
      <c r="B36" s="580"/>
      <c r="C36" s="580"/>
      <c r="D36" s="454" t="s">
        <v>1652</v>
      </c>
    </row>
    <row r="37" spans="1:4">
      <c r="A37" s="454"/>
      <c r="B37" s="580" t="s">
        <v>82</v>
      </c>
      <c r="C37" s="580" t="s">
        <v>836</v>
      </c>
      <c r="D37" s="454" t="s">
        <v>1603</v>
      </c>
    </row>
    <row r="38" spans="1:4">
      <c r="A38" s="454"/>
      <c r="B38" s="580" t="s">
        <v>83</v>
      </c>
      <c r="C38" s="580" t="s">
        <v>836</v>
      </c>
      <c r="D38" s="454" t="s">
        <v>1604</v>
      </c>
    </row>
    <row r="39" spans="1:4">
      <c r="A39" s="454"/>
      <c r="B39" s="580" t="s">
        <v>87</v>
      </c>
      <c r="C39" s="580" t="s">
        <v>836</v>
      </c>
      <c r="D39" s="454" t="s">
        <v>75</v>
      </c>
    </row>
    <row r="40" spans="1:4">
      <c r="A40" s="454"/>
      <c r="B40" s="580"/>
      <c r="C40" s="580"/>
      <c r="D40" s="454" t="s">
        <v>1605</v>
      </c>
    </row>
    <row r="41" spans="1:4">
      <c r="A41" s="581" t="s">
        <v>1609</v>
      </c>
      <c r="B41" s="580"/>
      <c r="C41" s="580"/>
      <c r="D41" s="454" t="s">
        <v>1651</v>
      </c>
    </row>
    <row r="42" spans="1:4">
      <c r="A42" s="454"/>
      <c r="B42" s="580" t="s">
        <v>82</v>
      </c>
      <c r="C42" s="580" t="s">
        <v>836</v>
      </c>
      <c r="D42" s="454" t="s">
        <v>1606</v>
      </c>
    </row>
    <row r="43" spans="1:4">
      <c r="A43" s="454"/>
      <c r="B43" s="580" t="s">
        <v>83</v>
      </c>
      <c r="C43" s="580" t="s">
        <v>836</v>
      </c>
      <c r="D43" s="454" t="s">
        <v>1607</v>
      </c>
    </row>
    <row r="44" spans="1:4">
      <c r="A44" s="454"/>
      <c r="B44" s="580" t="s">
        <v>87</v>
      </c>
      <c r="C44" s="580" t="s">
        <v>836</v>
      </c>
      <c r="D44" s="454" t="s">
        <v>75</v>
      </c>
    </row>
    <row r="45" spans="1:4">
      <c r="A45" s="581" t="s">
        <v>1610</v>
      </c>
      <c r="B45" s="580"/>
      <c r="C45" s="580"/>
      <c r="D45" s="454" t="s">
        <v>1653</v>
      </c>
    </row>
    <row r="46" spans="1:4">
      <c r="A46" s="454"/>
      <c r="B46" s="580" t="s">
        <v>82</v>
      </c>
      <c r="C46" s="580" t="s">
        <v>836</v>
      </c>
      <c r="D46" s="454" t="s">
        <v>1608</v>
      </c>
    </row>
    <row r="47" spans="1:4">
      <c r="A47" s="454"/>
      <c r="B47" s="580" t="s">
        <v>83</v>
      </c>
      <c r="C47" s="580" t="s">
        <v>836</v>
      </c>
      <c r="D47" s="454" t="s">
        <v>75</v>
      </c>
    </row>
    <row r="48" spans="1:4">
      <c r="A48" s="454"/>
      <c r="B48" s="580"/>
      <c r="C48" s="580"/>
      <c r="D48" s="454"/>
    </row>
    <row r="49" spans="1:4">
      <c r="A49" s="452" t="s">
        <v>53</v>
      </c>
      <c r="B49" s="579"/>
      <c r="C49" s="579"/>
      <c r="D49" s="453" t="s">
        <v>32</v>
      </c>
    </row>
    <row r="50" spans="1:4">
      <c r="A50" s="454" t="s">
        <v>7</v>
      </c>
      <c r="B50" s="580"/>
      <c r="C50" s="580"/>
      <c r="D50" s="454" t="s">
        <v>7</v>
      </c>
    </row>
    <row r="51" spans="1:4">
      <c r="A51" s="575">
        <v>20201</v>
      </c>
      <c r="B51" s="580"/>
      <c r="C51" s="580"/>
      <c r="D51" s="454" t="s">
        <v>1650</v>
      </c>
    </row>
    <row r="52" spans="1:4">
      <c r="A52" s="575"/>
      <c r="B52" s="563" t="s">
        <v>82</v>
      </c>
      <c r="C52" s="562">
        <v>0</v>
      </c>
      <c r="D52" s="565" t="s">
        <v>54</v>
      </c>
    </row>
    <row r="53" spans="1:4">
      <c r="A53" s="575"/>
      <c r="B53" s="563" t="s">
        <v>83</v>
      </c>
      <c r="C53" s="562">
        <v>0</v>
      </c>
      <c r="D53" s="565" t="s">
        <v>69</v>
      </c>
    </row>
    <row r="54" spans="1:4">
      <c r="A54" s="575"/>
      <c r="B54" s="563" t="s">
        <v>87</v>
      </c>
      <c r="C54" s="562">
        <v>0</v>
      </c>
      <c r="D54" s="565" t="s">
        <v>67</v>
      </c>
    </row>
    <row r="55" spans="1:4">
      <c r="A55" s="454" t="s">
        <v>7</v>
      </c>
      <c r="B55" s="580"/>
      <c r="C55" s="580"/>
      <c r="D55" s="454" t="s">
        <v>7</v>
      </c>
    </row>
    <row r="56" spans="1:4">
      <c r="A56" s="454" t="s">
        <v>22</v>
      </c>
      <c r="B56" s="580"/>
      <c r="C56" s="580"/>
      <c r="D56" s="454" t="s">
        <v>23</v>
      </c>
    </row>
    <row r="57" spans="1:4">
      <c r="A57" s="454"/>
      <c r="B57" s="563" t="s">
        <v>82</v>
      </c>
      <c r="C57" s="562">
        <v>0</v>
      </c>
      <c r="D57" s="693" t="s">
        <v>70</v>
      </c>
    </row>
    <row r="58" spans="1:4">
      <c r="A58" s="454"/>
      <c r="B58" s="563" t="s">
        <v>83</v>
      </c>
      <c r="C58" s="562">
        <v>0</v>
      </c>
      <c r="D58" s="693" t="s">
        <v>3</v>
      </c>
    </row>
    <row r="59" spans="1:4">
      <c r="A59" s="454"/>
      <c r="B59" s="563" t="s">
        <v>87</v>
      </c>
      <c r="C59" s="562">
        <v>0</v>
      </c>
      <c r="D59" s="693" t="s">
        <v>4</v>
      </c>
    </row>
    <row r="60" spans="1:4">
      <c r="A60" s="454"/>
      <c r="B60" s="563" t="s">
        <v>84</v>
      </c>
      <c r="C60" s="562">
        <v>0</v>
      </c>
      <c r="D60" s="693" t="s">
        <v>5</v>
      </c>
    </row>
    <row r="61" spans="1:4">
      <c r="A61" s="454"/>
      <c r="B61" s="563" t="s">
        <v>85</v>
      </c>
      <c r="C61" s="562">
        <v>0</v>
      </c>
      <c r="D61" s="693" t="s">
        <v>6</v>
      </c>
    </row>
    <row r="62" spans="1:4" ht="14.25" customHeight="1">
      <c r="A62" s="454" t="s">
        <v>7</v>
      </c>
      <c r="B62" s="580"/>
      <c r="C62" s="580"/>
      <c r="D62" s="454" t="s">
        <v>7</v>
      </c>
    </row>
    <row r="63" spans="1:4" ht="14.25" customHeight="1">
      <c r="A63" s="581" t="s">
        <v>1261</v>
      </c>
      <c r="B63" s="580"/>
      <c r="C63" s="580"/>
      <c r="D63" s="454" t="s">
        <v>1093</v>
      </c>
    </row>
    <row r="64" spans="1:4" ht="14.25" customHeight="1">
      <c r="A64" s="454"/>
      <c r="B64" s="580" t="s">
        <v>82</v>
      </c>
      <c r="C64" s="580" t="s">
        <v>836</v>
      </c>
      <c r="D64" s="687" t="s">
        <v>1267</v>
      </c>
    </row>
    <row r="65" spans="1:4" ht="14.25" customHeight="1">
      <c r="A65" s="454"/>
      <c r="B65" s="580" t="s">
        <v>83</v>
      </c>
      <c r="C65" s="580" t="s">
        <v>836</v>
      </c>
      <c r="D65" s="687" t="s">
        <v>1268</v>
      </c>
    </row>
    <row r="66" spans="1:4" ht="14.25" customHeight="1">
      <c r="A66" s="581" t="s">
        <v>1262</v>
      </c>
      <c r="B66" s="580"/>
      <c r="C66" s="580"/>
      <c r="D66" s="454" t="s">
        <v>1584</v>
      </c>
    </row>
    <row r="67" spans="1:4" ht="14.25" customHeight="1">
      <c r="A67" s="454"/>
      <c r="B67" s="580" t="s">
        <v>82</v>
      </c>
      <c r="C67" s="580" t="s">
        <v>836</v>
      </c>
      <c r="D67" s="454" t="s">
        <v>1271</v>
      </c>
    </row>
    <row r="68" spans="1:4" ht="14.25" customHeight="1">
      <c r="A68" s="454"/>
      <c r="B68" s="580" t="s">
        <v>83</v>
      </c>
      <c r="C68" s="580" t="s">
        <v>836</v>
      </c>
      <c r="D68" s="454" t="s">
        <v>1272</v>
      </c>
    </row>
    <row r="69" spans="1:4" ht="14.25" customHeight="1">
      <c r="A69" s="454"/>
      <c r="B69" s="580" t="s">
        <v>87</v>
      </c>
      <c r="C69" s="580" t="s">
        <v>836</v>
      </c>
      <c r="D69" s="454" t="s">
        <v>1273</v>
      </c>
    </row>
    <row r="70" spans="1:4" ht="14.25" customHeight="1">
      <c r="A70" s="454"/>
      <c r="B70" s="580" t="s">
        <v>84</v>
      </c>
      <c r="C70" s="580" t="s">
        <v>836</v>
      </c>
      <c r="D70" s="454" t="s">
        <v>218</v>
      </c>
    </row>
    <row r="71" spans="1:4" ht="14.25" customHeight="1">
      <c r="A71" s="581" t="s">
        <v>1614</v>
      </c>
      <c r="B71" s="580"/>
      <c r="C71" s="580"/>
      <c r="D71" s="454" t="s">
        <v>1611</v>
      </c>
    </row>
    <row r="72" spans="1:4" ht="14.25" customHeight="1">
      <c r="A72" s="454"/>
      <c r="B72" s="580" t="s">
        <v>82</v>
      </c>
      <c r="C72" s="580" t="s">
        <v>836</v>
      </c>
      <c r="D72" s="454" t="s">
        <v>1612</v>
      </c>
    </row>
    <row r="73" spans="1:4" ht="14.25" customHeight="1">
      <c r="A73" s="454"/>
      <c r="B73" s="580" t="s">
        <v>83</v>
      </c>
      <c r="C73" s="580" t="s">
        <v>836</v>
      </c>
      <c r="D73" s="454" t="s">
        <v>1613</v>
      </c>
    </row>
    <row r="74" spans="1:4" ht="14.25" customHeight="1">
      <c r="A74" s="454"/>
      <c r="B74" s="580"/>
      <c r="C74" s="580"/>
      <c r="D74" s="454"/>
    </row>
    <row r="75" spans="1:4" ht="14.25" customHeight="1">
      <c r="A75" s="581" t="s">
        <v>1585</v>
      </c>
      <c r="B75" s="580"/>
      <c r="C75" s="580"/>
      <c r="D75" s="454" t="s">
        <v>1648</v>
      </c>
    </row>
    <row r="76" spans="1:4" ht="14.25" customHeight="1">
      <c r="A76" s="454"/>
      <c r="B76" s="580" t="s">
        <v>82</v>
      </c>
      <c r="C76" s="580" t="s">
        <v>836</v>
      </c>
      <c r="D76" s="454" t="s">
        <v>1586</v>
      </c>
    </row>
    <row r="77" spans="1:4" ht="14.25" customHeight="1">
      <c r="A77" s="454"/>
      <c r="B77" s="580" t="s">
        <v>83</v>
      </c>
      <c r="C77" s="580" t="s">
        <v>836</v>
      </c>
      <c r="D77" s="454" t="s">
        <v>1587</v>
      </c>
    </row>
    <row r="78" spans="1:4" ht="14.25" customHeight="1">
      <c r="A78" s="454"/>
      <c r="B78" s="580" t="s">
        <v>83</v>
      </c>
      <c r="C78" s="580" t="s">
        <v>82</v>
      </c>
      <c r="D78" s="454" t="s">
        <v>1588</v>
      </c>
    </row>
    <row r="79" spans="1:4" ht="14.25" customHeight="1">
      <c r="A79" s="454"/>
      <c r="B79" s="580" t="s">
        <v>83</v>
      </c>
      <c r="C79" s="580" t="s">
        <v>83</v>
      </c>
      <c r="D79" s="454" t="s">
        <v>1589</v>
      </c>
    </row>
    <row r="80" spans="1:4" ht="14.25" customHeight="1">
      <c r="A80" s="454"/>
      <c r="B80" s="580" t="s">
        <v>87</v>
      </c>
      <c r="C80" s="580" t="s">
        <v>836</v>
      </c>
      <c r="D80" s="454" t="s">
        <v>1590</v>
      </c>
    </row>
    <row r="81" spans="1:4" ht="14.25" customHeight="1">
      <c r="A81" s="581" t="s">
        <v>1263</v>
      </c>
      <c r="B81" s="580"/>
      <c r="C81" s="580"/>
      <c r="D81" s="454" t="s">
        <v>1270</v>
      </c>
    </row>
    <row r="82" spans="1:4" ht="14.25" customHeight="1">
      <c r="A82" s="454"/>
      <c r="B82" s="580" t="s">
        <v>82</v>
      </c>
      <c r="C82" s="580" t="s">
        <v>836</v>
      </c>
      <c r="D82" s="454" t="s">
        <v>1274</v>
      </c>
    </row>
    <row r="83" spans="1:4" ht="14.25" customHeight="1">
      <c r="A83" s="454"/>
      <c r="B83" s="580" t="s">
        <v>82</v>
      </c>
      <c r="C83" s="580" t="s">
        <v>82</v>
      </c>
      <c r="D83" s="691" t="s">
        <v>1275</v>
      </c>
    </row>
    <row r="84" spans="1:4" ht="14.25" customHeight="1">
      <c r="A84" s="454"/>
      <c r="B84" s="580" t="s">
        <v>82</v>
      </c>
      <c r="C84" s="580" t="s">
        <v>83</v>
      </c>
      <c r="D84" s="691" t="s">
        <v>75</v>
      </c>
    </row>
    <row r="85" spans="1:4" ht="14.25" customHeight="1">
      <c r="A85" s="454"/>
      <c r="B85" s="580" t="s">
        <v>83</v>
      </c>
      <c r="C85" s="580" t="s">
        <v>836</v>
      </c>
      <c r="D85" s="454" t="s">
        <v>1276</v>
      </c>
    </row>
    <row r="86" spans="1:4" ht="14.25" customHeight="1">
      <c r="A86" s="454"/>
      <c r="B86" s="580" t="s">
        <v>87</v>
      </c>
      <c r="C86" s="580" t="s">
        <v>836</v>
      </c>
      <c r="D86" s="454" t="s">
        <v>218</v>
      </c>
    </row>
    <row r="87" spans="1:4" ht="14.25" customHeight="1">
      <c r="A87" s="454"/>
      <c r="B87" s="580"/>
      <c r="C87" s="580"/>
      <c r="D87" s="454"/>
    </row>
    <row r="88" spans="1:4" ht="14.25" customHeight="1">
      <c r="A88" s="581" t="s">
        <v>1265</v>
      </c>
      <c r="B88" s="580"/>
      <c r="C88" s="580"/>
      <c r="D88" s="454" t="s">
        <v>1269</v>
      </c>
    </row>
    <row r="89" spans="1:4" ht="14.25" customHeight="1">
      <c r="A89" s="454"/>
      <c r="B89" s="580" t="s">
        <v>82</v>
      </c>
      <c r="C89" s="580" t="s">
        <v>836</v>
      </c>
      <c r="D89" s="454" t="s">
        <v>1277</v>
      </c>
    </row>
    <row r="90" spans="1:4" ht="14.25" customHeight="1">
      <c r="A90" s="454"/>
      <c r="B90" s="580" t="s">
        <v>82</v>
      </c>
      <c r="C90" s="580" t="s">
        <v>82</v>
      </c>
      <c r="D90" s="692" t="s">
        <v>1266</v>
      </c>
    </row>
    <row r="91" spans="1:4" ht="14.25" customHeight="1">
      <c r="A91" s="454"/>
      <c r="B91" s="580" t="s">
        <v>82</v>
      </c>
      <c r="C91" s="580" t="s">
        <v>83</v>
      </c>
      <c r="D91" s="691" t="s">
        <v>1264</v>
      </c>
    </row>
    <row r="92" spans="1:4" ht="14.25" customHeight="1">
      <c r="A92" s="454"/>
      <c r="B92" s="580" t="s">
        <v>82</v>
      </c>
      <c r="C92" s="580" t="s">
        <v>87</v>
      </c>
      <c r="D92" s="691" t="s">
        <v>75</v>
      </c>
    </row>
    <row r="93" spans="1:4" ht="14.25" customHeight="1">
      <c r="A93" s="454"/>
      <c r="B93" s="580" t="s">
        <v>83</v>
      </c>
      <c r="C93" s="580" t="s">
        <v>836</v>
      </c>
      <c r="D93" s="454" t="s">
        <v>1278</v>
      </c>
    </row>
    <row r="94" spans="1:4" ht="14.25" customHeight="1">
      <c r="A94" s="454"/>
      <c r="B94" s="580" t="s">
        <v>87</v>
      </c>
      <c r="C94" s="580" t="s">
        <v>836</v>
      </c>
      <c r="D94" s="454" t="s">
        <v>218</v>
      </c>
    </row>
    <row r="95" spans="1:4" ht="14.25" customHeight="1">
      <c r="A95" s="454"/>
      <c r="B95" s="580"/>
      <c r="C95" s="580"/>
      <c r="D95" s="454"/>
    </row>
    <row r="96" spans="1:4" ht="14.25" customHeight="1">
      <c r="A96" s="581" t="s">
        <v>1591</v>
      </c>
      <c r="B96" s="580"/>
      <c r="C96" s="580"/>
      <c r="D96" s="454" t="s">
        <v>1647</v>
      </c>
    </row>
    <row r="97" spans="1:4" ht="14.25" customHeight="1">
      <c r="A97" s="454"/>
      <c r="B97" s="580" t="s">
        <v>82</v>
      </c>
      <c r="C97" s="580" t="s">
        <v>836</v>
      </c>
      <c r="D97" s="454" t="s">
        <v>1592</v>
      </c>
    </row>
    <row r="98" spans="1:4" ht="14.25" customHeight="1">
      <c r="A98" s="454"/>
      <c r="B98" s="580" t="s">
        <v>83</v>
      </c>
      <c r="C98" s="580" t="s">
        <v>836</v>
      </c>
      <c r="D98" s="454" t="s">
        <v>1593</v>
      </c>
    </row>
    <row r="99" spans="1:4" ht="14.25" customHeight="1">
      <c r="A99" s="454"/>
      <c r="B99" s="580" t="s">
        <v>87</v>
      </c>
      <c r="C99" s="580" t="s">
        <v>836</v>
      </c>
      <c r="D99" s="454" t="s">
        <v>1594</v>
      </c>
    </row>
    <row r="100" spans="1:4" ht="14.25" customHeight="1">
      <c r="A100" s="454"/>
      <c r="B100" s="580" t="s">
        <v>84</v>
      </c>
      <c r="C100" s="580" t="s">
        <v>836</v>
      </c>
      <c r="D100" s="454" t="s">
        <v>1595</v>
      </c>
    </row>
    <row r="101" spans="1:4" ht="14.25" customHeight="1">
      <c r="A101" s="454"/>
      <c r="B101" s="580" t="s">
        <v>85</v>
      </c>
      <c r="C101" s="580" t="s">
        <v>836</v>
      </c>
      <c r="D101" s="454" t="s">
        <v>1596</v>
      </c>
    </row>
    <row r="102" spans="1:4" ht="14.25" customHeight="1">
      <c r="A102" s="454"/>
      <c r="B102" s="580" t="s">
        <v>1583</v>
      </c>
      <c r="C102" s="580" t="s">
        <v>836</v>
      </c>
      <c r="D102" s="454" t="s">
        <v>1597</v>
      </c>
    </row>
    <row r="103" spans="1:4" ht="14.25" customHeight="1">
      <c r="A103" s="454"/>
      <c r="B103" s="580" t="s">
        <v>1196</v>
      </c>
      <c r="C103" s="580" t="s">
        <v>836</v>
      </c>
      <c r="D103" s="454" t="s">
        <v>1598</v>
      </c>
    </row>
    <row r="104" spans="1:4" ht="14.25" customHeight="1">
      <c r="A104" s="454"/>
      <c r="B104" s="580" t="s">
        <v>1599</v>
      </c>
      <c r="C104" s="580" t="s">
        <v>836</v>
      </c>
      <c r="D104" s="454" t="s">
        <v>75</v>
      </c>
    </row>
    <row r="105" spans="1:4" ht="14.25" customHeight="1">
      <c r="A105" s="581" t="s">
        <v>1601</v>
      </c>
      <c r="B105" s="580"/>
      <c r="C105" s="580"/>
      <c r="D105" s="454" t="s">
        <v>1649</v>
      </c>
    </row>
    <row r="106" spans="1:4" ht="14.25" customHeight="1">
      <c r="A106" s="454"/>
      <c r="B106" s="580" t="s">
        <v>82</v>
      </c>
      <c r="C106" s="580" t="s">
        <v>836</v>
      </c>
      <c r="D106" s="454" t="s">
        <v>1600</v>
      </c>
    </row>
    <row r="107" spans="1:4" ht="14.25" customHeight="1">
      <c r="A107" s="454"/>
      <c r="B107" s="580" t="s">
        <v>83</v>
      </c>
      <c r="C107" s="580" t="s">
        <v>836</v>
      </c>
      <c r="D107" s="454" t="s">
        <v>75</v>
      </c>
    </row>
    <row r="108" spans="1:4" ht="14.25" customHeight="1">
      <c r="A108" s="454"/>
      <c r="B108" s="580"/>
      <c r="C108" s="580"/>
      <c r="D108" s="454"/>
    </row>
    <row r="109" spans="1:4">
      <c r="A109" s="451" t="s">
        <v>7</v>
      </c>
      <c r="B109" s="576"/>
      <c r="C109" s="576"/>
      <c r="D109" s="451" t="s">
        <v>7</v>
      </c>
    </row>
    <row r="110" spans="1:4">
      <c r="A110" s="574" t="s">
        <v>73</v>
      </c>
      <c r="B110" s="576"/>
      <c r="C110" s="576"/>
      <c r="D110" s="451" t="s">
        <v>74</v>
      </c>
    </row>
    <row r="111" spans="1:4">
      <c r="A111" s="452" t="s">
        <v>77</v>
      </c>
      <c r="B111" s="579"/>
      <c r="C111" s="579"/>
      <c r="D111" s="452" t="s">
        <v>79</v>
      </c>
    </row>
    <row r="112" spans="1:4">
      <c r="A112" s="573" t="s">
        <v>78</v>
      </c>
      <c r="B112" s="580"/>
      <c r="C112" s="580"/>
      <c r="D112" s="454" t="s">
        <v>80</v>
      </c>
    </row>
    <row r="113" spans="1:4">
      <c r="A113" s="454"/>
      <c r="B113" s="580" t="s">
        <v>88</v>
      </c>
      <c r="C113" s="562">
        <v>0</v>
      </c>
      <c r="D113" s="454" t="s">
        <v>76</v>
      </c>
    </row>
    <row r="114" spans="1:4">
      <c r="A114" s="454"/>
      <c r="B114" s="563" t="s">
        <v>117</v>
      </c>
      <c r="C114" s="562">
        <v>0</v>
      </c>
      <c r="D114" s="565" t="s">
        <v>75</v>
      </c>
    </row>
    <row r="115" spans="1:4">
      <c r="A115" s="451" t="s">
        <v>59</v>
      </c>
      <c r="B115" s="576"/>
      <c r="C115" s="576"/>
      <c r="D115" s="451" t="s">
        <v>13</v>
      </c>
    </row>
    <row r="116" spans="1:4">
      <c r="A116" s="452" t="s">
        <v>60</v>
      </c>
      <c r="B116" s="579"/>
      <c r="C116" s="579"/>
      <c r="D116" s="453" t="s">
        <v>14</v>
      </c>
    </row>
    <row r="117" spans="1:4">
      <c r="A117" s="454" t="s">
        <v>61</v>
      </c>
      <c r="B117" s="580"/>
      <c r="C117" s="580"/>
      <c r="D117" s="454" t="s">
        <v>44</v>
      </c>
    </row>
    <row r="118" spans="1:4">
      <c r="A118" s="454"/>
      <c r="B118" s="563" t="s">
        <v>7</v>
      </c>
      <c r="C118" s="563" t="s">
        <v>7</v>
      </c>
      <c r="D118" s="565" t="s">
        <v>901</v>
      </c>
    </row>
    <row r="119" spans="1:4">
      <c r="A119" s="454" t="s">
        <v>62</v>
      </c>
      <c r="B119" s="580"/>
      <c r="C119" s="580"/>
      <c r="D119" s="454" t="s">
        <v>45</v>
      </c>
    </row>
    <row r="120" spans="1:4">
      <c r="A120" s="454"/>
      <c r="B120" s="563" t="s">
        <v>7</v>
      </c>
      <c r="C120" s="563" t="s">
        <v>7</v>
      </c>
      <c r="D120" s="565" t="s">
        <v>901</v>
      </c>
    </row>
    <row r="121" spans="1:4">
      <c r="A121" s="454" t="s">
        <v>7</v>
      </c>
      <c r="B121" s="580"/>
      <c r="C121" s="580"/>
      <c r="D121" s="454" t="s">
        <v>7</v>
      </c>
    </row>
    <row r="122" spans="1:4">
      <c r="A122" s="452" t="s">
        <v>15</v>
      </c>
      <c r="B122" s="579"/>
      <c r="C122" s="579"/>
      <c r="D122" s="453" t="s">
        <v>287</v>
      </c>
    </row>
    <row r="123" spans="1:4" ht="24">
      <c r="A123" s="572" t="s">
        <v>58</v>
      </c>
      <c r="B123" s="563" t="s">
        <v>7</v>
      </c>
      <c r="C123" s="563" t="s">
        <v>7</v>
      </c>
      <c r="D123" s="565" t="s">
        <v>901</v>
      </c>
    </row>
    <row r="124" spans="1:4">
      <c r="A124" s="454"/>
      <c r="B124" s="580"/>
      <c r="C124" s="580"/>
      <c r="D124" s="454"/>
    </row>
    <row r="125" spans="1:4">
      <c r="A125" s="452" t="s">
        <v>16</v>
      </c>
      <c r="B125" s="579"/>
      <c r="C125" s="579"/>
      <c r="D125" s="453" t="s">
        <v>291</v>
      </c>
    </row>
    <row r="126" spans="1:4">
      <c r="A126" s="454" t="s">
        <v>7</v>
      </c>
      <c r="B126" s="580"/>
      <c r="C126" s="580"/>
      <c r="D126" s="454" t="s">
        <v>7</v>
      </c>
    </row>
    <row r="127" spans="1:4">
      <c r="A127" s="571" t="s">
        <v>201</v>
      </c>
      <c r="B127" s="580"/>
      <c r="C127" s="580"/>
      <c r="D127" s="454" t="s">
        <v>105</v>
      </c>
    </row>
    <row r="128" spans="1:4">
      <c r="A128" s="571"/>
      <c r="B128" s="582" t="s">
        <v>202</v>
      </c>
      <c r="C128" s="582"/>
      <c r="D128" s="565" t="s">
        <v>120</v>
      </c>
    </row>
    <row r="129" spans="1:4">
      <c r="A129" s="571"/>
      <c r="B129" s="582" t="s">
        <v>202</v>
      </c>
      <c r="C129" s="582" t="s">
        <v>82</v>
      </c>
      <c r="D129" s="565" t="s">
        <v>119</v>
      </c>
    </row>
    <row r="130" spans="1:4">
      <c r="A130" s="571"/>
      <c r="B130" s="582" t="s">
        <v>202</v>
      </c>
      <c r="C130" s="582" t="s">
        <v>83</v>
      </c>
      <c r="D130" s="565" t="s">
        <v>118</v>
      </c>
    </row>
    <row r="131" spans="1:4">
      <c r="A131" s="571"/>
      <c r="B131" s="582" t="s">
        <v>202</v>
      </c>
      <c r="C131" s="582" t="s">
        <v>87</v>
      </c>
      <c r="D131" s="565" t="s">
        <v>63</v>
      </c>
    </row>
    <row r="132" spans="1:4">
      <c r="A132" s="571"/>
      <c r="B132" s="563" t="s">
        <v>99</v>
      </c>
      <c r="C132" s="563" t="s">
        <v>99</v>
      </c>
      <c r="D132" s="565"/>
    </row>
    <row r="133" spans="1:4" ht="9" customHeight="1">
      <c r="A133" s="570"/>
      <c r="B133" s="563"/>
      <c r="C133" s="563"/>
      <c r="D133" s="565"/>
    </row>
    <row r="134" spans="1:4">
      <c r="A134" s="452" t="s">
        <v>17</v>
      </c>
      <c r="B134" s="579"/>
      <c r="C134" s="579"/>
      <c r="D134" s="453" t="s">
        <v>288</v>
      </c>
    </row>
    <row r="135" spans="1:4">
      <c r="A135" s="454" t="s">
        <v>18</v>
      </c>
      <c r="B135" s="580"/>
      <c r="C135" s="580"/>
      <c r="D135" s="454" t="s">
        <v>40</v>
      </c>
    </row>
    <row r="136" spans="1:4">
      <c r="A136" s="454" t="s">
        <v>19</v>
      </c>
      <c r="B136" s="580"/>
      <c r="C136" s="580"/>
      <c r="D136" s="454" t="s">
        <v>289</v>
      </c>
    </row>
    <row r="137" spans="1:4">
      <c r="A137" s="454" t="s">
        <v>20</v>
      </c>
      <c r="B137" s="580"/>
      <c r="C137" s="580"/>
      <c r="D137" s="454" t="s">
        <v>290</v>
      </c>
    </row>
    <row r="138" spans="1:4">
      <c r="A138" s="454"/>
      <c r="B138" s="563" t="s">
        <v>7</v>
      </c>
      <c r="C138" s="563" t="s">
        <v>7</v>
      </c>
      <c r="D138" s="565" t="s">
        <v>901</v>
      </c>
    </row>
    <row r="139" spans="1:4">
      <c r="A139" s="454" t="s">
        <v>7</v>
      </c>
      <c r="B139" s="580"/>
      <c r="C139" s="580"/>
      <c r="D139" s="454" t="s">
        <v>7</v>
      </c>
    </row>
    <row r="140" spans="1:4">
      <c r="A140" s="581" t="s">
        <v>1197</v>
      </c>
      <c r="B140" s="580"/>
      <c r="C140" s="580"/>
      <c r="D140" s="454" t="s">
        <v>1198</v>
      </c>
    </row>
    <row r="141" spans="1:4">
      <c r="A141" s="452" t="s">
        <v>1199</v>
      </c>
      <c r="B141" s="579"/>
      <c r="C141" s="579"/>
      <c r="D141" s="453" t="s">
        <v>1200</v>
      </c>
    </row>
    <row r="142" spans="1:4">
      <c r="A142" s="454"/>
      <c r="B142" s="580" t="s">
        <v>82</v>
      </c>
      <c r="C142" s="580"/>
      <c r="D142" s="454" t="s">
        <v>1204</v>
      </c>
    </row>
    <row r="143" spans="1:4">
      <c r="A143" s="454"/>
      <c r="B143" s="580" t="s">
        <v>83</v>
      </c>
      <c r="C143" s="580"/>
      <c r="D143" s="569" t="s">
        <v>1205</v>
      </c>
    </row>
    <row r="144" spans="1:4">
      <c r="A144" s="454"/>
      <c r="B144" s="580"/>
      <c r="C144" s="580"/>
      <c r="D144" s="454"/>
    </row>
    <row r="145" spans="1:4">
      <c r="A145" s="451" t="s">
        <v>42</v>
      </c>
      <c r="B145" s="576"/>
      <c r="C145" s="576"/>
      <c r="D145" s="451" t="s">
        <v>21</v>
      </c>
    </row>
    <row r="146" spans="1:4">
      <c r="A146" s="452" t="s">
        <v>43</v>
      </c>
      <c r="B146" s="579"/>
      <c r="C146" s="579"/>
      <c r="D146" s="453" t="s">
        <v>14</v>
      </c>
    </row>
    <row r="147" spans="1:4" ht="24">
      <c r="A147" s="694" t="s">
        <v>1279</v>
      </c>
      <c r="B147" s="580"/>
      <c r="C147" s="580"/>
      <c r="D147" s="454" t="s">
        <v>806</v>
      </c>
    </row>
    <row r="148" spans="1:4">
      <c r="A148" s="454"/>
      <c r="B148" s="563" t="s">
        <v>7</v>
      </c>
      <c r="C148" s="563" t="s">
        <v>7</v>
      </c>
      <c r="D148" s="565" t="s">
        <v>901</v>
      </c>
    </row>
    <row r="149" spans="1:4">
      <c r="A149" s="454" t="s">
        <v>7</v>
      </c>
      <c r="B149" s="580"/>
      <c r="C149" s="580"/>
      <c r="D149" s="454" t="s">
        <v>7</v>
      </c>
    </row>
    <row r="150" spans="1:4">
      <c r="A150" s="452" t="s">
        <v>46</v>
      </c>
      <c r="B150" s="579"/>
      <c r="C150" s="579"/>
      <c r="D150" s="453" t="s">
        <v>287</v>
      </c>
    </row>
    <row r="151" spans="1:4" ht="24">
      <c r="A151" s="694" t="s">
        <v>1280</v>
      </c>
      <c r="B151" s="580"/>
      <c r="C151" s="580"/>
      <c r="D151" s="454" t="s">
        <v>806</v>
      </c>
    </row>
    <row r="152" spans="1:4">
      <c r="A152" s="454"/>
      <c r="B152" s="563" t="s">
        <v>7</v>
      </c>
      <c r="C152" s="563" t="s">
        <v>7</v>
      </c>
      <c r="D152" s="565" t="s">
        <v>901</v>
      </c>
    </row>
    <row r="153" spans="1:4">
      <c r="A153" s="454" t="s">
        <v>7</v>
      </c>
      <c r="B153" s="580"/>
      <c r="C153" s="580"/>
      <c r="D153" s="454" t="s">
        <v>7</v>
      </c>
    </row>
    <row r="154" spans="1:4">
      <c r="A154" s="903" t="s">
        <v>1625</v>
      </c>
      <c r="B154" s="579"/>
      <c r="C154" s="579"/>
      <c r="D154" s="453" t="s">
        <v>1615</v>
      </c>
    </row>
    <row r="155" spans="1:4">
      <c r="A155" s="452" t="s">
        <v>1626</v>
      </c>
      <c r="B155" s="579"/>
      <c r="C155" s="579"/>
      <c r="D155" s="453" t="s">
        <v>1616</v>
      </c>
    </row>
    <row r="156" spans="1:4" ht="15" customHeight="1">
      <c r="A156" s="581" t="s">
        <v>1627</v>
      </c>
      <c r="B156" s="580"/>
      <c r="C156" s="580"/>
      <c r="D156" s="454" t="s">
        <v>1654</v>
      </c>
    </row>
    <row r="157" spans="1:4">
      <c r="A157" s="454"/>
      <c r="B157" s="580" t="s">
        <v>82</v>
      </c>
      <c r="C157" s="580" t="s">
        <v>836</v>
      </c>
      <c r="D157" s="454" t="s">
        <v>1617</v>
      </c>
    </row>
    <row r="158" spans="1:4">
      <c r="A158" s="454"/>
      <c r="B158" s="580" t="s">
        <v>83</v>
      </c>
      <c r="C158" s="580" t="s">
        <v>836</v>
      </c>
      <c r="D158" s="454" t="s">
        <v>1618</v>
      </c>
    </row>
    <row r="159" spans="1:4">
      <c r="A159" s="454" t="s">
        <v>806</v>
      </c>
      <c r="B159" s="580"/>
      <c r="C159" s="580"/>
      <c r="D159" s="454" t="s">
        <v>1619</v>
      </c>
    </row>
    <row r="160" spans="1:4">
      <c r="A160" s="581" t="s">
        <v>1629</v>
      </c>
      <c r="B160" s="580"/>
      <c r="C160" s="580"/>
      <c r="D160" s="454" t="s">
        <v>1655</v>
      </c>
    </row>
    <row r="161" spans="1:4">
      <c r="A161" s="454"/>
      <c r="B161" s="580" t="s">
        <v>82</v>
      </c>
      <c r="C161" s="580" t="s">
        <v>836</v>
      </c>
      <c r="D161" s="454" t="s">
        <v>1623</v>
      </c>
    </row>
    <row r="162" spans="1:4">
      <c r="A162" s="454"/>
      <c r="B162" s="580" t="s">
        <v>83</v>
      </c>
      <c r="C162" s="580" t="s">
        <v>836</v>
      </c>
      <c r="D162" s="454" t="s">
        <v>1624</v>
      </c>
    </row>
    <row r="163" spans="1:4">
      <c r="A163" s="581" t="s">
        <v>1630</v>
      </c>
      <c r="B163" s="580"/>
      <c r="C163" s="580"/>
      <c r="D163" s="454" t="s">
        <v>1656</v>
      </c>
    </row>
    <row r="164" spans="1:4">
      <c r="A164" s="454"/>
      <c r="B164" s="580" t="s">
        <v>82</v>
      </c>
      <c r="C164" s="580" t="s">
        <v>836</v>
      </c>
      <c r="D164" s="454" t="s">
        <v>1620</v>
      </c>
    </row>
    <row r="165" spans="1:4">
      <c r="A165" s="454"/>
      <c r="B165" s="580" t="s">
        <v>83</v>
      </c>
      <c r="C165" s="580" t="s">
        <v>836</v>
      </c>
      <c r="D165" s="454" t="s">
        <v>1621</v>
      </c>
    </row>
    <row r="166" spans="1:4">
      <c r="A166" s="454"/>
      <c r="B166" s="580" t="s">
        <v>87</v>
      </c>
      <c r="C166" s="580" t="s">
        <v>836</v>
      </c>
      <c r="D166" s="454" t="s">
        <v>1622</v>
      </c>
    </row>
    <row r="167" spans="1:4">
      <c r="A167" s="454" t="s">
        <v>806</v>
      </c>
      <c r="B167" s="580"/>
      <c r="C167" s="580"/>
      <c r="D167" s="454" t="s">
        <v>1605</v>
      </c>
    </row>
    <row r="168" spans="1:4">
      <c r="A168" s="581" t="s">
        <v>1631</v>
      </c>
      <c r="B168" s="580"/>
      <c r="C168" s="580"/>
      <c r="D168" s="454" t="s">
        <v>1657</v>
      </c>
    </row>
    <row r="169" spans="1:4">
      <c r="A169" s="454"/>
      <c r="B169" s="580" t="s">
        <v>82</v>
      </c>
      <c r="C169" s="580" t="s">
        <v>836</v>
      </c>
      <c r="D169" s="454" t="s">
        <v>1632</v>
      </c>
    </row>
    <row r="170" spans="1:4">
      <c r="A170" s="454"/>
      <c r="B170" s="580" t="s">
        <v>83</v>
      </c>
      <c r="C170" s="580" t="s">
        <v>836</v>
      </c>
      <c r="D170" s="454" t="s">
        <v>1633</v>
      </c>
    </row>
    <row r="171" spans="1:4">
      <c r="A171" s="454"/>
      <c r="B171" s="580" t="s">
        <v>87</v>
      </c>
      <c r="C171" s="580" t="s">
        <v>836</v>
      </c>
      <c r="D171" s="454" t="s">
        <v>1634</v>
      </c>
    </row>
    <row r="172" spans="1:4">
      <c r="A172" s="581" t="s">
        <v>1638</v>
      </c>
      <c r="B172" s="580"/>
      <c r="C172" s="580"/>
      <c r="D172" s="454" t="s">
        <v>1660</v>
      </c>
    </row>
    <row r="173" spans="1:4">
      <c r="A173" s="454"/>
      <c r="B173" s="580" t="s">
        <v>82</v>
      </c>
      <c r="C173" s="580" t="s">
        <v>836</v>
      </c>
      <c r="D173" s="454" t="s">
        <v>1635</v>
      </c>
    </row>
    <row r="174" spans="1:4">
      <c r="A174" s="454"/>
      <c r="B174" s="580" t="s">
        <v>83</v>
      </c>
      <c r="C174" s="580" t="s">
        <v>836</v>
      </c>
      <c r="D174" s="454" t="s">
        <v>1636</v>
      </c>
    </row>
    <row r="175" spans="1:4">
      <c r="A175" s="581" t="s">
        <v>1639</v>
      </c>
      <c r="B175" s="580"/>
      <c r="C175" s="580"/>
      <c r="D175" s="454" t="s">
        <v>1658</v>
      </c>
    </row>
    <row r="176" spans="1:4">
      <c r="A176" s="454"/>
      <c r="B176" s="580" t="s">
        <v>82</v>
      </c>
      <c r="C176" s="580" t="s">
        <v>836</v>
      </c>
      <c r="D176" s="454" t="s">
        <v>1637</v>
      </c>
    </row>
    <row r="177" spans="1:4">
      <c r="A177" s="454"/>
      <c r="B177" s="580" t="s">
        <v>83</v>
      </c>
      <c r="C177" s="580" t="s">
        <v>836</v>
      </c>
      <c r="D177" s="454" t="s">
        <v>1636</v>
      </c>
    </row>
    <row r="178" spans="1:4">
      <c r="A178" s="581" t="s">
        <v>1640</v>
      </c>
      <c r="B178" s="580"/>
      <c r="C178" s="580"/>
      <c r="D178" s="454" t="s">
        <v>1659</v>
      </c>
    </row>
    <row r="179" spans="1:4">
      <c r="A179" s="454"/>
      <c r="B179" s="580" t="s">
        <v>82</v>
      </c>
      <c r="C179" s="580" t="s">
        <v>836</v>
      </c>
      <c r="D179" s="454" t="s">
        <v>1637</v>
      </c>
    </row>
    <row r="180" spans="1:4">
      <c r="A180" s="454"/>
      <c r="B180" s="580" t="s">
        <v>83</v>
      </c>
      <c r="C180" s="580" t="s">
        <v>836</v>
      </c>
      <c r="D180" s="454" t="s">
        <v>1636</v>
      </c>
    </row>
    <row r="181" spans="1:4">
      <c r="A181" s="454"/>
      <c r="B181" s="580"/>
      <c r="C181" s="580"/>
      <c r="D181" s="454"/>
    </row>
    <row r="182" spans="1:4">
      <c r="A182" s="452" t="s">
        <v>1628</v>
      </c>
      <c r="B182" s="579"/>
      <c r="C182" s="579"/>
      <c r="D182" s="453" t="s">
        <v>1641</v>
      </c>
    </row>
    <row r="183" spans="1:4">
      <c r="A183" s="581" t="s">
        <v>1646</v>
      </c>
      <c r="B183" s="580"/>
      <c r="C183" s="580"/>
      <c r="D183" s="454" t="s">
        <v>1661</v>
      </c>
    </row>
    <row r="184" spans="1:4">
      <c r="A184" s="454"/>
      <c r="B184" s="580" t="s">
        <v>82</v>
      </c>
      <c r="C184" s="580" t="s">
        <v>836</v>
      </c>
      <c r="D184" s="454" t="s">
        <v>1642</v>
      </c>
    </row>
    <row r="185" spans="1:4">
      <c r="A185" s="454"/>
      <c r="B185" s="580" t="s">
        <v>82</v>
      </c>
      <c r="C185" s="580" t="s">
        <v>82</v>
      </c>
      <c r="D185" s="691" t="s">
        <v>1643</v>
      </c>
    </row>
    <row r="186" spans="1:4">
      <c r="A186" s="454"/>
      <c r="B186" s="580" t="s">
        <v>82</v>
      </c>
      <c r="C186" s="580" t="s">
        <v>83</v>
      </c>
      <c r="D186" s="904" t="s">
        <v>75</v>
      </c>
    </row>
    <row r="187" spans="1:4">
      <c r="A187" s="454"/>
      <c r="B187" s="580" t="s">
        <v>83</v>
      </c>
      <c r="C187" s="580" t="s">
        <v>836</v>
      </c>
      <c r="D187" s="454" t="s">
        <v>1644</v>
      </c>
    </row>
    <row r="188" spans="1:4">
      <c r="A188" s="454"/>
      <c r="B188" s="580" t="s">
        <v>87</v>
      </c>
      <c r="C188" s="580" t="s">
        <v>836</v>
      </c>
      <c r="D188" s="454" t="s">
        <v>1645</v>
      </c>
    </row>
    <row r="189" spans="1:4">
      <c r="A189" s="454"/>
      <c r="B189" s="580"/>
      <c r="C189" s="580"/>
      <c r="D189" s="454"/>
    </row>
    <row r="190" spans="1:4">
      <c r="A190" s="451" t="s">
        <v>36</v>
      </c>
      <c r="B190" s="576"/>
      <c r="C190" s="576"/>
      <c r="D190" s="451" t="s">
        <v>8</v>
      </c>
    </row>
    <row r="191" spans="1:4">
      <c r="A191" s="452" t="s">
        <v>37</v>
      </c>
      <c r="B191" s="579"/>
      <c r="C191" s="579"/>
      <c r="D191" s="453" t="s">
        <v>14</v>
      </c>
    </row>
    <row r="192" spans="1:4">
      <c r="A192" s="454" t="s">
        <v>38</v>
      </c>
      <c r="B192" s="580"/>
      <c r="C192" s="580"/>
      <c r="D192" s="454" t="s">
        <v>44</v>
      </c>
    </row>
    <row r="193" spans="1:4">
      <c r="A193" s="571"/>
      <c r="B193" s="563" t="s">
        <v>7</v>
      </c>
      <c r="C193" s="563" t="s">
        <v>7</v>
      </c>
      <c r="D193" s="565" t="s">
        <v>901</v>
      </c>
    </row>
    <row r="194" spans="1:4">
      <c r="A194" s="454" t="s">
        <v>7</v>
      </c>
      <c r="B194" s="580"/>
      <c r="C194" s="580"/>
      <c r="D194" s="454" t="s">
        <v>7</v>
      </c>
    </row>
    <row r="195" spans="1:4">
      <c r="A195" s="452" t="s">
        <v>9</v>
      </c>
      <c r="B195" s="579"/>
      <c r="C195" s="579"/>
      <c r="D195" s="453" t="s">
        <v>287</v>
      </c>
    </row>
    <row r="196" spans="1:4">
      <c r="A196" s="454"/>
      <c r="B196" s="563" t="s">
        <v>7</v>
      </c>
      <c r="C196" s="563" t="s">
        <v>7</v>
      </c>
      <c r="D196" s="565" t="s">
        <v>901</v>
      </c>
    </row>
    <row r="197" spans="1:4">
      <c r="A197" s="452" t="s">
        <v>10</v>
      </c>
      <c r="B197" s="579"/>
      <c r="C197" s="579"/>
      <c r="D197" s="453" t="s">
        <v>291</v>
      </c>
    </row>
    <row r="198" spans="1:4">
      <c r="A198" s="454" t="s">
        <v>7</v>
      </c>
      <c r="B198" s="580"/>
      <c r="C198" s="580"/>
      <c r="D198" s="454" t="s">
        <v>7</v>
      </c>
    </row>
    <row r="199" spans="1:4">
      <c r="A199" s="571" t="s">
        <v>203</v>
      </c>
      <c r="B199" s="580"/>
      <c r="C199" s="580"/>
      <c r="D199" s="454" t="s">
        <v>105</v>
      </c>
    </row>
    <row r="200" spans="1:4">
      <c r="A200" s="571"/>
      <c r="B200" s="582" t="s">
        <v>202</v>
      </c>
      <c r="C200" s="582"/>
      <c r="D200" s="565" t="s">
        <v>120</v>
      </c>
    </row>
    <row r="201" spans="1:4">
      <c r="A201" s="571"/>
      <c r="B201" s="582" t="s">
        <v>202</v>
      </c>
      <c r="C201" s="582" t="s">
        <v>82</v>
      </c>
      <c r="D201" s="565" t="s">
        <v>119</v>
      </c>
    </row>
    <row r="202" spans="1:4">
      <c r="A202" s="571"/>
      <c r="B202" s="582" t="s">
        <v>202</v>
      </c>
      <c r="C202" s="582" t="s">
        <v>83</v>
      </c>
      <c r="D202" s="565" t="s">
        <v>118</v>
      </c>
    </row>
    <row r="203" spans="1:4">
      <c r="A203" s="571"/>
      <c r="B203" s="582" t="s">
        <v>202</v>
      </c>
      <c r="C203" s="582" t="s">
        <v>87</v>
      </c>
      <c r="D203" s="565" t="s">
        <v>63</v>
      </c>
    </row>
    <row r="204" spans="1:4">
      <c r="A204" s="570"/>
      <c r="B204" s="563"/>
      <c r="C204" s="563"/>
      <c r="D204" s="565"/>
    </row>
    <row r="205" spans="1:4">
      <c r="A205" s="452" t="s">
        <v>11</v>
      </c>
      <c r="B205" s="579"/>
      <c r="C205" s="579"/>
      <c r="D205" s="453" t="s">
        <v>288</v>
      </c>
    </row>
    <row r="206" spans="1:4">
      <c r="A206" s="454" t="s">
        <v>7</v>
      </c>
      <c r="B206" s="580"/>
      <c r="C206" s="580"/>
      <c r="D206" s="454" t="s">
        <v>7</v>
      </c>
    </row>
    <row r="207" spans="1:4">
      <c r="A207" s="454" t="s">
        <v>12</v>
      </c>
      <c r="B207" s="580"/>
      <c r="C207" s="580"/>
      <c r="D207" s="454" t="s">
        <v>290</v>
      </c>
    </row>
    <row r="208" spans="1:4">
      <c r="A208" s="570"/>
      <c r="B208" s="563" t="s">
        <v>7</v>
      </c>
      <c r="C208" s="563" t="s">
        <v>7</v>
      </c>
      <c r="D208" s="565" t="s">
        <v>901</v>
      </c>
    </row>
    <row r="209" spans="1:4">
      <c r="A209" s="454" t="s">
        <v>7</v>
      </c>
      <c r="B209" s="580"/>
      <c r="C209" s="580"/>
      <c r="D209" s="454" t="s">
        <v>7</v>
      </c>
    </row>
    <row r="210" spans="1:4">
      <c r="A210" s="451" t="s">
        <v>39</v>
      </c>
      <c r="B210" s="576"/>
      <c r="C210" s="576"/>
      <c r="D210" s="451" t="s">
        <v>81</v>
      </c>
    </row>
    <row r="211" spans="1:4">
      <c r="A211" s="570"/>
      <c r="B211" s="563" t="s">
        <v>7</v>
      </c>
      <c r="C211" s="563" t="s">
        <v>7</v>
      </c>
      <c r="D211" s="565" t="s">
        <v>901</v>
      </c>
    </row>
    <row r="212" spans="1:4" ht="5.25" customHeight="1"/>
    <row r="213" spans="1:4">
      <c r="A213" s="583" t="s">
        <v>295</v>
      </c>
    </row>
    <row r="214" spans="1:4" ht="9" customHeight="1"/>
    <row r="215" spans="1:4">
      <c r="A215" s="958" t="s">
        <v>902</v>
      </c>
      <c r="B215" s="958"/>
      <c r="C215" s="958"/>
      <c r="D215" s="958"/>
    </row>
    <row r="216" spans="1:4" ht="24" customHeight="1">
      <c r="A216" s="958"/>
      <c r="B216" s="958"/>
      <c r="C216" s="958"/>
      <c r="D216" s="958"/>
    </row>
    <row r="217" spans="1:4" ht="26.25" customHeight="1">
      <c r="A217" s="960" t="s">
        <v>293</v>
      </c>
      <c r="B217" s="960"/>
      <c r="C217" s="960"/>
      <c r="D217" s="960"/>
    </row>
    <row r="218" spans="1:4">
      <c r="A218" s="568" t="s">
        <v>294</v>
      </c>
    </row>
    <row r="219" spans="1:4" ht="6.75" customHeight="1"/>
    <row r="220" spans="1:4">
      <c r="A220" s="568" t="s">
        <v>55</v>
      </c>
    </row>
    <row r="221" spans="1:4" ht="24">
      <c r="A221" s="567" t="s">
        <v>1201</v>
      </c>
      <c r="B221" s="584" t="s">
        <v>64</v>
      </c>
      <c r="C221" s="584" t="s">
        <v>65</v>
      </c>
      <c r="D221" s="585" t="s">
        <v>47</v>
      </c>
    </row>
    <row r="222" spans="1:4">
      <c r="A222" s="451" t="s">
        <v>51</v>
      </c>
      <c r="B222" s="451"/>
      <c r="C222" s="451"/>
      <c r="D222" s="451" t="s">
        <v>31</v>
      </c>
    </row>
    <row r="223" spans="1:4">
      <c r="A223" s="454" t="s">
        <v>7</v>
      </c>
      <c r="B223" s="580"/>
      <c r="C223" s="580"/>
      <c r="D223" s="454" t="s">
        <v>7</v>
      </c>
    </row>
    <row r="224" spans="1:4">
      <c r="A224" s="452" t="s">
        <v>53</v>
      </c>
      <c r="B224" s="579"/>
      <c r="C224" s="579"/>
      <c r="D224" s="453" t="s">
        <v>32</v>
      </c>
    </row>
    <row r="225" spans="1:4">
      <c r="A225" s="454" t="s">
        <v>7</v>
      </c>
      <c r="B225" s="580"/>
      <c r="C225" s="580"/>
      <c r="D225" s="454" t="s">
        <v>7</v>
      </c>
    </row>
    <row r="226" spans="1:4">
      <c r="A226" s="454" t="s">
        <v>22</v>
      </c>
      <c r="B226" s="580"/>
      <c r="C226" s="580"/>
      <c r="D226" s="454" t="s">
        <v>23</v>
      </c>
    </row>
    <row r="227" spans="1:4">
      <c r="A227" s="454"/>
      <c r="B227" s="563" t="s">
        <v>82</v>
      </c>
      <c r="C227" s="563"/>
      <c r="D227" s="565" t="s">
        <v>70</v>
      </c>
    </row>
    <row r="228" spans="1:4">
      <c r="A228" s="454"/>
      <c r="B228" s="563" t="s">
        <v>282</v>
      </c>
      <c r="C228" s="586">
        <v>0</v>
      </c>
      <c r="D228" s="565" t="s">
        <v>56</v>
      </c>
    </row>
    <row r="229" spans="1:4">
      <c r="A229" s="454"/>
      <c r="B229" s="563" t="s">
        <v>83</v>
      </c>
      <c r="C229" s="563"/>
      <c r="D229" s="565" t="s">
        <v>3</v>
      </c>
    </row>
    <row r="230" spans="1:4">
      <c r="A230" s="454"/>
      <c r="B230" s="563" t="s">
        <v>283</v>
      </c>
      <c r="C230" s="586">
        <v>0</v>
      </c>
      <c r="D230" s="565" t="s">
        <v>56</v>
      </c>
    </row>
    <row r="231" spans="1:4">
      <c r="A231" s="454"/>
      <c r="B231" s="563" t="s">
        <v>87</v>
      </c>
      <c r="C231" s="563"/>
      <c r="D231" s="565" t="s">
        <v>4</v>
      </c>
    </row>
    <row r="232" spans="1:4">
      <c r="A232" s="454"/>
      <c r="B232" s="563" t="s">
        <v>284</v>
      </c>
      <c r="C232" s="586">
        <v>0</v>
      </c>
      <c r="D232" s="565" t="s">
        <v>56</v>
      </c>
    </row>
    <row r="233" spans="1:4">
      <c r="A233" s="454"/>
      <c r="B233" s="563" t="s">
        <v>84</v>
      </c>
      <c r="C233" s="563"/>
      <c r="D233" s="565" t="s">
        <v>5</v>
      </c>
    </row>
    <row r="234" spans="1:4">
      <c r="A234" s="454"/>
      <c r="B234" s="563" t="s">
        <v>285</v>
      </c>
      <c r="C234" s="586">
        <v>0</v>
      </c>
      <c r="D234" s="565" t="s">
        <v>56</v>
      </c>
    </row>
    <row r="235" spans="1:4">
      <c r="A235" s="454"/>
      <c r="B235" s="563" t="s">
        <v>85</v>
      </c>
      <c r="C235" s="563"/>
      <c r="D235" s="565" t="s">
        <v>6</v>
      </c>
    </row>
    <row r="236" spans="1:4">
      <c r="A236" s="454"/>
      <c r="B236" s="563" t="s">
        <v>286</v>
      </c>
      <c r="C236" s="586">
        <v>0</v>
      </c>
      <c r="D236" s="565" t="s">
        <v>56</v>
      </c>
    </row>
    <row r="237" spans="1:4">
      <c r="A237" s="454" t="s">
        <v>7</v>
      </c>
      <c r="B237" s="580"/>
      <c r="C237" s="580"/>
      <c r="D237" s="454" t="s">
        <v>7</v>
      </c>
    </row>
    <row r="238" spans="1:4">
      <c r="A238" s="575">
        <v>20210</v>
      </c>
      <c r="B238" s="580"/>
      <c r="C238" s="580"/>
      <c r="D238" s="454" t="s">
        <v>57</v>
      </c>
    </row>
    <row r="239" spans="1:4">
      <c r="A239" s="454"/>
      <c r="B239" s="563" t="s">
        <v>286</v>
      </c>
      <c r="C239" s="586">
        <v>0</v>
      </c>
      <c r="D239" s="565" t="s">
        <v>56</v>
      </c>
    </row>
    <row r="240" spans="1:4">
      <c r="A240" s="454"/>
      <c r="B240" s="563" t="s">
        <v>117</v>
      </c>
      <c r="C240" s="586">
        <v>0</v>
      </c>
      <c r="D240" s="565" t="s">
        <v>71</v>
      </c>
    </row>
    <row r="241" spans="1:4">
      <c r="A241" s="454" t="s">
        <v>7</v>
      </c>
      <c r="B241" s="580"/>
      <c r="C241" s="580"/>
      <c r="D241" s="454" t="s">
        <v>7</v>
      </c>
    </row>
  </sheetData>
  <mergeCells count="4">
    <mergeCell ref="A215:D216"/>
    <mergeCell ref="A1:D1"/>
    <mergeCell ref="A217:D217"/>
    <mergeCell ref="A2:D2"/>
  </mergeCells>
  <phoneticPr fontId="1" type="noConversion"/>
  <printOptions horizontalCentered="1"/>
  <pageMargins left="0" right="0" top="0.74803149606299213" bottom="0.39370078740157483" header="0" footer="0"/>
  <pageSetup paperSize="9" orientation="landscape" r:id="rId1"/>
  <headerFooter alignWithMargins="0"/>
  <ignoredErrors>
    <ignoredError sqref="A16:A18 A49 A56 A110:A122 A125:A132 A145:A146 A222:B231 A22:A27 A134:A139 A20 C21 A63 A148:A150 A81:B83 C109 A66:B70 C64:C70 C76:C86 A75 C89:C94 C97:D104 A105 A96 C37:D40 A32:A41 A45 A71 C72:C73 A88 A190:B210 A182:A183 C184:C188 C106:D108 C105 C42:D44 C41 C46:D47 C45 A154:A160 A5:A14 A161:A178 C157:C18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F46"/>
  <sheetViews>
    <sheetView showGridLines="0" workbookViewId="0">
      <selection activeCell="D57" sqref="D57"/>
    </sheetView>
  </sheetViews>
  <sheetFormatPr defaultColWidth="8.85546875" defaultRowHeight="15"/>
  <cols>
    <col min="1" max="1" width="4.85546875" style="109" customWidth="1"/>
    <col min="2" max="2" width="5.42578125" style="109" customWidth="1"/>
    <col min="3" max="3" width="5.28515625" style="109" customWidth="1"/>
    <col min="4" max="4" width="71.85546875" style="109" customWidth="1"/>
    <col min="5" max="5" width="4.42578125" style="109" customWidth="1"/>
    <col min="6" max="16384" width="8.85546875" style="109"/>
  </cols>
  <sheetData>
    <row r="1" spans="1:6">
      <c r="A1" s="961" t="s">
        <v>1147</v>
      </c>
      <c r="B1" s="961"/>
      <c r="C1" s="961"/>
      <c r="D1" s="961"/>
      <c r="F1" s="701" t="s">
        <v>1320</v>
      </c>
    </row>
    <row r="2" spans="1:6" ht="32.25" customHeight="1">
      <c r="A2" s="961" t="s">
        <v>1162</v>
      </c>
      <c r="B2" s="961"/>
      <c r="C2" s="961"/>
      <c r="D2" s="961"/>
      <c r="F2" s="588"/>
    </row>
    <row r="3" spans="1:6">
      <c r="A3" s="10"/>
      <c r="F3" s="588"/>
    </row>
    <row r="4" spans="1:6">
      <c r="A4" s="110" t="s">
        <v>90</v>
      </c>
      <c r="F4" s="17"/>
    </row>
    <row r="5" spans="1:6" s="114" customFormat="1">
      <c r="A5" s="111" t="s">
        <v>92</v>
      </c>
      <c r="B5" s="112" t="s">
        <v>93</v>
      </c>
      <c r="C5" s="112" t="s">
        <v>94</v>
      </c>
      <c r="D5" s="113" t="s">
        <v>95</v>
      </c>
    </row>
    <row r="6" spans="1:6">
      <c r="A6" s="1">
        <v>5</v>
      </c>
      <c r="B6" s="2"/>
      <c r="C6" s="2"/>
      <c r="D6" s="2" t="s">
        <v>96</v>
      </c>
    </row>
    <row r="7" spans="1:6">
      <c r="A7" s="3"/>
      <c r="B7" s="3">
        <v>3</v>
      </c>
      <c r="C7" s="3"/>
      <c r="D7" s="4" t="s">
        <v>97</v>
      </c>
    </row>
    <row r="8" spans="1:6">
      <c r="A8" s="3"/>
      <c r="B8" s="3"/>
      <c r="C8" s="115">
        <v>3</v>
      </c>
      <c r="D8" s="116" t="s">
        <v>98</v>
      </c>
    </row>
    <row r="9" spans="1:6">
      <c r="A9" s="3"/>
      <c r="B9" s="3"/>
      <c r="C9" s="3"/>
      <c r="D9" s="4" t="s">
        <v>89</v>
      </c>
    </row>
    <row r="10" spans="1:6">
      <c r="A10" s="3"/>
      <c r="B10" s="3"/>
      <c r="C10" s="3" t="s">
        <v>100</v>
      </c>
      <c r="D10" s="4" t="s">
        <v>99</v>
      </c>
    </row>
    <row r="11" spans="1:6">
      <c r="A11" s="3">
        <v>6</v>
      </c>
      <c r="B11" s="3"/>
      <c r="C11" s="3"/>
      <c r="D11" s="4" t="s">
        <v>101</v>
      </c>
    </row>
    <row r="12" spans="1:6">
      <c r="A12" s="3"/>
      <c r="B12" s="115" t="s">
        <v>102</v>
      </c>
      <c r="C12" s="117"/>
      <c r="D12" s="118" t="s">
        <v>103</v>
      </c>
    </row>
    <row r="13" spans="1:6">
      <c r="A13" s="3"/>
      <c r="B13" s="3"/>
      <c r="C13" s="115" t="s">
        <v>104</v>
      </c>
      <c r="D13" s="116" t="s">
        <v>105</v>
      </c>
    </row>
    <row r="14" spans="1:6">
      <c r="A14" s="3"/>
      <c r="B14" s="3"/>
      <c r="C14" s="3"/>
      <c r="D14" s="4" t="s">
        <v>89</v>
      </c>
    </row>
    <row r="15" spans="1:6">
      <c r="A15" s="3"/>
      <c r="B15" s="3"/>
      <c r="C15" s="3" t="s">
        <v>100</v>
      </c>
      <c r="D15" s="4" t="s">
        <v>99</v>
      </c>
    </row>
    <row r="16" spans="1:6">
      <c r="A16" s="3">
        <v>10</v>
      </c>
      <c r="B16" s="3"/>
      <c r="C16" s="3"/>
      <c r="D16" s="4" t="s">
        <v>106</v>
      </c>
    </row>
    <row r="17" spans="1:5">
      <c r="A17" s="3"/>
      <c r="B17" s="115" t="s">
        <v>102</v>
      </c>
      <c r="C17" s="117"/>
      <c r="D17" s="118" t="s">
        <v>103</v>
      </c>
    </row>
    <row r="18" spans="1:5">
      <c r="A18" s="3"/>
      <c r="B18" s="3"/>
      <c r="C18" s="115" t="s">
        <v>104</v>
      </c>
      <c r="D18" s="116" t="s">
        <v>105</v>
      </c>
    </row>
    <row r="19" spans="1:5">
      <c r="A19" s="3"/>
      <c r="B19" s="3"/>
      <c r="C19" s="3"/>
      <c r="D19" s="4" t="s">
        <v>89</v>
      </c>
    </row>
    <row r="20" spans="1:5">
      <c r="A20" s="3"/>
      <c r="B20" s="3"/>
      <c r="C20" s="3" t="s">
        <v>100</v>
      </c>
      <c r="D20" s="4" t="s">
        <v>99</v>
      </c>
    </row>
    <row r="21" spans="1:5">
      <c r="A21" s="3"/>
      <c r="B21" s="3"/>
      <c r="C21" s="3"/>
      <c r="D21" s="4"/>
    </row>
    <row r="22" spans="1:5">
      <c r="A22" s="5"/>
      <c r="B22" s="5"/>
      <c r="C22" s="5"/>
      <c r="D22" s="6"/>
      <c r="E22" s="119"/>
    </row>
    <row r="23" spans="1:5">
      <c r="A23" s="110" t="s">
        <v>91</v>
      </c>
      <c r="E23" s="119"/>
    </row>
    <row r="24" spans="1:5">
      <c r="A24" s="120" t="s">
        <v>107</v>
      </c>
      <c r="B24" s="121" t="s">
        <v>108</v>
      </c>
      <c r="C24" s="121" t="s">
        <v>109</v>
      </c>
      <c r="D24" s="122" t="s">
        <v>110</v>
      </c>
    </row>
    <row r="25" spans="1:5">
      <c r="A25" s="1">
        <v>3</v>
      </c>
      <c r="B25" s="2"/>
      <c r="C25" s="2"/>
      <c r="D25" s="2" t="s">
        <v>114</v>
      </c>
    </row>
    <row r="26" spans="1:5">
      <c r="A26" s="3"/>
      <c r="B26" s="3">
        <v>1</v>
      </c>
      <c r="C26" s="3"/>
      <c r="D26" s="4" t="s">
        <v>116</v>
      </c>
    </row>
    <row r="27" spans="1:5">
      <c r="A27" s="3"/>
      <c r="B27" s="3"/>
      <c r="C27" s="115">
        <v>7</v>
      </c>
      <c r="D27" s="116" t="s">
        <v>115</v>
      </c>
    </row>
    <row r="28" spans="1:5">
      <c r="A28" s="3"/>
      <c r="B28" s="3"/>
      <c r="C28" s="3"/>
      <c r="D28" s="4" t="s">
        <v>89</v>
      </c>
    </row>
    <row r="29" spans="1:5">
      <c r="A29" s="3"/>
      <c r="B29" s="3"/>
      <c r="C29" s="3" t="s">
        <v>100</v>
      </c>
      <c r="D29" s="4" t="s">
        <v>99</v>
      </c>
    </row>
    <row r="30" spans="1:5">
      <c r="A30" s="3">
        <v>4</v>
      </c>
      <c r="B30" s="3"/>
      <c r="C30" s="3"/>
      <c r="D30" s="4" t="s">
        <v>101</v>
      </c>
    </row>
    <row r="31" spans="1:5">
      <c r="A31" s="3"/>
      <c r="B31" s="115" t="s">
        <v>102</v>
      </c>
      <c r="C31" s="117"/>
      <c r="D31" s="118" t="s">
        <v>103</v>
      </c>
    </row>
    <row r="32" spans="1:5">
      <c r="A32" s="3"/>
      <c r="B32" s="3"/>
      <c r="C32" s="115">
        <v>3</v>
      </c>
      <c r="D32" s="116" t="s">
        <v>111</v>
      </c>
    </row>
    <row r="33" spans="1:5">
      <c r="A33" s="3"/>
      <c r="B33" s="3"/>
      <c r="C33" s="3"/>
      <c r="D33" s="4" t="s">
        <v>89</v>
      </c>
    </row>
    <row r="34" spans="1:5">
      <c r="A34" s="3"/>
      <c r="B34" s="3"/>
      <c r="C34" s="3" t="s">
        <v>100</v>
      </c>
      <c r="D34" s="4" t="s">
        <v>99</v>
      </c>
    </row>
    <row r="35" spans="1:5">
      <c r="A35" s="3">
        <v>5</v>
      </c>
      <c r="B35" s="3"/>
      <c r="C35" s="3"/>
      <c r="D35" s="4" t="s">
        <v>112</v>
      </c>
    </row>
    <row r="36" spans="1:5">
      <c r="A36" s="3"/>
      <c r="B36" s="115" t="s">
        <v>102</v>
      </c>
      <c r="C36" s="117"/>
      <c r="D36" s="118" t="s">
        <v>103</v>
      </c>
    </row>
    <row r="37" spans="1:5">
      <c r="A37" s="3"/>
      <c r="B37" s="3"/>
      <c r="C37" s="115">
        <v>4</v>
      </c>
      <c r="D37" s="116" t="s">
        <v>113</v>
      </c>
    </row>
    <row r="38" spans="1:5">
      <c r="A38" s="3"/>
      <c r="B38" s="3"/>
      <c r="C38" s="3"/>
      <c r="D38" s="4" t="s">
        <v>89</v>
      </c>
    </row>
    <row r="39" spans="1:5">
      <c r="A39" s="3"/>
      <c r="B39" s="3"/>
      <c r="C39" s="3" t="s">
        <v>100</v>
      </c>
      <c r="D39" s="4" t="s">
        <v>99</v>
      </c>
    </row>
    <row r="40" spans="1:5">
      <c r="A40" s="3">
        <v>8</v>
      </c>
      <c r="B40" s="3"/>
      <c r="C40" s="3"/>
      <c r="D40" s="4" t="s">
        <v>106</v>
      </c>
    </row>
    <row r="41" spans="1:5">
      <c r="A41" s="3"/>
      <c r="B41" s="115" t="s">
        <v>102</v>
      </c>
      <c r="C41" s="117"/>
      <c r="D41" s="118" t="s">
        <v>103</v>
      </c>
    </row>
    <row r="42" spans="1:5">
      <c r="A42" s="3"/>
      <c r="B42" s="3"/>
      <c r="C42" s="115">
        <v>3</v>
      </c>
      <c r="D42" s="116" t="s">
        <v>111</v>
      </c>
    </row>
    <row r="43" spans="1:5">
      <c r="A43" s="3"/>
      <c r="B43" s="3"/>
      <c r="C43" s="3"/>
      <c r="D43" s="4" t="s">
        <v>89</v>
      </c>
    </row>
    <row r="44" spans="1:5">
      <c r="A44" s="3"/>
      <c r="B44" s="3"/>
      <c r="C44" s="3" t="s">
        <v>100</v>
      </c>
      <c r="D44" s="4" t="s">
        <v>99</v>
      </c>
    </row>
    <row r="45" spans="1:5">
      <c r="A45" s="3"/>
      <c r="B45" s="3"/>
      <c r="C45" s="3"/>
      <c r="D45" s="4"/>
    </row>
    <row r="46" spans="1:5">
      <c r="A46" s="5"/>
      <c r="B46" s="5"/>
      <c r="C46" s="5"/>
      <c r="D46" s="6"/>
      <c r="E46" s="119"/>
    </row>
  </sheetData>
  <mergeCells count="2">
    <mergeCell ref="A1:D1"/>
    <mergeCell ref="A2:D2"/>
  </mergeCells>
  <phoneticPr fontId="6" type="noConversion"/>
  <hyperlinks>
    <hyperlink ref="F1" location="INDICE!A1" display="ÍNDICE " xr:uid="{00000000-0004-0000-0600-000000000000}"/>
  </hyperlinks>
  <printOptions horizontalCentered="1" verticalCentered="1"/>
  <pageMargins left="0" right="0" top="0" bottom="0" header="0" footer="0"/>
  <pageSetup paperSize="9" orientation="portrait" r:id="rId1"/>
  <headerFooter alignWithMargins="0"/>
  <ignoredErrors>
    <ignoredError sqref="B26:B41 B10:C1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499984740745262"/>
  </sheetPr>
  <dimension ref="A1:O371"/>
  <sheetViews>
    <sheetView showGridLines="0" topLeftCell="A352" zoomScaleNormal="100" workbookViewId="0">
      <selection activeCell="L79" sqref="L79"/>
    </sheetView>
  </sheetViews>
  <sheetFormatPr defaultColWidth="9.140625" defaultRowHeight="15"/>
  <cols>
    <col min="1" max="1" width="1" style="9" customWidth="1"/>
    <col min="2" max="2" width="15" style="9" customWidth="1"/>
    <col min="3" max="3" width="28.7109375" style="9" customWidth="1"/>
    <col min="4" max="4" width="12.42578125" style="9" customWidth="1"/>
    <col min="5" max="5" width="12.85546875" style="9" customWidth="1"/>
    <col min="6" max="6" width="12.140625" style="9" customWidth="1"/>
    <col min="7" max="7" width="10.85546875" style="9" customWidth="1"/>
    <col min="8" max="8" width="12.42578125" style="9" bestFit="1" customWidth="1"/>
    <col min="9" max="9" width="13.140625" style="9" customWidth="1"/>
    <col min="10" max="16384" width="9.140625" style="9"/>
  </cols>
  <sheetData>
    <row r="1" spans="2:15">
      <c r="B1" s="993" t="s">
        <v>1097</v>
      </c>
      <c r="C1" s="993"/>
      <c r="D1" s="993"/>
      <c r="E1" s="993"/>
      <c r="F1" s="993"/>
      <c r="G1" s="993"/>
      <c r="H1" s="993"/>
      <c r="I1" s="993"/>
      <c r="J1" s="993"/>
      <c r="K1" s="993"/>
      <c r="L1" s="993"/>
      <c r="M1" s="993"/>
      <c r="O1" s="701" t="s">
        <v>1320</v>
      </c>
    </row>
    <row r="2" spans="2:15" ht="15.75" customHeight="1">
      <c r="B2" s="994" t="s">
        <v>1334</v>
      </c>
      <c r="C2" s="994"/>
      <c r="D2" s="994"/>
      <c r="E2" s="994"/>
      <c r="F2" s="994"/>
      <c r="G2" s="994"/>
      <c r="H2" s="994"/>
      <c r="I2" s="994"/>
      <c r="J2" s="994"/>
      <c r="K2" s="994"/>
      <c r="L2" s="994"/>
      <c r="M2" s="994"/>
      <c r="O2" s="588"/>
    </row>
    <row r="3" spans="2:15" ht="10.5" customHeight="1">
      <c r="K3" s="588"/>
    </row>
    <row r="4" spans="2:15" s="420" customFormat="1" ht="9" customHeight="1">
      <c r="B4" s="426"/>
      <c r="C4" s="430"/>
      <c r="D4" s="430"/>
      <c r="E4" s="430"/>
      <c r="F4" s="430"/>
      <c r="G4" s="430"/>
      <c r="H4" s="425"/>
      <c r="I4" s="425"/>
      <c r="J4" s="425"/>
      <c r="K4" s="425"/>
      <c r="L4" s="425"/>
      <c r="M4" s="429"/>
    </row>
    <row r="5" spans="2:15" s="420" customFormat="1" ht="12.75">
      <c r="B5" s="427" t="s">
        <v>1012</v>
      </c>
      <c r="C5" s="421"/>
      <c r="D5" s="421"/>
      <c r="E5" s="421"/>
      <c r="F5" s="421"/>
      <c r="G5" s="421"/>
      <c r="H5" s="421"/>
      <c r="I5" s="421"/>
      <c r="J5" s="421"/>
      <c r="K5" s="421"/>
      <c r="L5" s="421"/>
      <c r="M5" s="431"/>
    </row>
    <row r="6" spans="2:15" s="420" customFormat="1" ht="6.75" customHeight="1">
      <c r="B6" s="432"/>
      <c r="C6" s="422"/>
      <c r="D6" s="422"/>
      <c r="E6" s="422"/>
      <c r="F6" s="422"/>
      <c r="G6" s="422"/>
      <c r="H6" s="421"/>
      <c r="I6" s="421"/>
      <c r="J6" s="421"/>
      <c r="K6" s="421"/>
      <c r="L6" s="421"/>
      <c r="M6" s="431"/>
    </row>
    <row r="7" spans="2:15" s="420" customFormat="1" ht="12.75">
      <c r="B7" s="427" t="s">
        <v>934</v>
      </c>
      <c r="C7" s="421"/>
      <c r="D7" s="421"/>
      <c r="E7" s="421"/>
      <c r="F7" s="421"/>
      <c r="G7" s="421"/>
      <c r="H7" s="421"/>
      <c r="I7" s="421"/>
      <c r="J7" s="421"/>
      <c r="K7" s="421"/>
      <c r="L7" s="421"/>
      <c r="M7" s="431"/>
    </row>
    <row r="8" spans="2:15" s="420" customFormat="1" ht="9" customHeight="1">
      <c r="B8" s="432"/>
      <c r="C8" s="422"/>
      <c r="D8" s="422"/>
      <c r="E8" s="422"/>
      <c r="F8" s="422"/>
      <c r="G8" s="422"/>
      <c r="H8" s="421"/>
      <c r="I8" s="421"/>
      <c r="J8" s="421"/>
      <c r="K8" s="421"/>
      <c r="L8" s="421"/>
      <c r="M8" s="431"/>
    </row>
    <row r="9" spans="2:15" s="420" customFormat="1" ht="12.75">
      <c r="B9" s="427" t="s">
        <v>935</v>
      </c>
      <c r="C9" s="421"/>
      <c r="D9" s="421"/>
      <c r="E9" s="421"/>
      <c r="F9" s="421"/>
      <c r="G9" s="421"/>
      <c r="H9" s="421"/>
      <c r="I9" s="421"/>
      <c r="J9" s="421"/>
      <c r="K9" s="421"/>
      <c r="L9" s="421"/>
      <c r="M9" s="431"/>
    </row>
    <row r="10" spans="2:15" s="420" customFormat="1" ht="9.75" customHeight="1">
      <c r="B10" s="433"/>
      <c r="C10" s="434"/>
      <c r="D10" s="434"/>
      <c r="E10" s="434"/>
      <c r="F10" s="434"/>
      <c r="G10" s="434"/>
      <c r="H10" s="428"/>
      <c r="I10" s="428"/>
      <c r="J10" s="428"/>
      <c r="K10" s="428"/>
      <c r="L10" s="428"/>
      <c r="M10" s="435"/>
    </row>
    <row r="11" spans="2:15" s="420" customFormat="1" ht="12.75">
      <c r="I11" s="421"/>
      <c r="J11" s="421"/>
      <c r="K11" s="421"/>
      <c r="L11" s="421"/>
      <c r="M11" s="421"/>
    </row>
    <row r="12" spans="2:15" s="420" customFormat="1" ht="17.25" customHeight="1">
      <c r="B12" s="423" t="s">
        <v>1354</v>
      </c>
      <c r="C12" s="424"/>
      <c r="D12" s="424"/>
      <c r="E12" s="424"/>
      <c r="F12" s="424"/>
      <c r="G12" s="425"/>
      <c r="H12" s="425"/>
      <c r="I12" s="425"/>
      <c r="J12" s="425"/>
      <c r="K12" s="425"/>
      <c r="L12" s="425"/>
      <c r="M12" s="429"/>
    </row>
    <row r="13" spans="2:15" s="420" customFormat="1" ht="12.75">
      <c r="B13" s="832"/>
      <c r="C13" s="833"/>
      <c r="D13" s="833"/>
      <c r="E13" s="833"/>
      <c r="F13" s="833"/>
      <c r="G13" s="428"/>
      <c r="H13" s="833"/>
      <c r="I13" s="831"/>
      <c r="J13" s="831"/>
      <c r="K13" s="831"/>
      <c r="L13" s="831"/>
      <c r="M13" s="834" t="s">
        <v>936</v>
      </c>
    </row>
    <row r="14" spans="2:15" s="420" customFormat="1" ht="25.5" customHeight="1">
      <c r="B14" s="999"/>
      <c r="C14" s="1006" t="s">
        <v>937</v>
      </c>
      <c r="D14" s="1002" t="s">
        <v>1700</v>
      </c>
      <c r="E14" s="1002" t="s">
        <v>1494</v>
      </c>
      <c r="F14" s="1004" t="s">
        <v>1448</v>
      </c>
      <c r="G14" s="1002" t="s">
        <v>1449</v>
      </c>
      <c r="H14" s="1004" t="s">
        <v>1450</v>
      </c>
      <c r="I14" s="1002" t="s">
        <v>1335</v>
      </c>
      <c r="J14" s="762" t="s">
        <v>1495</v>
      </c>
      <c r="K14" s="763"/>
      <c r="L14" s="764" t="s">
        <v>1496</v>
      </c>
      <c r="M14" s="765"/>
    </row>
    <row r="15" spans="2:15" s="420" customFormat="1" ht="43.5" customHeight="1">
      <c r="B15" s="1000"/>
      <c r="C15" s="1007"/>
      <c r="D15" s="1003"/>
      <c r="E15" s="1003"/>
      <c r="F15" s="1005"/>
      <c r="G15" s="1003"/>
      <c r="H15" s="1005"/>
      <c r="I15" s="1003"/>
      <c r="J15" s="766" t="s">
        <v>938</v>
      </c>
      <c r="K15" s="767" t="s">
        <v>939</v>
      </c>
      <c r="L15" s="766" t="s">
        <v>938</v>
      </c>
      <c r="M15" s="767" t="s">
        <v>939</v>
      </c>
    </row>
    <row r="16" spans="2:15" s="420" customFormat="1" ht="22.5">
      <c r="B16" s="1001"/>
      <c r="C16" s="1008"/>
      <c r="D16" s="768" t="s">
        <v>940</v>
      </c>
      <c r="E16" s="768" t="s">
        <v>867</v>
      </c>
      <c r="F16" s="769" t="s">
        <v>843</v>
      </c>
      <c r="G16" s="768" t="s">
        <v>846</v>
      </c>
      <c r="H16" s="768" t="s">
        <v>848</v>
      </c>
      <c r="I16" s="768" t="s">
        <v>1451</v>
      </c>
      <c r="J16" s="768" t="s">
        <v>1452</v>
      </c>
      <c r="K16" s="770" t="s">
        <v>1453</v>
      </c>
      <c r="L16" s="768" t="s">
        <v>1454</v>
      </c>
      <c r="M16" s="770" t="s">
        <v>1455</v>
      </c>
    </row>
    <row r="17" spans="2:13" s="420" customFormat="1" ht="12.75">
      <c r="B17" s="771" t="s">
        <v>1456</v>
      </c>
      <c r="C17" s="719" t="s">
        <v>1457</v>
      </c>
      <c r="D17" s="772"/>
      <c r="E17" s="772"/>
      <c r="F17" s="773"/>
      <c r="G17" s="772"/>
      <c r="H17" s="773"/>
      <c r="I17" s="772">
        <f t="shared" ref="I17:I25" si="0">+SUM(E17:H17)</f>
        <v>0</v>
      </c>
      <c r="J17" s="772">
        <f t="shared" ref="J17:J25" si="1">+I17-E17</f>
        <v>0</v>
      </c>
      <c r="K17" s="774" t="str">
        <f t="shared" ref="K17:K24" si="2">+IF(E17=0,"",J17/E17)</f>
        <v/>
      </c>
      <c r="L17" s="772">
        <f>+I17-D17</f>
        <v>0</v>
      </c>
      <c r="M17" s="774" t="str">
        <f t="shared" ref="M17:M24" si="3">+IF(G17=0,"",L17/G17)</f>
        <v/>
      </c>
    </row>
    <row r="18" spans="2:13" s="420" customFormat="1" ht="12.75">
      <c r="B18" s="771" t="s">
        <v>1458</v>
      </c>
      <c r="C18" s="719" t="s">
        <v>1459</v>
      </c>
      <c r="D18" s="772"/>
      <c r="E18" s="772"/>
      <c r="F18" s="773"/>
      <c r="G18" s="772"/>
      <c r="H18" s="773"/>
      <c r="I18" s="772">
        <f t="shared" si="0"/>
        <v>0</v>
      </c>
      <c r="J18" s="772">
        <f t="shared" si="1"/>
        <v>0</v>
      </c>
      <c r="K18" s="774" t="str">
        <f t="shared" si="2"/>
        <v/>
      </c>
      <c r="L18" s="772">
        <f t="shared" ref="L18:L27" si="4">+I18-D18</f>
        <v>0</v>
      </c>
      <c r="M18" s="774" t="str">
        <f t="shared" si="3"/>
        <v/>
      </c>
    </row>
    <row r="19" spans="2:13" s="420" customFormat="1" ht="12.75">
      <c r="B19" s="771" t="s">
        <v>1460</v>
      </c>
      <c r="C19" s="719" t="s">
        <v>1461</v>
      </c>
      <c r="D19" s="772"/>
      <c r="E19" s="772"/>
      <c r="F19" s="773"/>
      <c r="G19" s="772"/>
      <c r="H19" s="773"/>
      <c r="I19" s="772">
        <f t="shared" si="0"/>
        <v>0</v>
      </c>
      <c r="J19" s="772">
        <f t="shared" si="1"/>
        <v>0</v>
      </c>
      <c r="K19" s="774" t="str">
        <f t="shared" si="2"/>
        <v/>
      </c>
      <c r="L19" s="772">
        <f t="shared" si="4"/>
        <v>0</v>
      </c>
      <c r="M19" s="774" t="str">
        <f t="shared" si="3"/>
        <v/>
      </c>
    </row>
    <row r="20" spans="2:13" s="420" customFormat="1" ht="12.75">
      <c r="B20" s="771" t="s">
        <v>941</v>
      </c>
      <c r="C20" s="719" t="s">
        <v>942</v>
      </c>
      <c r="D20" s="772"/>
      <c r="E20" s="772"/>
      <c r="F20" s="773"/>
      <c r="G20" s="772"/>
      <c r="H20" s="773"/>
      <c r="I20" s="772">
        <f>+SUM(E20:H20)</f>
        <v>0</v>
      </c>
      <c r="J20" s="772">
        <f t="shared" si="1"/>
        <v>0</v>
      </c>
      <c r="K20" s="774" t="str">
        <f t="shared" si="2"/>
        <v/>
      </c>
      <c r="L20" s="772">
        <f>+I20-D20</f>
        <v>0</v>
      </c>
      <c r="M20" s="774" t="str">
        <f t="shared" si="3"/>
        <v/>
      </c>
    </row>
    <row r="21" spans="2:13" s="420" customFormat="1" ht="12.75">
      <c r="B21" s="771" t="s">
        <v>943</v>
      </c>
      <c r="C21" s="719" t="s">
        <v>944</v>
      </c>
      <c r="D21" s="772"/>
      <c r="E21" s="772"/>
      <c r="F21" s="773"/>
      <c r="G21" s="772"/>
      <c r="H21" s="773"/>
      <c r="I21" s="772">
        <f t="shared" si="0"/>
        <v>0</v>
      </c>
      <c r="J21" s="772">
        <f t="shared" si="1"/>
        <v>0</v>
      </c>
      <c r="K21" s="774" t="str">
        <f t="shared" si="2"/>
        <v/>
      </c>
      <c r="L21" s="772">
        <f t="shared" si="4"/>
        <v>0</v>
      </c>
      <c r="M21" s="774" t="str">
        <f t="shared" si="3"/>
        <v/>
      </c>
    </row>
    <row r="22" spans="2:13" s="420" customFormat="1" ht="12.75">
      <c r="B22" s="771" t="s">
        <v>945</v>
      </c>
      <c r="C22" s="719" t="s">
        <v>946</v>
      </c>
      <c r="D22" s="772"/>
      <c r="E22" s="772"/>
      <c r="F22" s="773"/>
      <c r="G22" s="772"/>
      <c r="H22" s="773"/>
      <c r="I22" s="772">
        <f t="shared" si="0"/>
        <v>0</v>
      </c>
      <c r="J22" s="772">
        <f t="shared" si="1"/>
        <v>0</v>
      </c>
      <c r="K22" s="774" t="str">
        <f t="shared" si="2"/>
        <v/>
      </c>
      <c r="L22" s="772">
        <f t="shared" si="4"/>
        <v>0</v>
      </c>
      <c r="M22" s="774" t="str">
        <f t="shared" si="3"/>
        <v/>
      </c>
    </row>
    <row r="23" spans="2:13" s="420" customFormat="1" ht="12.75">
      <c r="B23" s="771" t="s">
        <v>947</v>
      </c>
      <c r="C23" s="719" t="s">
        <v>948</v>
      </c>
      <c r="D23" s="772"/>
      <c r="E23" s="772"/>
      <c r="F23" s="773"/>
      <c r="G23" s="772"/>
      <c r="H23" s="773"/>
      <c r="I23" s="772">
        <f t="shared" si="0"/>
        <v>0</v>
      </c>
      <c r="J23" s="772">
        <f t="shared" si="1"/>
        <v>0</v>
      </c>
      <c r="K23" s="774" t="str">
        <f t="shared" si="2"/>
        <v/>
      </c>
      <c r="L23" s="772">
        <f t="shared" si="4"/>
        <v>0</v>
      </c>
      <c r="M23" s="774" t="str">
        <f t="shared" si="3"/>
        <v/>
      </c>
    </row>
    <row r="24" spans="2:13" s="420" customFormat="1" ht="22.5">
      <c r="B24" s="605" t="s">
        <v>949</v>
      </c>
      <c r="C24" s="719" t="s">
        <v>950</v>
      </c>
      <c r="D24" s="772"/>
      <c r="E24" s="772"/>
      <c r="F24" s="773"/>
      <c r="G24" s="772"/>
      <c r="H24" s="773"/>
      <c r="I24" s="772">
        <f t="shared" si="0"/>
        <v>0</v>
      </c>
      <c r="J24" s="772">
        <f t="shared" si="1"/>
        <v>0</v>
      </c>
      <c r="K24" s="774" t="str">
        <f t="shared" si="2"/>
        <v/>
      </c>
      <c r="L24" s="772">
        <f t="shared" si="4"/>
        <v>0</v>
      </c>
      <c r="M24" s="774" t="str">
        <f t="shared" si="3"/>
        <v/>
      </c>
    </row>
    <row r="25" spans="2:13" s="420" customFormat="1" ht="12.75">
      <c r="B25" s="771" t="s">
        <v>951</v>
      </c>
      <c r="C25" s="719" t="s">
        <v>952</v>
      </c>
      <c r="D25" s="772"/>
      <c r="E25" s="772"/>
      <c r="F25" s="773"/>
      <c r="G25" s="772"/>
      <c r="H25" s="773"/>
      <c r="I25" s="772">
        <f t="shared" si="0"/>
        <v>0</v>
      </c>
      <c r="J25" s="772">
        <f t="shared" si="1"/>
        <v>0</v>
      </c>
      <c r="K25" s="774"/>
      <c r="L25" s="772">
        <f t="shared" si="4"/>
        <v>0</v>
      </c>
      <c r="M25" s="774"/>
    </row>
    <row r="26" spans="2:13" s="420" customFormat="1" ht="12.75">
      <c r="B26" s="775" t="s">
        <v>1462</v>
      </c>
      <c r="C26" s="776" t="s">
        <v>1463</v>
      </c>
      <c r="D26" s="772"/>
      <c r="E26" s="772"/>
      <c r="F26" s="777"/>
      <c r="G26" s="778"/>
      <c r="H26" s="777"/>
      <c r="I26" s="778"/>
      <c r="J26" s="778"/>
      <c r="K26" s="779"/>
      <c r="L26" s="778"/>
      <c r="M26" s="779"/>
    </row>
    <row r="27" spans="2:13" s="420" customFormat="1" ht="12.75">
      <c r="B27" s="775" t="s">
        <v>1464</v>
      </c>
      <c r="C27" s="776" t="s">
        <v>1465</v>
      </c>
      <c r="D27" s="772"/>
      <c r="E27" s="772"/>
      <c r="F27" s="773"/>
      <c r="G27" s="772"/>
      <c r="H27" s="773"/>
      <c r="I27" s="772">
        <f>+SUM(E27:H27)</f>
        <v>0</v>
      </c>
      <c r="J27" s="772">
        <f>+I27-E27</f>
        <v>0</v>
      </c>
      <c r="K27" s="774"/>
      <c r="L27" s="772">
        <f t="shared" si="4"/>
        <v>0</v>
      </c>
      <c r="M27" s="774"/>
    </row>
    <row r="28" spans="2:13" s="420" customFormat="1" ht="12.75">
      <c r="B28" s="780"/>
      <c r="C28" s="781" t="s">
        <v>953</v>
      </c>
      <c r="D28" s="782">
        <f>+SUM(D17:D27)</f>
        <v>0</v>
      </c>
      <c r="E28" s="782">
        <f>+SUM(E17:E27)</f>
        <v>0</v>
      </c>
      <c r="F28" s="783">
        <f>+SUM(F17:F25)+F27</f>
        <v>0</v>
      </c>
      <c r="G28" s="782">
        <f>+SUM(G17:G25)+G27</f>
        <v>0</v>
      </c>
      <c r="H28" s="783">
        <f>+SUM(H17:H25)+H27</f>
        <v>0</v>
      </c>
      <c r="I28" s="782">
        <f>+SUM(I17:I25)+I27</f>
        <v>0</v>
      </c>
      <c r="J28" s="782">
        <f>+SUM(J17:J25)+J27</f>
        <v>0</v>
      </c>
      <c r="K28" s="784" t="str">
        <f t="shared" ref="K28:K52" si="5">+IF(E28=0,"",J28/E28)</f>
        <v/>
      </c>
      <c r="L28" s="782">
        <f>+SUM(L17:L25)+L27</f>
        <v>0</v>
      </c>
      <c r="M28" s="784" t="str">
        <f t="shared" ref="M28:M52" si="6">+IF(G28=0,"",L28/G28)</f>
        <v/>
      </c>
    </row>
    <row r="29" spans="2:13" s="420" customFormat="1" ht="12.75">
      <c r="B29" s="785"/>
      <c r="C29" s="719"/>
      <c r="D29" s="772"/>
      <c r="E29" s="772"/>
      <c r="F29" s="773"/>
      <c r="G29" s="772"/>
      <c r="H29" s="773"/>
      <c r="I29" s="772"/>
      <c r="J29" s="772"/>
      <c r="K29" s="774" t="str">
        <f t="shared" si="5"/>
        <v/>
      </c>
      <c r="L29" s="772"/>
      <c r="M29" s="774" t="str">
        <f t="shared" si="6"/>
        <v/>
      </c>
    </row>
    <row r="30" spans="2:13" s="420" customFormat="1" ht="12.75">
      <c r="B30" s="786" t="s">
        <v>954</v>
      </c>
      <c r="C30" s="787" t="s">
        <v>759</v>
      </c>
      <c r="D30" s="788"/>
      <c r="E30" s="788"/>
      <c r="F30" s="789"/>
      <c r="G30" s="788"/>
      <c r="H30" s="789"/>
      <c r="I30" s="788">
        <f>+SUM(E30:H30)</f>
        <v>0</v>
      </c>
      <c r="J30" s="788">
        <f>+I30-E30</f>
        <v>0</v>
      </c>
      <c r="K30" s="790" t="str">
        <f t="shared" si="5"/>
        <v/>
      </c>
      <c r="L30" s="788">
        <f t="shared" ref="L30:L45" si="7">+I30-D30</f>
        <v>0</v>
      </c>
      <c r="M30" s="790" t="str">
        <f t="shared" si="6"/>
        <v/>
      </c>
    </row>
    <row r="31" spans="2:13" s="420" customFormat="1" ht="12.75">
      <c r="B31" s="786"/>
      <c r="C31" s="787" t="s">
        <v>763</v>
      </c>
      <c r="D31" s="788"/>
      <c r="E31" s="788"/>
      <c r="F31" s="789"/>
      <c r="G31" s="788"/>
      <c r="H31" s="789"/>
      <c r="I31" s="788">
        <f>+SUM(E31:H31)</f>
        <v>0</v>
      </c>
      <c r="J31" s="788">
        <f>+I31-E31</f>
        <v>0</v>
      </c>
      <c r="K31" s="790" t="str">
        <f t="shared" si="5"/>
        <v/>
      </c>
      <c r="L31" s="788">
        <f t="shared" si="7"/>
        <v>0</v>
      </c>
      <c r="M31" s="790" t="str">
        <f t="shared" si="6"/>
        <v/>
      </c>
    </row>
    <row r="32" spans="2:13" s="420" customFormat="1" ht="12.75">
      <c r="B32" s="786"/>
      <c r="C32" s="787" t="s">
        <v>766</v>
      </c>
      <c r="D32" s="788"/>
      <c r="E32" s="788"/>
      <c r="F32" s="789"/>
      <c r="G32" s="788"/>
      <c r="H32" s="789"/>
      <c r="I32" s="788">
        <f>+SUM(E32:H32)</f>
        <v>0</v>
      </c>
      <c r="J32" s="788">
        <f>+I32-E32</f>
        <v>0</v>
      </c>
      <c r="K32" s="790" t="str">
        <f t="shared" si="5"/>
        <v/>
      </c>
      <c r="L32" s="788">
        <f t="shared" si="7"/>
        <v>0</v>
      </c>
      <c r="M32" s="790" t="str">
        <f t="shared" si="6"/>
        <v/>
      </c>
    </row>
    <row r="33" spans="2:13" s="420" customFormat="1" ht="12.75">
      <c r="B33" s="786"/>
      <c r="C33" s="787" t="s">
        <v>955</v>
      </c>
      <c r="D33" s="788"/>
      <c r="E33" s="788"/>
      <c r="F33" s="789"/>
      <c r="G33" s="788"/>
      <c r="H33" s="789"/>
      <c r="I33" s="788">
        <f>+SUM(E33:H33)</f>
        <v>0</v>
      </c>
      <c r="J33" s="788">
        <f>+I33-E33</f>
        <v>0</v>
      </c>
      <c r="K33" s="790" t="str">
        <f t="shared" si="5"/>
        <v/>
      </c>
      <c r="L33" s="788">
        <f t="shared" si="7"/>
        <v>0</v>
      </c>
      <c r="M33" s="790" t="str">
        <f t="shared" si="6"/>
        <v/>
      </c>
    </row>
    <row r="34" spans="2:13" s="420" customFormat="1" ht="12.75">
      <c r="B34" s="791"/>
      <c r="C34" s="792" t="s">
        <v>956</v>
      </c>
      <c r="D34" s="793">
        <f t="shared" ref="D34:J34" si="8">+SUM(D30:D33)</f>
        <v>0</v>
      </c>
      <c r="E34" s="793">
        <f t="shared" si="8"/>
        <v>0</v>
      </c>
      <c r="F34" s="794">
        <f t="shared" si="8"/>
        <v>0</v>
      </c>
      <c r="G34" s="793">
        <f t="shared" si="8"/>
        <v>0</v>
      </c>
      <c r="H34" s="794">
        <f t="shared" si="8"/>
        <v>0</v>
      </c>
      <c r="I34" s="793">
        <f t="shared" si="8"/>
        <v>0</v>
      </c>
      <c r="J34" s="793">
        <f t="shared" si="8"/>
        <v>0</v>
      </c>
      <c r="K34" s="795" t="str">
        <f t="shared" si="5"/>
        <v/>
      </c>
      <c r="L34" s="793">
        <f>+SUM(L30:L33)</f>
        <v>0</v>
      </c>
      <c r="M34" s="795" t="str">
        <f t="shared" si="6"/>
        <v/>
      </c>
    </row>
    <row r="35" spans="2:13" s="420" customFormat="1" ht="12.75">
      <c r="B35" s="771" t="s">
        <v>957</v>
      </c>
      <c r="C35" s="719" t="s">
        <v>119</v>
      </c>
      <c r="D35" s="796">
        <f>+SUM(D36:D38)</f>
        <v>0</v>
      </c>
      <c r="E35" s="796">
        <f>+SUM(E36:E38)</f>
        <v>0</v>
      </c>
      <c r="F35" s="719">
        <f>+SUM(F36:F38)</f>
        <v>0</v>
      </c>
      <c r="G35" s="796">
        <f>+SUM(G36:G38)</f>
        <v>0</v>
      </c>
      <c r="H35" s="719">
        <f>+SUM(H36:H38)</f>
        <v>0</v>
      </c>
      <c r="I35" s="772">
        <f t="shared" ref="I35:I45" si="9">+SUM(E35:H35)</f>
        <v>0</v>
      </c>
      <c r="J35" s="772">
        <f t="shared" ref="J35:J45" si="10">+I35-E35</f>
        <v>0</v>
      </c>
      <c r="K35" s="774" t="str">
        <f t="shared" si="5"/>
        <v/>
      </c>
      <c r="L35" s="772">
        <f t="shared" si="7"/>
        <v>0</v>
      </c>
      <c r="M35" s="774" t="str">
        <f t="shared" si="6"/>
        <v/>
      </c>
    </row>
    <row r="36" spans="2:13" s="420" customFormat="1" ht="12.75">
      <c r="B36" s="797" t="s">
        <v>958</v>
      </c>
      <c r="C36" s="798" t="s">
        <v>959</v>
      </c>
      <c r="D36" s="799"/>
      <c r="E36" s="799"/>
      <c r="F36" s="800"/>
      <c r="G36" s="799"/>
      <c r="H36" s="800"/>
      <c r="I36" s="801">
        <f t="shared" si="9"/>
        <v>0</v>
      </c>
      <c r="J36" s="801">
        <f t="shared" si="10"/>
        <v>0</v>
      </c>
      <c r="K36" s="802" t="str">
        <f t="shared" si="5"/>
        <v/>
      </c>
      <c r="L36" s="801">
        <f t="shared" si="7"/>
        <v>0</v>
      </c>
      <c r="M36" s="802" t="str">
        <f t="shared" si="6"/>
        <v/>
      </c>
    </row>
    <row r="37" spans="2:13" s="420" customFormat="1" ht="12.75">
      <c r="B37" s="797" t="s">
        <v>960</v>
      </c>
      <c r="C37" s="798" t="s">
        <v>961</v>
      </c>
      <c r="D37" s="799"/>
      <c r="E37" s="799"/>
      <c r="F37" s="800"/>
      <c r="G37" s="799"/>
      <c r="H37" s="800"/>
      <c r="I37" s="801">
        <f t="shared" si="9"/>
        <v>0</v>
      </c>
      <c r="J37" s="801">
        <f t="shared" si="10"/>
        <v>0</v>
      </c>
      <c r="K37" s="802" t="str">
        <f t="shared" si="5"/>
        <v/>
      </c>
      <c r="L37" s="801">
        <f t="shared" si="7"/>
        <v>0</v>
      </c>
      <c r="M37" s="802" t="str">
        <f t="shared" si="6"/>
        <v/>
      </c>
    </row>
    <row r="38" spans="2:13" s="420" customFormat="1" ht="12.75">
      <c r="B38" s="797" t="s">
        <v>962</v>
      </c>
      <c r="C38" s="798" t="s">
        <v>963</v>
      </c>
      <c r="D38" s="799"/>
      <c r="E38" s="799"/>
      <c r="F38" s="800"/>
      <c r="G38" s="799"/>
      <c r="H38" s="800"/>
      <c r="I38" s="801">
        <f t="shared" si="9"/>
        <v>0</v>
      </c>
      <c r="J38" s="801">
        <f t="shared" si="10"/>
        <v>0</v>
      </c>
      <c r="K38" s="802" t="str">
        <f t="shared" si="5"/>
        <v/>
      </c>
      <c r="L38" s="801">
        <f t="shared" si="7"/>
        <v>0</v>
      </c>
      <c r="M38" s="802" t="str">
        <f t="shared" si="6"/>
        <v/>
      </c>
    </row>
    <row r="39" spans="2:13" s="420" customFormat="1" ht="12.75">
      <c r="B39" s="771" t="s">
        <v>964</v>
      </c>
      <c r="C39" s="719" t="s">
        <v>965</v>
      </c>
      <c r="D39" s="796"/>
      <c r="E39" s="796"/>
      <c r="F39" s="719"/>
      <c r="G39" s="796"/>
      <c r="H39" s="719"/>
      <c r="I39" s="801">
        <f t="shared" si="9"/>
        <v>0</v>
      </c>
      <c r="J39" s="772">
        <f t="shared" si="10"/>
        <v>0</v>
      </c>
      <c r="K39" s="774" t="str">
        <f t="shared" si="5"/>
        <v/>
      </c>
      <c r="L39" s="772">
        <f t="shared" si="7"/>
        <v>0</v>
      </c>
      <c r="M39" s="774" t="str">
        <f t="shared" si="6"/>
        <v/>
      </c>
    </row>
    <row r="40" spans="2:13" s="420" customFormat="1" ht="12.75">
      <c r="B40" s="771" t="s">
        <v>966</v>
      </c>
      <c r="C40" s="719" t="s">
        <v>114</v>
      </c>
      <c r="D40" s="796"/>
      <c r="E40" s="796"/>
      <c r="F40" s="719"/>
      <c r="G40" s="796"/>
      <c r="H40" s="719"/>
      <c r="I40" s="801">
        <f t="shared" si="9"/>
        <v>0</v>
      </c>
      <c r="J40" s="772">
        <f t="shared" si="10"/>
        <v>0</v>
      </c>
      <c r="K40" s="774" t="str">
        <f t="shared" si="5"/>
        <v/>
      </c>
      <c r="L40" s="772">
        <f t="shared" si="7"/>
        <v>0</v>
      </c>
      <c r="M40" s="774" t="str">
        <f t="shared" si="6"/>
        <v/>
      </c>
    </row>
    <row r="41" spans="2:13" s="420" customFormat="1" ht="12.75">
      <c r="B41" s="771" t="s">
        <v>967</v>
      </c>
      <c r="C41" s="719" t="s">
        <v>968</v>
      </c>
      <c r="D41" s="796"/>
      <c r="E41" s="796"/>
      <c r="F41" s="719"/>
      <c r="G41" s="796"/>
      <c r="H41" s="719"/>
      <c r="I41" s="801">
        <f t="shared" si="9"/>
        <v>0</v>
      </c>
      <c r="J41" s="772">
        <f t="shared" si="10"/>
        <v>0</v>
      </c>
      <c r="K41" s="774" t="str">
        <f t="shared" si="5"/>
        <v/>
      </c>
      <c r="L41" s="772">
        <f t="shared" si="7"/>
        <v>0</v>
      </c>
      <c r="M41" s="774" t="str">
        <f t="shared" si="6"/>
        <v/>
      </c>
    </row>
    <row r="42" spans="2:13" s="420" customFormat="1" ht="12.75">
      <c r="B42" s="771" t="s">
        <v>969</v>
      </c>
      <c r="C42" s="719" t="s">
        <v>112</v>
      </c>
      <c r="D42" s="796"/>
      <c r="E42" s="796"/>
      <c r="F42" s="719"/>
      <c r="G42" s="796"/>
      <c r="H42" s="719"/>
      <c r="I42" s="801">
        <f t="shared" si="9"/>
        <v>0</v>
      </c>
      <c r="J42" s="772">
        <f t="shared" si="10"/>
        <v>0</v>
      </c>
      <c r="K42" s="774" t="str">
        <f t="shared" si="5"/>
        <v/>
      </c>
      <c r="L42" s="772">
        <f t="shared" si="7"/>
        <v>0</v>
      </c>
      <c r="M42" s="774" t="str">
        <f t="shared" si="6"/>
        <v/>
      </c>
    </row>
    <row r="43" spans="2:13" s="420" customFormat="1" ht="12.75">
      <c r="B43" s="771" t="s">
        <v>970</v>
      </c>
      <c r="C43" s="719" t="s">
        <v>971</v>
      </c>
      <c r="D43" s="796"/>
      <c r="E43" s="796"/>
      <c r="F43" s="719"/>
      <c r="G43" s="796"/>
      <c r="H43" s="719"/>
      <c r="I43" s="801">
        <f t="shared" si="9"/>
        <v>0</v>
      </c>
      <c r="J43" s="772">
        <f t="shared" si="10"/>
        <v>0</v>
      </c>
      <c r="K43" s="774" t="str">
        <f t="shared" si="5"/>
        <v/>
      </c>
      <c r="L43" s="772">
        <f t="shared" si="7"/>
        <v>0</v>
      </c>
      <c r="M43" s="774" t="str">
        <f t="shared" si="6"/>
        <v/>
      </c>
    </row>
    <row r="44" spans="2:13" s="420" customFormat="1" ht="12.75">
      <c r="B44" s="771" t="s">
        <v>972</v>
      </c>
      <c r="C44" s="719" t="s">
        <v>973</v>
      </c>
      <c r="D44" s="796"/>
      <c r="E44" s="796"/>
      <c r="F44" s="719"/>
      <c r="G44" s="796"/>
      <c r="H44" s="719"/>
      <c r="I44" s="801">
        <f t="shared" si="9"/>
        <v>0</v>
      </c>
      <c r="J44" s="772">
        <f t="shared" si="10"/>
        <v>0</v>
      </c>
      <c r="K44" s="774" t="str">
        <f t="shared" si="5"/>
        <v/>
      </c>
      <c r="L44" s="772">
        <f t="shared" si="7"/>
        <v>0</v>
      </c>
      <c r="M44" s="774" t="str">
        <f t="shared" si="6"/>
        <v/>
      </c>
    </row>
    <row r="45" spans="2:13" s="420" customFormat="1" ht="12.75">
      <c r="B45" s="605" t="s">
        <v>974</v>
      </c>
      <c r="C45" s="719" t="s">
        <v>975</v>
      </c>
      <c r="D45" s="796"/>
      <c r="E45" s="796"/>
      <c r="F45" s="719"/>
      <c r="G45" s="796"/>
      <c r="H45" s="719"/>
      <c r="I45" s="801">
        <f t="shared" si="9"/>
        <v>0</v>
      </c>
      <c r="J45" s="772">
        <f t="shared" si="10"/>
        <v>0</v>
      </c>
      <c r="K45" s="774" t="str">
        <f t="shared" si="5"/>
        <v/>
      </c>
      <c r="L45" s="772">
        <f t="shared" si="7"/>
        <v>0</v>
      </c>
      <c r="M45" s="774" t="str">
        <f t="shared" si="6"/>
        <v/>
      </c>
    </row>
    <row r="46" spans="2:13" s="420" customFormat="1" ht="12.75">
      <c r="B46" s="780"/>
      <c r="C46" s="781" t="s">
        <v>976</v>
      </c>
      <c r="D46" s="782">
        <f t="shared" ref="D46:J46" si="11">+SUM(D36:D45)</f>
        <v>0</v>
      </c>
      <c r="E46" s="782">
        <f t="shared" si="11"/>
        <v>0</v>
      </c>
      <c r="F46" s="782">
        <f t="shared" si="11"/>
        <v>0</v>
      </c>
      <c r="G46" s="782">
        <f t="shared" si="11"/>
        <v>0</v>
      </c>
      <c r="H46" s="782">
        <f t="shared" si="11"/>
        <v>0</v>
      </c>
      <c r="I46" s="782">
        <f t="shared" si="11"/>
        <v>0</v>
      </c>
      <c r="J46" s="782">
        <f t="shared" si="11"/>
        <v>0</v>
      </c>
      <c r="K46" s="784" t="str">
        <f t="shared" si="5"/>
        <v/>
      </c>
      <c r="L46" s="782">
        <f>+SUM(L36:L45)</f>
        <v>0</v>
      </c>
      <c r="M46" s="784" t="str">
        <f t="shared" si="6"/>
        <v/>
      </c>
    </row>
    <row r="47" spans="2:13" s="420" customFormat="1" ht="12.75">
      <c r="B47" s="785"/>
      <c r="C47" s="719"/>
      <c r="D47" s="772"/>
      <c r="E47" s="772"/>
      <c r="F47" s="773"/>
      <c r="G47" s="772"/>
      <c r="H47" s="773"/>
      <c r="I47" s="772"/>
      <c r="J47" s="772"/>
      <c r="K47" s="774" t="str">
        <f t="shared" si="5"/>
        <v/>
      </c>
      <c r="L47" s="772"/>
      <c r="M47" s="774" t="str">
        <f t="shared" si="6"/>
        <v/>
      </c>
    </row>
    <row r="48" spans="2:13" s="420" customFormat="1" ht="12.75">
      <c r="B48" s="786" t="s">
        <v>954</v>
      </c>
      <c r="C48" s="787" t="s">
        <v>759</v>
      </c>
      <c r="D48" s="788"/>
      <c r="E48" s="788"/>
      <c r="F48" s="789"/>
      <c r="G48" s="788"/>
      <c r="H48" s="789"/>
      <c r="I48" s="788">
        <f>+SUM(E48:H48)</f>
        <v>0</v>
      </c>
      <c r="J48" s="788">
        <f>+I48-E48</f>
        <v>0</v>
      </c>
      <c r="K48" s="790" t="str">
        <f t="shared" si="5"/>
        <v/>
      </c>
      <c r="L48" s="788">
        <f>+I48-D48</f>
        <v>0</v>
      </c>
      <c r="M48" s="790" t="str">
        <f t="shared" si="6"/>
        <v/>
      </c>
    </row>
    <row r="49" spans="2:13" s="420" customFormat="1" ht="12.75">
      <c r="B49" s="786"/>
      <c r="C49" s="787" t="s">
        <v>763</v>
      </c>
      <c r="D49" s="788"/>
      <c r="E49" s="788"/>
      <c r="F49" s="789"/>
      <c r="G49" s="788"/>
      <c r="H49" s="789"/>
      <c r="I49" s="788">
        <f>+SUM(E49:H49)</f>
        <v>0</v>
      </c>
      <c r="J49" s="788">
        <f>+I49-E49</f>
        <v>0</v>
      </c>
      <c r="K49" s="790" t="str">
        <f t="shared" si="5"/>
        <v/>
      </c>
      <c r="L49" s="788">
        <f>+I49-D49</f>
        <v>0</v>
      </c>
      <c r="M49" s="790" t="str">
        <f t="shared" si="6"/>
        <v/>
      </c>
    </row>
    <row r="50" spans="2:13" s="420" customFormat="1" ht="12.75">
      <c r="B50" s="786"/>
      <c r="C50" s="787" t="s">
        <v>766</v>
      </c>
      <c r="D50" s="788"/>
      <c r="E50" s="788"/>
      <c r="F50" s="789"/>
      <c r="G50" s="788"/>
      <c r="H50" s="789"/>
      <c r="I50" s="788">
        <f>+SUM(E50:H50)</f>
        <v>0</v>
      </c>
      <c r="J50" s="788">
        <f>+I50-E50</f>
        <v>0</v>
      </c>
      <c r="K50" s="790" t="str">
        <f t="shared" si="5"/>
        <v/>
      </c>
      <c r="L50" s="788">
        <f>+I50-D50</f>
        <v>0</v>
      </c>
      <c r="M50" s="790" t="str">
        <f t="shared" si="6"/>
        <v/>
      </c>
    </row>
    <row r="51" spans="2:13" s="420" customFormat="1" ht="12.75">
      <c r="B51" s="786"/>
      <c r="C51" s="787" t="s">
        <v>955</v>
      </c>
      <c r="D51" s="788"/>
      <c r="E51" s="788"/>
      <c r="F51" s="789"/>
      <c r="G51" s="788"/>
      <c r="H51" s="789"/>
      <c r="I51" s="788">
        <f>+SUM(E51:H51)</f>
        <v>0</v>
      </c>
      <c r="J51" s="788">
        <f>+I51-E51</f>
        <v>0</v>
      </c>
      <c r="K51" s="790" t="str">
        <f t="shared" si="5"/>
        <v/>
      </c>
      <c r="L51" s="788">
        <f>+I51-D51</f>
        <v>0</v>
      </c>
      <c r="M51" s="790" t="str">
        <f t="shared" si="6"/>
        <v/>
      </c>
    </row>
    <row r="52" spans="2:13" s="420" customFormat="1" ht="12.75">
      <c r="B52" s="791"/>
      <c r="C52" s="792" t="s">
        <v>977</v>
      </c>
      <c r="D52" s="793">
        <f t="shared" ref="D52:J52" si="12">+SUM(D48:D51)</f>
        <v>0</v>
      </c>
      <c r="E52" s="793">
        <f t="shared" si="12"/>
        <v>0</v>
      </c>
      <c r="F52" s="794">
        <f t="shared" si="12"/>
        <v>0</v>
      </c>
      <c r="G52" s="793">
        <f t="shared" si="12"/>
        <v>0</v>
      </c>
      <c r="H52" s="794">
        <f t="shared" si="12"/>
        <v>0</v>
      </c>
      <c r="I52" s="793">
        <f t="shared" si="12"/>
        <v>0</v>
      </c>
      <c r="J52" s="793">
        <f t="shared" si="12"/>
        <v>0</v>
      </c>
      <c r="K52" s="795" t="str">
        <f t="shared" si="5"/>
        <v/>
      </c>
      <c r="L52" s="793">
        <f>+SUM(L48:L51)</f>
        <v>0</v>
      </c>
      <c r="M52" s="795" t="str">
        <f t="shared" si="6"/>
        <v/>
      </c>
    </row>
    <row r="53" spans="2:13" s="420" customFormat="1" ht="12.75">
      <c r="B53" s="803"/>
      <c r="C53" s="804" t="s">
        <v>978</v>
      </c>
      <c r="D53" s="804">
        <f t="shared" ref="D53:J53" si="13">+IF(D34-D28&lt;&gt;0,"ERRO",D34-D28)</f>
        <v>0</v>
      </c>
      <c r="E53" s="804">
        <f t="shared" si="13"/>
        <v>0</v>
      </c>
      <c r="F53" s="804">
        <f t="shared" si="13"/>
        <v>0</v>
      </c>
      <c r="G53" s="804">
        <f t="shared" si="13"/>
        <v>0</v>
      </c>
      <c r="H53" s="804">
        <f t="shared" si="13"/>
        <v>0</v>
      </c>
      <c r="I53" s="804">
        <f t="shared" si="13"/>
        <v>0</v>
      </c>
      <c r="J53" s="804">
        <f t="shared" si="13"/>
        <v>0</v>
      </c>
      <c r="K53" s="805"/>
      <c r="L53" s="804">
        <f>+IF(L34-L28&lt;&gt;0,"ERRO",L34-L28)</f>
        <v>0</v>
      </c>
      <c r="M53" s="805"/>
    </row>
    <row r="54" spans="2:13" s="420" customFormat="1" ht="12.75">
      <c r="B54" s="803"/>
      <c r="C54" s="804" t="s">
        <v>979</v>
      </c>
      <c r="D54" s="804">
        <f t="shared" ref="D54:J54" si="14">+IF(D52-D46&lt;&gt;0,"Erro",D52-D46)</f>
        <v>0</v>
      </c>
      <c r="E54" s="804">
        <f t="shared" si="14"/>
        <v>0</v>
      </c>
      <c r="F54" s="804">
        <f t="shared" si="14"/>
        <v>0</v>
      </c>
      <c r="G54" s="804">
        <f t="shared" si="14"/>
        <v>0</v>
      </c>
      <c r="H54" s="804">
        <f t="shared" si="14"/>
        <v>0</v>
      </c>
      <c r="I54" s="804">
        <f t="shared" si="14"/>
        <v>0</v>
      </c>
      <c r="J54" s="804">
        <f t="shared" si="14"/>
        <v>0</v>
      </c>
      <c r="K54" s="805"/>
      <c r="L54" s="804">
        <f>+IF(L52-L46&lt;&gt;0,"Erro",L52-L46)</f>
        <v>0</v>
      </c>
      <c r="M54" s="805"/>
    </row>
    <row r="55" spans="2:13" s="420" customFormat="1" ht="12.75">
      <c r="B55" s="803"/>
      <c r="C55" s="804"/>
      <c r="D55" s="804"/>
      <c r="E55" s="804"/>
      <c r="F55" s="804"/>
      <c r="G55" s="804"/>
      <c r="H55" s="804"/>
      <c r="I55" s="804"/>
      <c r="J55" s="804"/>
      <c r="K55" s="805"/>
      <c r="L55" s="804"/>
      <c r="M55" s="805"/>
    </row>
    <row r="56" spans="2:13" s="420" customFormat="1" ht="12.75">
      <c r="B56" s="806" t="s">
        <v>1466</v>
      </c>
      <c r="C56" s="807"/>
      <c r="D56" s="808"/>
      <c r="E56" s="808"/>
      <c r="F56" s="808"/>
      <c r="G56" s="808"/>
      <c r="H56" s="808"/>
      <c r="I56" s="808"/>
      <c r="J56" s="808"/>
      <c r="K56" s="809"/>
      <c r="L56" s="808"/>
      <c r="M56" s="809"/>
    </row>
    <row r="57" spans="2:13" s="420" customFormat="1" ht="12.75">
      <c r="B57" s="771" t="s">
        <v>1467</v>
      </c>
      <c r="C57" s="719" t="s">
        <v>1468</v>
      </c>
      <c r="D57" s="810"/>
      <c r="E57" s="810"/>
      <c r="F57" s="810"/>
      <c r="G57" s="810"/>
      <c r="H57" s="810"/>
      <c r="I57" s="772">
        <f>+SUM(E57:H57)</f>
        <v>0</v>
      </c>
      <c r="J57" s="772">
        <f>+I57-E57</f>
        <v>0</v>
      </c>
      <c r="K57" s="774" t="str">
        <f>+IF(E57=0,"",J57/E57)</f>
        <v/>
      </c>
      <c r="L57" s="772">
        <f>+I57-D57</f>
        <v>0</v>
      </c>
      <c r="M57" s="774" t="str">
        <f>+IF(G57=0,"",L57/G57)</f>
        <v/>
      </c>
    </row>
    <row r="58" spans="2:13" s="420" customFormat="1" ht="12.75">
      <c r="B58" s="811" t="s">
        <v>1469</v>
      </c>
      <c r="C58" s="812" t="s">
        <v>1470</v>
      </c>
      <c r="D58" s="813"/>
      <c r="E58" s="813"/>
      <c r="F58" s="813"/>
      <c r="G58" s="813"/>
      <c r="H58" s="813"/>
      <c r="I58" s="814">
        <f>+SUM(E58:H58)</f>
        <v>0</v>
      </c>
      <c r="J58" s="814">
        <f>+I58-E58</f>
        <v>0</v>
      </c>
      <c r="K58" s="815" t="str">
        <f>+IF(E58=0,"",J58/E58)</f>
        <v/>
      </c>
      <c r="L58" s="814">
        <f>+I58-D58</f>
        <v>0</v>
      </c>
      <c r="M58" s="815" t="str">
        <f>+IF(G58=0,"",L58/G58)</f>
        <v/>
      </c>
    </row>
    <row r="59" spans="2:13" s="420" customFormat="1" ht="12.75">
      <c r="B59" s="771"/>
      <c r="C59" s="719"/>
      <c r="D59" s="719"/>
      <c r="E59" s="804"/>
      <c r="F59" s="804"/>
      <c r="G59" s="804"/>
      <c r="H59" s="804"/>
      <c r="I59" s="773"/>
      <c r="J59" s="773"/>
      <c r="K59" s="774"/>
      <c r="L59" s="773"/>
      <c r="M59" s="774"/>
    </row>
    <row r="60" spans="2:13" s="420" customFormat="1" ht="12.75">
      <c r="B60" s="718"/>
      <c r="C60" s="719"/>
      <c r="D60" s="719"/>
      <c r="E60" s="719"/>
      <c r="F60" s="719"/>
      <c r="G60" s="719"/>
      <c r="H60" s="719"/>
      <c r="I60" s="719"/>
      <c r="J60" s="719"/>
      <c r="K60" s="774"/>
      <c r="L60" s="719"/>
      <c r="M60" s="774"/>
    </row>
    <row r="61" spans="2:13" s="420" customFormat="1" ht="12.75">
      <c r="B61" s="806" t="s">
        <v>980</v>
      </c>
      <c r="C61" s="816"/>
      <c r="D61" s="817"/>
      <c r="E61" s="817"/>
      <c r="F61" s="817"/>
      <c r="G61" s="817"/>
      <c r="H61" s="817"/>
      <c r="I61" s="817"/>
      <c r="J61" s="817"/>
      <c r="K61" s="818"/>
      <c r="L61" s="817"/>
      <c r="M61" s="818"/>
    </row>
    <row r="62" spans="2:13" s="420" customFormat="1" ht="12.75">
      <c r="B62" s="771" t="s">
        <v>981</v>
      </c>
      <c r="C62" s="719" t="s">
        <v>982</v>
      </c>
      <c r="D62" s="772">
        <f>+D28-D25-D26</f>
        <v>0</v>
      </c>
      <c r="E62" s="772">
        <f>+E28-E25-E26</f>
        <v>0</v>
      </c>
      <c r="F62" s="772">
        <f>+F28-F25</f>
        <v>0</v>
      </c>
      <c r="G62" s="772">
        <f>+G28-G25</f>
        <v>0</v>
      </c>
      <c r="H62" s="772">
        <f>+H28-H25</f>
        <v>0</v>
      </c>
      <c r="I62" s="772">
        <f>+I28-I25</f>
        <v>0</v>
      </c>
      <c r="J62" s="772">
        <f>+I62-E62</f>
        <v>0</v>
      </c>
      <c r="K62" s="774" t="str">
        <f>+IF(E62=0,"",J62/E62)</f>
        <v/>
      </c>
      <c r="L62" s="772">
        <f>+I62-D62</f>
        <v>0</v>
      </c>
      <c r="M62" s="774" t="str">
        <f>+IF(G62=0,"",L62/G62)</f>
        <v/>
      </c>
    </row>
    <row r="63" spans="2:13" s="420" customFormat="1" ht="12.75">
      <c r="B63" s="771" t="s">
        <v>983</v>
      </c>
      <c r="C63" s="719" t="s">
        <v>984</v>
      </c>
      <c r="D63" s="772">
        <f t="shared" ref="D63:I63" si="15">+D46-D45</f>
        <v>0</v>
      </c>
      <c r="E63" s="772">
        <f t="shared" si="15"/>
        <v>0</v>
      </c>
      <c r="F63" s="772">
        <f t="shared" si="15"/>
        <v>0</v>
      </c>
      <c r="G63" s="772">
        <f t="shared" si="15"/>
        <v>0</v>
      </c>
      <c r="H63" s="772">
        <f t="shared" si="15"/>
        <v>0</v>
      </c>
      <c r="I63" s="772">
        <f t="shared" si="15"/>
        <v>0</v>
      </c>
      <c r="J63" s="772">
        <f>+I63-E63</f>
        <v>0</v>
      </c>
      <c r="K63" s="774" t="str">
        <f>+IF(E63=0,"",J63/E63)</f>
        <v/>
      </c>
      <c r="L63" s="772">
        <f>+I63-D63</f>
        <v>0</v>
      </c>
      <c r="M63" s="774" t="str">
        <f>+IF(G63=0,"",L63/G63)</f>
        <v/>
      </c>
    </row>
    <row r="64" spans="2:13" s="420" customFormat="1" ht="12.75">
      <c r="B64" s="819" t="s">
        <v>985</v>
      </c>
      <c r="C64" s="820" t="s">
        <v>986</v>
      </c>
      <c r="D64" s="821">
        <f t="shared" ref="D64:I64" si="16">+D62-D63</f>
        <v>0</v>
      </c>
      <c r="E64" s="821">
        <f t="shared" si="16"/>
        <v>0</v>
      </c>
      <c r="F64" s="821">
        <f t="shared" si="16"/>
        <v>0</v>
      </c>
      <c r="G64" s="821">
        <f t="shared" si="16"/>
        <v>0</v>
      </c>
      <c r="H64" s="821">
        <f t="shared" si="16"/>
        <v>0</v>
      </c>
      <c r="I64" s="821">
        <f t="shared" si="16"/>
        <v>0</v>
      </c>
      <c r="J64" s="821">
        <f>+I64-E64</f>
        <v>0</v>
      </c>
      <c r="K64" s="822" t="str">
        <f>+IF(E64=0,"",J64/E64)</f>
        <v/>
      </c>
      <c r="L64" s="821" t="e">
        <f>+K64-G64</f>
        <v>#VALUE!</v>
      </c>
      <c r="M64" s="822" t="str">
        <f>+IF(G64=0,"",L64/G64)</f>
        <v/>
      </c>
    </row>
    <row r="65" spans="2:13" s="420" customFormat="1">
      <c r="B65" s="588"/>
      <c r="C65" s="588"/>
      <c r="D65" s="588"/>
      <c r="E65" s="588"/>
      <c r="F65" s="588"/>
      <c r="G65" s="588"/>
      <c r="H65" s="588"/>
      <c r="I65" s="588"/>
      <c r="J65" s="588"/>
      <c r="K65" s="588"/>
      <c r="L65" s="588"/>
      <c r="M65" s="588"/>
    </row>
    <row r="66" spans="2:13" s="420" customFormat="1">
      <c r="B66" s="591"/>
      <c r="C66" s="591"/>
      <c r="D66" s="591"/>
      <c r="E66" s="591"/>
      <c r="F66" s="591"/>
      <c r="G66" s="591"/>
      <c r="H66" s="588"/>
      <c r="I66" s="588"/>
      <c r="J66" s="588"/>
      <c r="K66" s="588"/>
      <c r="L66" s="588"/>
      <c r="M66" s="588"/>
    </row>
    <row r="67" spans="2:13" s="420" customFormat="1">
      <c r="B67" s="611"/>
      <c r="C67" s="603"/>
      <c r="D67" s="603"/>
      <c r="E67" s="603"/>
      <c r="F67" s="603"/>
      <c r="G67" s="603"/>
      <c r="H67" s="603"/>
      <c r="I67" s="603"/>
      <c r="J67" s="603"/>
      <c r="K67" s="604"/>
      <c r="L67" s="588"/>
      <c r="M67" s="588"/>
    </row>
    <row r="68" spans="2:13" s="420" customFormat="1" ht="15" customHeight="1">
      <c r="B68" s="727" t="s">
        <v>1471</v>
      </c>
      <c r="C68" s="728"/>
      <c r="D68" s="728"/>
      <c r="E68" s="728"/>
      <c r="F68" s="591"/>
      <c r="G68" s="591"/>
      <c r="H68" s="591"/>
      <c r="I68" s="591"/>
      <c r="J68" s="591"/>
      <c r="K68" s="612"/>
      <c r="L68" s="588"/>
      <c r="M68" s="588"/>
    </row>
    <row r="69" spans="2:13" s="420" customFormat="1">
      <c r="B69" s="613"/>
      <c r="C69" s="591"/>
      <c r="D69" s="591"/>
      <c r="E69" s="591"/>
      <c r="F69" s="591"/>
      <c r="G69" s="591"/>
      <c r="H69" s="606"/>
      <c r="I69" s="591"/>
      <c r="J69" s="591"/>
      <c r="K69" s="612"/>
      <c r="L69" s="588"/>
      <c r="M69" s="588"/>
    </row>
    <row r="70" spans="2:13" s="420" customFormat="1">
      <c r="B70" s="1014" t="s">
        <v>1472</v>
      </c>
      <c r="C70" s="1015"/>
      <c r="D70" s="1016"/>
      <c r="E70" s="991" t="s">
        <v>1473</v>
      </c>
      <c r="F70" s="991"/>
      <c r="G70" s="992" t="s">
        <v>1491</v>
      </c>
      <c r="H70" s="992"/>
      <c r="I70" s="992" t="s">
        <v>1492</v>
      </c>
      <c r="J70" s="992"/>
      <c r="K70" s="992"/>
      <c r="L70" s="588"/>
      <c r="M70" s="588"/>
    </row>
    <row r="71" spans="2:13" s="420" customFormat="1" ht="15" customHeight="1">
      <c r="B71" s="1017"/>
      <c r="C71" s="1018"/>
      <c r="D71" s="1019"/>
      <c r="E71" s="991"/>
      <c r="F71" s="991"/>
      <c r="G71" s="992"/>
      <c r="H71" s="992"/>
      <c r="I71" s="992"/>
      <c r="J71" s="992"/>
      <c r="K71" s="992"/>
      <c r="L71" s="588"/>
      <c r="M71" s="588"/>
    </row>
    <row r="72" spans="2:13" s="420" customFormat="1" ht="15" customHeight="1">
      <c r="B72" s="1020"/>
      <c r="C72" s="1021"/>
      <c r="D72" s="1022"/>
      <c r="E72" s="991"/>
      <c r="F72" s="991"/>
      <c r="G72" s="892" t="s">
        <v>1474</v>
      </c>
      <c r="H72" s="892" t="s">
        <v>939</v>
      </c>
      <c r="I72" s="892" t="s">
        <v>1474</v>
      </c>
      <c r="J72" s="992" t="s">
        <v>939</v>
      </c>
      <c r="K72" s="992"/>
      <c r="L72" s="588"/>
      <c r="M72" s="588"/>
    </row>
    <row r="73" spans="2:13" s="420" customFormat="1" ht="30" customHeight="1">
      <c r="B73" s="995" t="s">
        <v>1475</v>
      </c>
      <c r="C73" s="996"/>
      <c r="D73" s="997"/>
      <c r="E73" s="998" t="s">
        <v>1476</v>
      </c>
      <c r="F73" s="998"/>
      <c r="G73" s="823"/>
      <c r="H73" s="893"/>
      <c r="I73" s="823"/>
      <c r="J73" s="998"/>
      <c r="K73" s="998"/>
      <c r="L73" s="588"/>
      <c r="M73" s="588"/>
    </row>
    <row r="74" spans="2:13" s="420" customFormat="1" ht="36.75" customHeight="1">
      <c r="B74" s="1009" t="s">
        <v>1477</v>
      </c>
      <c r="C74" s="1010"/>
      <c r="D74" s="1011"/>
      <c r="E74" s="998" t="s">
        <v>1478</v>
      </c>
      <c r="F74" s="998"/>
      <c r="G74" s="893"/>
      <c r="H74" s="823"/>
      <c r="I74" s="893"/>
      <c r="J74" s="1012"/>
      <c r="K74" s="1013"/>
      <c r="L74" s="588"/>
      <c r="M74" s="588"/>
    </row>
    <row r="75" spans="2:13" s="420" customFormat="1" ht="21.75" customHeight="1">
      <c r="B75" s="1009" t="s">
        <v>1479</v>
      </c>
      <c r="C75" s="1010"/>
      <c r="D75" s="1011"/>
      <c r="E75" s="998" t="s">
        <v>1480</v>
      </c>
      <c r="F75" s="998"/>
      <c r="G75" s="893"/>
      <c r="H75" s="823"/>
      <c r="I75" s="893"/>
      <c r="J75" s="1012"/>
      <c r="K75" s="1013"/>
      <c r="L75" s="588"/>
      <c r="M75" s="588"/>
    </row>
    <row r="76" spans="2:13" s="420" customFormat="1">
      <c r="B76" s="611"/>
      <c r="C76" s="603"/>
      <c r="D76" s="603"/>
      <c r="E76" s="603"/>
      <c r="F76" s="603"/>
      <c r="G76" s="603"/>
      <c r="H76" s="603"/>
      <c r="I76" s="603"/>
      <c r="J76" s="603"/>
      <c r="K76" s="604"/>
      <c r="L76" s="588"/>
      <c r="M76" s="588"/>
    </row>
    <row r="77" spans="2:13" s="420" customFormat="1" ht="15.75">
      <c r="B77" s="727" t="s">
        <v>1481</v>
      </c>
      <c r="C77" s="728"/>
      <c r="D77" s="728"/>
      <c r="E77" s="728"/>
      <c r="F77" s="591"/>
      <c r="G77" s="591"/>
      <c r="H77" s="591"/>
      <c r="I77" s="591"/>
      <c r="J77" s="591"/>
      <c r="K77" s="612"/>
      <c r="L77" s="588"/>
      <c r="M77" s="588"/>
    </row>
    <row r="78" spans="2:13" s="420" customFormat="1">
      <c r="B78" s="613"/>
      <c r="C78" s="591"/>
      <c r="D78" s="591"/>
      <c r="E78" s="591"/>
      <c r="F78" s="591"/>
      <c r="G78" s="591"/>
      <c r="H78" s="591"/>
      <c r="I78" s="591"/>
      <c r="J78" s="591"/>
      <c r="K78" s="612"/>
      <c r="L78" s="588"/>
      <c r="M78" s="588"/>
    </row>
    <row r="79" spans="2:13" s="420" customFormat="1" ht="15.75">
      <c r="B79" s="729" t="s">
        <v>1482</v>
      </c>
      <c r="C79" s="728"/>
      <c r="D79" s="728"/>
      <c r="E79" s="728"/>
      <c r="F79" s="591"/>
      <c r="G79" s="591"/>
      <c r="H79" s="591"/>
      <c r="I79" s="591"/>
      <c r="J79" s="591"/>
      <c r="K79" s="612"/>
      <c r="L79" s="588"/>
      <c r="M79" s="588"/>
    </row>
    <row r="80" spans="2:13" s="420" customFormat="1">
      <c r="B80" s="613"/>
      <c r="C80" s="591"/>
      <c r="D80" s="591"/>
      <c r="E80" s="591"/>
      <c r="F80" s="591"/>
      <c r="G80" s="591"/>
      <c r="H80" s="606"/>
      <c r="I80" s="606"/>
      <c r="J80" s="591"/>
      <c r="K80" s="612"/>
      <c r="L80" s="588"/>
      <c r="M80" s="588"/>
    </row>
    <row r="81" spans="2:13" s="420" customFormat="1">
      <c r="B81" s="607"/>
      <c r="C81" s="971"/>
      <c r="D81" s="972"/>
      <c r="E81" s="972"/>
      <c r="F81" s="972"/>
      <c r="G81" s="972"/>
      <c r="H81" s="972"/>
      <c r="I81" s="972"/>
      <c r="J81" s="973"/>
      <c r="K81" s="612"/>
      <c r="L81" s="588"/>
      <c r="M81" s="588"/>
    </row>
    <row r="82" spans="2:13" s="420" customFormat="1">
      <c r="B82" s="607"/>
      <c r="C82" s="965"/>
      <c r="D82" s="966"/>
      <c r="E82" s="966"/>
      <c r="F82" s="966"/>
      <c r="G82" s="966"/>
      <c r="H82" s="966"/>
      <c r="I82" s="966"/>
      <c r="J82" s="967"/>
      <c r="K82" s="612"/>
      <c r="L82" s="588"/>
      <c r="M82" s="588"/>
    </row>
    <row r="83" spans="2:13" s="420" customFormat="1">
      <c r="B83" s="607"/>
      <c r="C83" s="965"/>
      <c r="D83" s="966"/>
      <c r="E83" s="966"/>
      <c r="F83" s="966"/>
      <c r="G83" s="966"/>
      <c r="H83" s="966"/>
      <c r="I83" s="966"/>
      <c r="J83" s="967"/>
      <c r="K83" s="612"/>
      <c r="L83" s="588"/>
      <c r="M83" s="588"/>
    </row>
    <row r="84" spans="2:13" s="420" customFormat="1">
      <c r="B84" s="607"/>
      <c r="C84" s="965"/>
      <c r="D84" s="966"/>
      <c r="E84" s="966"/>
      <c r="F84" s="966"/>
      <c r="G84" s="966"/>
      <c r="H84" s="966"/>
      <c r="I84" s="966"/>
      <c r="J84" s="967"/>
      <c r="K84" s="612"/>
      <c r="L84" s="588"/>
      <c r="M84" s="588"/>
    </row>
    <row r="85" spans="2:13" s="420" customFormat="1">
      <c r="B85" s="607"/>
      <c r="C85" s="965"/>
      <c r="D85" s="966"/>
      <c r="E85" s="966"/>
      <c r="F85" s="966"/>
      <c r="G85" s="966"/>
      <c r="H85" s="966"/>
      <c r="I85" s="966"/>
      <c r="J85" s="967"/>
      <c r="K85" s="612"/>
      <c r="L85" s="588"/>
      <c r="M85" s="588"/>
    </row>
    <row r="86" spans="2:13" s="420" customFormat="1">
      <c r="B86" s="607"/>
      <c r="C86" s="968"/>
      <c r="D86" s="969"/>
      <c r="E86" s="969"/>
      <c r="F86" s="969"/>
      <c r="G86" s="969"/>
      <c r="H86" s="969"/>
      <c r="I86" s="969"/>
      <c r="J86" s="970"/>
      <c r="K86" s="612"/>
      <c r="L86" s="588"/>
      <c r="M86" s="588"/>
    </row>
    <row r="87" spans="2:13" s="420" customFormat="1">
      <c r="B87" s="613"/>
      <c r="C87" s="591"/>
      <c r="D87" s="591"/>
      <c r="E87" s="591"/>
      <c r="F87" s="591"/>
      <c r="G87" s="591"/>
      <c r="H87" s="603"/>
      <c r="I87" s="603"/>
      <c r="J87" s="591"/>
      <c r="K87" s="612"/>
      <c r="L87" s="588"/>
      <c r="M87" s="588"/>
    </row>
    <row r="88" spans="2:13" s="420" customFormat="1">
      <c r="B88" s="729" t="s">
        <v>1483</v>
      </c>
      <c r="C88" s="591"/>
      <c r="D88" s="591"/>
      <c r="E88" s="591"/>
      <c r="F88" s="591"/>
      <c r="G88" s="591"/>
      <c r="H88" s="591"/>
      <c r="I88" s="591"/>
      <c r="J88" s="591"/>
      <c r="K88" s="612"/>
      <c r="L88" s="588"/>
      <c r="M88" s="588"/>
    </row>
    <row r="89" spans="2:13" s="420" customFormat="1">
      <c r="B89" s="613"/>
      <c r="C89" s="591"/>
      <c r="D89" s="591"/>
      <c r="E89" s="591"/>
      <c r="F89" s="591"/>
      <c r="G89" s="591"/>
      <c r="H89" s="606"/>
      <c r="I89" s="606"/>
      <c r="J89" s="591"/>
      <c r="K89" s="612"/>
      <c r="L89" s="588"/>
      <c r="M89" s="588"/>
    </row>
    <row r="90" spans="2:13" s="420" customFormat="1">
      <c r="B90" s="613"/>
      <c r="C90" s="971"/>
      <c r="D90" s="972"/>
      <c r="E90" s="972"/>
      <c r="F90" s="972"/>
      <c r="G90" s="972"/>
      <c r="H90" s="972"/>
      <c r="I90" s="972"/>
      <c r="J90" s="973"/>
      <c r="K90" s="612"/>
      <c r="L90" s="588"/>
      <c r="M90" s="588"/>
    </row>
    <row r="91" spans="2:13" s="420" customFormat="1">
      <c r="B91" s="613"/>
      <c r="C91" s="965"/>
      <c r="D91" s="966"/>
      <c r="E91" s="966"/>
      <c r="F91" s="966"/>
      <c r="G91" s="966"/>
      <c r="H91" s="966"/>
      <c r="I91" s="966"/>
      <c r="J91" s="967"/>
      <c r="K91" s="612"/>
      <c r="L91" s="588"/>
      <c r="M91" s="588"/>
    </row>
    <row r="92" spans="2:13" s="420" customFormat="1" ht="7.5" customHeight="1">
      <c r="B92" s="613"/>
      <c r="C92" s="965"/>
      <c r="D92" s="966"/>
      <c r="E92" s="966"/>
      <c r="F92" s="966"/>
      <c r="G92" s="966"/>
      <c r="H92" s="966"/>
      <c r="I92" s="966"/>
      <c r="J92" s="967"/>
      <c r="K92" s="612"/>
      <c r="L92" s="588"/>
      <c r="M92" s="588"/>
    </row>
    <row r="93" spans="2:13" s="420" customFormat="1">
      <c r="B93" s="613"/>
      <c r="C93" s="965"/>
      <c r="D93" s="966"/>
      <c r="E93" s="966"/>
      <c r="F93" s="966"/>
      <c r="G93" s="966"/>
      <c r="H93" s="966"/>
      <c r="I93" s="966"/>
      <c r="J93" s="967"/>
      <c r="K93" s="612"/>
      <c r="L93" s="588"/>
      <c r="M93" s="588"/>
    </row>
    <row r="94" spans="2:13" s="420" customFormat="1" ht="12.75" customHeight="1">
      <c r="B94" s="613"/>
      <c r="C94" s="965"/>
      <c r="D94" s="966"/>
      <c r="E94" s="966"/>
      <c r="F94" s="966"/>
      <c r="G94" s="966"/>
      <c r="H94" s="966"/>
      <c r="I94" s="966"/>
      <c r="J94" s="967"/>
      <c r="K94" s="612"/>
      <c r="L94" s="588"/>
      <c r="M94" s="588"/>
    </row>
    <row r="95" spans="2:13" s="420" customFormat="1">
      <c r="B95" s="613"/>
      <c r="C95" s="968"/>
      <c r="D95" s="969"/>
      <c r="E95" s="969"/>
      <c r="F95" s="969"/>
      <c r="G95" s="969"/>
      <c r="H95" s="969"/>
      <c r="I95" s="969"/>
      <c r="J95" s="970"/>
      <c r="K95" s="612"/>
      <c r="L95" s="588"/>
      <c r="M95" s="588"/>
    </row>
    <row r="96" spans="2:13" s="420" customFormat="1">
      <c r="B96" s="613"/>
      <c r="C96" s="591"/>
      <c r="D96" s="591"/>
      <c r="E96" s="591"/>
      <c r="F96" s="591"/>
      <c r="G96" s="591"/>
      <c r="H96" s="603"/>
      <c r="I96" s="603"/>
      <c r="J96" s="591"/>
      <c r="K96" s="612"/>
      <c r="L96" s="588"/>
      <c r="M96" s="588"/>
    </row>
    <row r="97" spans="2:13" s="420" customFormat="1">
      <c r="B97" s="613"/>
      <c r="C97" s="591"/>
      <c r="D97" s="591"/>
      <c r="E97" s="591"/>
      <c r="F97" s="591"/>
      <c r="G97" s="591"/>
      <c r="H97" s="591"/>
      <c r="I97" s="591"/>
      <c r="J97" s="591"/>
      <c r="K97" s="612"/>
      <c r="L97" s="588"/>
      <c r="M97" s="588"/>
    </row>
    <row r="98" spans="2:13" s="420" customFormat="1">
      <c r="B98" s="729" t="s">
        <v>1484</v>
      </c>
      <c r="C98" s="591"/>
      <c r="D98" s="591"/>
      <c r="E98" s="591"/>
      <c r="F98" s="591"/>
      <c r="G98" s="591"/>
      <c r="H98" s="591"/>
      <c r="I98" s="591"/>
      <c r="J98" s="591"/>
      <c r="K98" s="612"/>
      <c r="L98" s="588"/>
      <c r="M98" s="588"/>
    </row>
    <row r="99" spans="2:13" s="420" customFormat="1">
      <c r="B99" s="613"/>
      <c r="C99" s="591"/>
      <c r="D99" s="591"/>
      <c r="E99" s="591"/>
      <c r="F99" s="591"/>
      <c r="G99" s="591"/>
      <c r="H99" s="606"/>
      <c r="I99" s="606"/>
      <c r="J99" s="591"/>
      <c r="K99" s="612"/>
      <c r="L99" s="588"/>
      <c r="M99" s="588"/>
    </row>
    <row r="100" spans="2:13" s="420" customFormat="1">
      <c r="B100" s="613"/>
      <c r="C100" s="971"/>
      <c r="D100" s="972"/>
      <c r="E100" s="972"/>
      <c r="F100" s="972"/>
      <c r="G100" s="972"/>
      <c r="H100" s="972"/>
      <c r="I100" s="972"/>
      <c r="J100" s="973"/>
      <c r="K100" s="612"/>
      <c r="L100" s="588"/>
      <c r="M100" s="588"/>
    </row>
    <row r="101" spans="2:13" s="420" customFormat="1">
      <c r="B101" s="613"/>
      <c r="C101" s="965"/>
      <c r="D101" s="966"/>
      <c r="E101" s="966"/>
      <c r="F101" s="966"/>
      <c r="G101" s="966"/>
      <c r="H101" s="966"/>
      <c r="I101" s="966"/>
      <c r="J101" s="967"/>
      <c r="K101" s="612"/>
      <c r="L101" s="588"/>
      <c r="M101" s="588"/>
    </row>
    <row r="102" spans="2:13" s="420" customFormat="1">
      <c r="B102" s="613"/>
      <c r="C102" s="965"/>
      <c r="D102" s="966"/>
      <c r="E102" s="966"/>
      <c r="F102" s="966"/>
      <c r="G102" s="966"/>
      <c r="H102" s="966"/>
      <c r="I102" s="966"/>
      <c r="J102" s="967"/>
      <c r="K102" s="612"/>
      <c r="L102" s="588"/>
      <c r="M102" s="588"/>
    </row>
    <row r="103" spans="2:13" s="420" customFormat="1">
      <c r="B103" s="613"/>
      <c r="C103" s="965"/>
      <c r="D103" s="966"/>
      <c r="E103" s="966"/>
      <c r="F103" s="966"/>
      <c r="G103" s="966"/>
      <c r="H103" s="966"/>
      <c r="I103" s="966"/>
      <c r="J103" s="967"/>
      <c r="K103" s="612"/>
      <c r="L103" s="588"/>
      <c r="M103" s="588"/>
    </row>
    <row r="104" spans="2:13" s="420" customFormat="1">
      <c r="B104" s="613"/>
      <c r="C104" s="965"/>
      <c r="D104" s="966"/>
      <c r="E104" s="966"/>
      <c r="F104" s="966"/>
      <c r="G104" s="966"/>
      <c r="H104" s="966"/>
      <c r="I104" s="966"/>
      <c r="J104" s="967"/>
      <c r="K104" s="612"/>
      <c r="L104" s="588"/>
      <c r="M104" s="588"/>
    </row>
    <row r="105" spans="2:13" s="420" customFormat="1">
      <c r="B105" s="613"/>
      <c r="C105" s="968"/>
      <c r="D105" s="969"/>
      <c r="E105" s="969"/>
      <c r="F105" s="969"/>
      <c r="G105" s="969"/>
      <c r="H105" s="969"/>
      <c r="I105" s="969"/>
      <c r="J105" s="970"/>
      <c r="K105" s="612"/>
      <c r="L105" s="588"/>
      <c r="M105" s="588"/>
    </row>
    <row r="106" spans="2:13" s="420" customFormat="1">
      <c r="B106" s="613"/>
      <c r="C106" s="713"/>
      <c r="D106" s="713"/>
      <c r="E106" s="713"/>
      <c r="F106" s="713"/>
      <c r="G106" s="713"/>
      <c r="H106" s="603"/>
      <c r="I106" s="603"/>
      <c r="J106" s="591"/>
      <c r="K106" s="612"/>
      <c r="L106" s="588"/>
      <c r="M106" s="588"/>
    </row>
    <row r="107" spans="2:13" s="420" customFormat="1">
      <c r="B107" s="729" t="s">
        <v>987</v>
      </c>
      <c r="C107" s="591"/>
      <c r="D107" s="591"/>
      <c r="E107" s="591"/>
      <c r="F107" s="591"/>
      <c r="G107" s="591"/>
      <c r="H107" s="591"/>
      <c r="I107" s="591"/>
      <c r="J107" s="591"/>
      <c r="K107" s="612"/>
      <c r="L107" s="588"/>
      <c r="M107" s="588"/>
    </row>
    <row r="108" spans="2:13" s="420" customFormat="1">
      <c r="B108" s="613"/>
      <c r="C108" s="591"/>
      <c r="D108" s="591"/>
      <c r="E108" s="591"/>
      <c r="F108" s="591"/>
      <c r="G108" s="591"/>
      <c r="H108" s="606"/>
      <c r="I108" s="606"/>
      <c r="J108" s="591"/>
      <c r="K108" s="612"/>
      <c r="L108" s="588"/>
      <c r="M108" s="588"/>
    </row>
    <row r="109" spans="2:13" s="420" customFormat="1">
      <c r="B109" s="613"/>
      <c r="C109" s="971"/>
      <c r="D109" s="972"/>
      <c r="E109" s="972"/>
      <c r="F109" s="972"/>
      <c r="G109" s="972"/>
      <c r="H109" s="972"/>
      <c r="I109" s="972"/>
      <c r="J109" s="973"/>
      <c r="K109" s="612"/>
      <c r="L109" s="588"/>
      <c r="M109" s="588"/>
    </row>
    <row r="110" spans="2:13" s="420" customFormat="1">
      <c r="B110" s="613"/>
      <c r="C110" s="965"/>
      <c r="D110" s="966"/>
      <c r="E110" s="966"/>
      <c r="F110" s="966"/>
      <c r="G110" s="966"/>
      <c r="H110" s="966"/>
      <c r="I110" s="966"/>
      <c r="J110" s="967"/>
      <c r="K110" s="612"/>
      <c r="L110" s="588"/>
      <c r="M110" s="588"/>
    </row>
    <row r="111" spans="2:13" s="420" customFormat="1">
      <c r="B111" s="613"/>
      <c r="C111" s="965"/>
      <c r="D111" s="966"/>
      <c r="E111" s="966"/>
      <c r="F111" s="966"/>
      <c r="G111" s="966"/>
      <c r="H111" s="966"/>
      <c r="I111" s="966"/>
      <c r="J111" s="967"/>
      <c r="K111" s="612"/>
      <c r="L111" s="588"/>
      <c r="M111" s="588"/>
    </row>
    <row r="112" spans="2:13" s="420" customFormat="1">
      <c r="B112" s="613"/>
      <c r="C112" s="965"/>
      <c r="D112" s="966"/>
      <c r="E112" s="966"/>
      <c r="F112" s="966"/>
      <c r="G112" s="966"/>
      <c r="H112" s="966"/>
      <c r="I112" s="966"/>
      <c r="J112" s="967"/>
      <c r="K112" s="612"/>
      <c r="L112" s="588"/>
      <c r="M112" s="588"/>
    </row>
    <row r="113" spans="2:13" s="420" customFormat="1">
      <c r="B113" s="613"/>
      <c r="C113" s="965"/>
      <c r="D113" s="966"/>
      <c r="E113" s="966"/>
      <c r="F113" s="966"/>
      <c r="G113" s="966"/>
      <c r="H113" s="966"/>
      <c r="I113" s="966"/>
      <c r="J113" s="967"/>
      <c r="K113" s="612"/>
      <c r="L113" s="588"/>
      <c r="M113" s="588"/>
    </row>
    <row r="114" spans="2:13" s="420" customFormat="1">
      <c r="B114" s="613"/>
      <c r="C114" s="968"/>
      <c r="D114" s="969"/>
      <c r="E114" s="969"/>
      <c r="F114" s="969"/>
      <c r="G114" s="969"/>
      <c r="H114" s="969"/>
      <c r="I114" s="969"/>
      <c r="J114" s="970"/>
      <c r="K114" s="612"/>
      <c r="L114" s="588"/>
      <c r="M114" s="588"/>
    </row>
    <row r="115" spans="2:13" s="420" customFormat="1">
      <c r="B115" s="613"/>
      <c r="C115" s="591"/>
      <c r="D115" s="591"/>
      <c r="E115" s="591"/>
      <c r="F115" s="591"/>
      <c r="G115" s="591"/>
      <c r="H115" s="603"/>
      <c r="I115" s="603"/>
      <c r="J115" s="591"/>
      <c r="K115" s="612"/>
      <c r="L115" s="588"/>
      <c r="M115" s="588"/>
    </row>
    <row r="116" spans="2:13" s="420" customFormat="1">
      <c r="B116" s="729" t="s">
        <v>988</v>
      </c>
      <c r="C116" s="591"/>
      <c r="D116" s="591"/>
      <c r="E116" s="591"/>
      <c r="F116" s="591"/>
      <c r="G116" s="591"/>
      <c r="H116" s="591"/>
      <c r="I116" s="591"/>
      <c r="J116" s="591"/>
      <c r="K116" s="612"/>
      <c r="L116" s="588"/>
      <c r="M116" s="588"/>
    </row>
    <row r="117" spans="2:13" s="420" customFormat="1">
      <c r="B117" s="613"/>
      <c r="C117" s="591"/>
      <c r="D117" s="591"/>
      <c r="E117" s="591"/>
      <c r="F117" s="591"/>
      <c r="G117" s="591"/>
      <c r="H117" s="606"/>
      <c r="I117" s="606"/>
      <c r="J117" s="591"/>
      <c r="K117" s="612"/>
      <c r="L117" s="588"/>
      <c r="M117" s="588"/>
    </row>
    <row r="118" spans="2:13" s="420" customFormat="1">
      <c r="B118" s="613"/>
      <c r="C118" s="971"/>
      <c r="D118" s="972"/>
      <c r="E118" s="972"/>
      <c r="F118" s="972"/>
      <c r="G118" s="972"/>
      <c r="H118" s="972"/>
      <c r="I118" s="972"/>
      <c r="J118" s="973"/>
      <c r="K118" s="612"/>
      <c r="L118" s="588"/>
      <c r="M118" s="588"/>
    </row>
    <row r="119" spans="2:13" s="420" customFormat="1">
      <c r="B119" s="613"/>
      <c r="C119" s="965"/>
      <c r="D119" s="966"/>
      <c r="E119" s="966"/>
      <c r="F119" s="966"/>
      <c r="G119" s="966"/>
      <c r="H119" s="966"/>
      <c r="I119" s="966"/>
      <c r="J119" s="967"/>
      <c r="K119" s="612"/>
      <c r="L119" s="588"/>
      <c r="M119" s="588"/>
    </row>
    <row r="120" spans="2:13" s="420" customFormat="1">
      <c r="B120" s="613"/>
      <c r="C120" s="965"/>
      <c r="D120" s="966"/>
      <c r="E120" s="966"/>
      <c r="F120" s="966"/>
      <c r="G120" s="966"/>
      <c r="H120" s="966"/>
      <c r="I120" s="966"/>
      <c r="J120" s="967"/>
      <c r="K120" s="612"/>
      <c r="L120" s="588"/>
      <c r="M120" s="588"/>
    </row>
    <row r="121" spans="2:13" s="420" customFormat="1">
      <c r="B121" s="613"/>
      <c r="C121" s="965"/>
      <c r="D121" s="966"/>
      <c r="E121" s="966"/>
      <c r="F121" s="966"/>
      <c r="G121" s="966"/>
      <c r="H121" s="966"/>
      <c r="I121" s="966"/>
      <c r="J121" s="967"/>
      <c r="K121" s="612"/>
      <c r="L121" s="588"/>
      <c r="M121" s="588"/>
    </row>
    <row r="122" spans="2:13" s="420" customFormat="1">
      <c r="B122" s="613"/>
      <c r="C122" s="965"/>
      <c r="D122" s="966"/>
      <c r="E122" s="966"/>
      <c r="F122" s="966"/>
      <c r="G122" s="966"/>
      <c r="H122" s="966"/>
      <c r="I122" s="966"/>
      <c r="J122" s="967"/>
      <c r="K122" s="612"/>
      <c r="L122" s="588"/>
      <c r="M122" s="588"/>
    </row>
    <row r="123" spans="2:13" s="420" customFormat="1">
      <c r="B123" s="613"/>
      <c r="C123" s="968"/>
      <c r="D123" s="969"/>
      <c r="E123" s="969"/>
      <c r="F123" s="969"/>
      <c r="G123" s="969"/>
      <c r="H123" s="969"/>
      <c r="I123" s="969"/>
      <c r="J123" s="970"/>
      <c r="K123" s="612"/>
      <c r="L123" s="588"/>
      <c r="M123" s="588"/>
    </row>
    <row r="124" spans="2:13" s="420" customFormat="1">
      <c r="B124" s="613"/>
      <c r="C124" s="591"/>
      <c r="D124" s="591"/>
      <c r="E124" s="591"/>
      <c r="F124" s="591"/>
      <c r="G124" s="591"/>
      <c r="H124" s="603"/>
      <c r="I124" s="603"/>
      <c r="J124" s="591"/>
      <c r="K124" s="612"/>
      <c r="L124" s="588"/>
      <c r="M124" s="588"/>
    </row>
    <row r="125" spans="2:13" s="420" customFormat="1">
      <c r="B125" s="729" t="s">
        <v>989</v>
      </c>
      <c r="C125" s="591"/>
      <c r="D125" s="591"/>
      <c r="E125" s="591"/>
      <c r="F125" s="591"/>
      <c r="G125" s="591"/>
      <c r="H125" s="591"/>
      <c r="I125" s="591"/>
      <c r="J125" s="591"/>
      <c r="K125" s="612"/>
      <c r="L125" s="588"/>
      <c r="M125" s="588"/>
    </row>
    <row r="126" spans="2:13" s="420" customFormat="1">
      <c r="B126" s="613"/>
      <c r="C126" s="591"/>
      <c r="D126" s="591"/>
      <c r="E126" s="591"/>
      <c r="F126" s="591"/>
      <c r="G126" s="591"/>
      <c r="H126" s="606"/>
      <c r="I126" s="606"/>
      <c r="J126" s="591"/>
      <c r="K126" s="612"/>
      <c r="L126" s="588"/>
      <c r="M126" s="588"/>
    </row>
    <row r="127" spans="2:13" s="420" customFormat="1">
      <c r="B127" s="613"/>
      <c r="C127" s="971"/>
      <c r="D127" s="972"/>
      <c r="E127" s="972"/>
      <c r="F127" s="972"/>
      <c r="G127" s="972"/>
      <c r="H127" s="972"/>
      <c r="I127" s="972"/>
      <c r="J127" s="973"/>
      <c r="K127" s="612"/>
      <c r="L127" s="588"/>
      <c r="M127" s="588"/>
    </row>
    <row r="128" spans="2:13" s="420" customFormat="1">
      <c r="B128" s="613"/>
      <c r="C128" s="965"/>
      <c r="D128" s="966"/>
      <c r="E128" s="966"/>
      <c r="F128" s="966"/>
      <c r="G128" s="966"/>
      <c r="H128" s="966"/>
      <c r="I128" s="966"/>
      <c r="J128" s="967"/>
      <c r="K128" s="612"/>
      <c r="L128" s="588"/>
      <c r="M128" s="588"/>
    </row>
    <row r="129" spans="2:13" s="420" customFormat="1">
      <c r="B129" s="613"/>
      <c r="C129" s="965"/>
      <c r="D129" s="966"/>
      <c r="E129" s="966"/>
      <c r="F129" s="966"/>
      <c r="G129" s="966"/>
      <c r="H129" s="966"/>
      <c r="I129" s="966"/>
      <c r="J129" s="967"/>
      <c r="K129" s="612"/>
      <c r="L129" s="588"/>
      <c r="M129" s="588"/>
    </row>
    <row r="130" spans="2:13" s="420" customFormat="1" ht="6" customHeight="1">
      <c r="B130" s="613"/>
      <c r="C130" s="965"/>
      <c r="D130" s="966"/>
      <c r="E130" s="966"/>
      <c r="F130" s="966"/>
      <c r="G130" s="966"/>
      <c r="H130" s="966"/>
      <c r="I130" s="966"/>
      <c r="J130" s="967"/>
      <c r="K130" s="612"/>
      <c r="L130" s="588"/>
      <c r="M130" s="588"/>
    </row>
    <row r="131" spans="2:13" s="420" customFormat="1">
      <c r="B131" s="613"/>
      <c r="C131" s="965"/>
      <c r="D131" s="966"/>
      <c r="E131" s="966"/>
      <c r="F131" s="966"/>
      <c r="G131" s="966"/>
      <c r="H131" s="966"/>
      <c r="I131" s="966"/>
      <c r="J131" s="967"/>
      <c r="K131" s="612"/>
      <c r="L131" s="588"/>
      <c r="M131" s="588"/>
    </row>
    <row r="132" spans="2:13" s="420" customFormat="1">
      <c r="B132" s="613"/>
      <c r="C132" s="965"/>
      <c r="D132" s="966"/>
      <c r="E132" s="966"/>
      <c r="F132" s="966"/>
      <c r="G132" s="966"/>
      <c r="H132" s="966"/>
      <c r="I132" s="966"/>
      <c r="J132" s="967"/>
      <c r="K132" s="612"/>
      <c r="L132" s="588"/>
      <c r="M132" s="588"/>
    </row>
    <row r="133" spans="2:13" s="420" customFormat="1">
      <c r="B133" s="613"/>
      <c r="C133" s="968"/>
      <c r="D133" s="969"/>
      <c r="E133" s="969"/>
      <c r="F133" s="969"/>
      <c r="G133" s="969"/>
      <c r="H133" s="969"/>
      <c r="I133" s="969"/>
      <c r="J133" s="970"/>
      <c r="K133" s="612"/>
      <c r="L133" s="588"/>
      <c r="M133" s="588"/>
    </row>
    <row r="134" spans="2:13" s="420" customFormat="1">
      <c r="B134" s="613"/>
      <c r="C134" s="591"/>
      <c r="D134" s="591"/>
      <c r="E134" s="591"/>
      <c r="F134" s="591"/>
      <c r="G134" s="591"/>
      <c r="H134" s="603"/>
      <c r="I134" s="603"/>
      <c r="J134" s="591"/>
      <c r="K134" s="612"/>
      <c r="L134" s="588"/>
      <c r="M134" s="588"/>
    </row>
    <row r="135" spans="2:13" s="420" customFormat="1">
      <c r="B135" s="729" t="s">
        <v>990</v>
      </c>
      <c r="C135" s="591"/>
      <c r="D135" s="591"/>
      <c r="E135" s="591"/>
      <c r="F135" s="591"/>
      <c r="G135" s="591"/>
      <c r="H135" s="591"/>
      <c r="I135" s="591"/>
      <c r="J135" s="591"/>
      <c r="K135" s="612"/>
      <c r="L135" s="588"/>
      <c r="M135" s="588"/>
    </row>
    <row r="136" spans="2:13" s="420" customFormat="1">
      <c r="B136" s="613"/>
      <c r="C136" s="591"/>
      <c r="D136" s="591"/>
      <c r="E136" s="591"/>
      <c r="F136" s="591"/>
      <c r="G136" s="591"/>
      <c r="H136" s="606"/>
      <c r="I136" s="606"/>
      <c r="J136" s="591"/>
      <c r="K136" s="612"/>
      <c r="L136" s="588"/>
      <c r="M136" s="588"/>
    </row>
    <row r="137" spans="2:13" s="420" customFormat="1">
      <c r="B137" s="613"/>
      <c r="C137" s="971"/>
      <c r="D137" s="972"/>
      <c r="E137" s="972"/>
      <c r="F137" s="972"/>
      <c r="G137" s="972"/>
      <c r="H137" s="972"/>
      <c r="I137" s="972"/>
      <c r="J137" s="973"/>
      <c r="K137" s="612"/>
      <c r="L137" s="588"/>
      <c r="M137" s="588"/>
    </row>
    <row r="138" spans="2:13" s="420" customFormat="1" ht="9.75" customHeight="1">
      <c r="B138" s="613"/>
      <c r="C138" s="965"/>
      <c r="D138" s="966"/>
      <c r="E138" s="966"/>
      <c r="F138" s="966"/>
      <c r="G138" s="966"/>
      <c r="H138" s="966"/>
      <c r="I138" s="966"/>
      <c r="J138" s="967"/>
      <c r="K138" s="612"/>
      <c r="L138" s="588"/>
      <c r="M138" s="588"/>
    </row>
    <row r="139" spans="2:13" s="420" customFormat="1" ht="3.75" customHeight="1">
      <c r="B139" s="613"/>
      <c r="C139" s="965"/>
      <c r="D139" s="966"/>
      <c r="E139" s="966"/>
      <c r="F139" s="966"/>
      <c r="G139" s="966"/>
      <c r="H139" s="966"/>
      <c r="I139" s="966"/>
      <c r="J139" s="967"/>
      <c r="K139" s="612"/>
      <c r="L139" s="588"/>
      <c r="M139" s="588"/>
    </row>
    <row r="140" spans="2:13" s="420" customFormat="1">
      <c r="B140" s="613"/>
      <c r="C140" s="965"/>
      <c r="D140" s="966"/>
      <c r="E140" s="966"/>
      <c r="F140" s="966"/>
      <c r="G140" s="966"/>
      <c r="H140" s="966"/>
      <c r="I140" s="966"/>
      <c r="J140" s="967"/>
      <c r="K140" s="612"/>
      <c r="L140" s="588"/>
      <c r="M140" s="588"/>
    </row>
    <row r="141" spans="2:13" s="420" customFormat="1">
      <c r="B141" s="613"/>
      <c r="C141" s="965"/>
      <c r="D141" s="966"/>
      <c r="E141" s="966"/>
      <c r="F141" s="966"/>
      <c r="G141" s="966"/>
      <c r="H141" s="966"/>
      <c r="I141" s="966"/>
      <c r="J141" s="967"/>
      <c r="K141" s="612"/>
      <c r="L141" s="588"/>
      <c r="M141" s="588"/>
    </row>
    <row r="142" spans="2:13" s="420" customFormat="1">
      <c r="B142" s="613"/>
      <c r="C142" s="968"/>
      <c r="D142" s="969"/>
      <c r="E142" s="969"/>
      <c r="F142" s="969"/>
      <c r="G142" s="969"/>
      <c r="H142" s="969"/>
      <c r="I142" s="969"/>
      <c r="J142" s="970"/>
      <c r="K142" s="612"/>
      <c r="L142" s="588"/>
      <c r="M142" s="588"/>
    </row>
    <row r="143" spans="2:13" s="420" customFormat="1">
      <c r="B143" s="613"/>
      <c r="C143" s="591"/>
      <c r="D143" s="591"/>
      <c r="E143" s="591"/>
      <c r="F143" s="591"/>
      <c r="G143" s="591"/>
      <c r="H143" s="603"/>
      <c r="I143" s="603"/>
      <c r="J143" s="591"/>
      <c r="K143" s="612"/>
      <c r="L143" s="588"/>
      <c r="M143" s="588"/>
    </row>
    <row r="144" spans="2:13" s="420" customFormat="1">
      <c r="B144" s="729" t="s">
        <v>991</v>
      </c>
      <c r="C144" s="591"/>
      <c r="D144" s="591"/>
      <c r="E144" s="591"/>
      <c r="F144" s="591"/>
      <c r="G144" s="591"/>
      <c r="H144" s="591"/>
      <c r="I144" s="591"/>
      <c r="J144" s="591"/>
      <c r="K144" s="612"/>
      <c r="L144" s="588"/>
      <c r="M144" s="588"/>
    </row>
    <row r="145" spans="2:13" s="420" customFormat="1">
      <c r="B145" s="613"/>
      <c r="C145" s="591"/>
      <c r="D145" s="591"/>
      <c r="E145" s="591"/>
      <c r="F145" s="591"/>
      <c r="G145" s="591"/>
      <c r="H145" s="606"/>
      <c r="I145" s="606"/>
      <c r="J145" s="591"/>
      <c r="K145" s="612"/>
      <c r="L145" s="588"/>
      <c r="M145" s="588"/>
    </row>
    <row r="146" spans="2:13" s="420" customFormat="1">
      <c r="B146" s="613"/>
      <c r="C146" s="971"/>
      <c r="D146" s="972"/>
      <c r="E146" s="972"/>
      <c r="F146" s="972"/>
      <c r="G146" s="972"/>
      <c r="H146" s="972"/>
      <c r="I146" s="972"/>
      <c r="J146" s="973"/>
      <c r="K146" s="612"/>
      <c r="L146" s="588"/>
      <c r="M146" s="588"/>
    </row>
    <row r="147" spans="2:13" s="420" customFormat="1">
      <c r="B147" s="613"/>
      <c r="C147" s="965"/>
      <c r="D147" s="966"/>
      <c r="E147" s="966"/>
      <c r="F147" s="966"/>
      <c r="G147" s="966"/>
      <c r="H147" s="966"/>
      <c r="I147" s="966"/>
      <c r="J147" s="967"/>
      <c r="K147" s="612"/>
      <c r="L147" s="588"/>
      <c r="M147" s="588"/>
    </row>
    <row r="148" spans="2:13" s="420" customFormat="1">
      <c r="B148" s="613"/>
      <c r="C148" s="965"/>
      <c r="D148" s="966"/>
      <c r="E148" s="966"/>
      <c r="F148" s="966"/>
      <c r="G148" s="966"/>
      <c r="H148" s="966"/>
      <c r="I148" s="966"/>
      <c r="J148" s="967"/>
      <c r="K148" s="612"/>
      <c r="L148" s="588"/>
      <c r="M148" s="588"/>
    </row>
    <row r="149" spans="2:13" s="420" customFormat="1">
      <c r="B149" s="613"/>
      <c r="C149" s="965"/>
      <c r="D149" s="966"/>
      <c r="E149" s="966"/>
      <c r="F149" s="966"/>
      <c r="G149" s="966"/>
      <c r="H149" s="966"/>
      <c r="I149" s="966"/>
      <c r="J149" s="967"/>
      <c r="K149" s="612"/>
      <c r="L149" s="588"/>
      <c r="M149" s="588"/>
    </row>
    <row r="150" spans="2:13" s="420" customFormat="1" ht="12.75" hidden="1" customHeight="1">
      <c r="B150" s="613"/>
      <c r="C150" s="965"/>
      <c r="D150" s="966"/>
      <c r="E150" s="966"/>
      <c r="F150" s="966"/>
      <c r="G150" s="966"/>
      <c r="H150" s="966"/>
      <c r="I150" s="966"/>
      <c r="J150" s="967"/>
      <c r="K150" s="612"/>
      <c r="L150" s="588"/>
      <c r="M150" s="588"/>
    </row>
    <row r="151" spans="2:13" s="420" customFormat="1" ht="12.75" hidden="1" customHeight="1">
      <c r="B151" s="613"/>
      <c r="C151" s="968"/>
      <c r="D151" s="969"/>
      <c r="E151" s="969"/>
      <c r="F151" s="969"/>
      <c r="G151" s="969"/>
      <c r="H151" s="969"/>
      <c r="I151" s="969"/>
      <c r="J151" s="970"/>
      <c r="K151" s="612"/>
      <c r="L151" s="588"/>
      <c r="M151" s="588"/>
    </row>
    <row r="152" spans="2:13" s="420" customFormat="1" ht="12.75" hidden="1" customHeight="1">
      <c r="B152" s="613"/>
      <c r="C152" s="591"/>
      <c r="D152" s="591"/>
      <c r="E152" s="591"/>
      <c r="F152" s="591"/>
      <c r="G152" s="591"/>
      <c r="H152" s="603"/>
      <c r="I152" s="603"/>
      <c r="J152" s="591"/>
      <c r="K152" s="612"/>
      <c r="L152" s="588"/>
      <c r="M152" s="588"/>
    </row>
    <row r="153" spans="2:13" s="420" customFormat="1" ht="12.75" hidden="1" customHeight="1">
      <c r="B153" s="613"/>
      <c r="C153" s="591"/>
      <c r="D153" s="591"/>
      <c r="E153" s="591"/>
      <c r="F153" s="591"/>
      <c r="G153" s="591"/>
      <c r="H153" s="591"/>
      <c r="I153" s="591"/>
      <c r="J153" s="591"/>
      <c r="K153" s="612"/>
      <c r="L153" s="588"/>
      <c r="M153" s="588"/>
    </row>
    <row r="154" spans="2:13" s="420" customFormat="1" ht="12.75" hidden="1" customHeight="1">
      <c r="B154" s="729" t="s">
        <v>992</v>
      </c>
      <c r="C154" s="591"/>
      <c r="D154" s="591"/>
      <c r="E154" s="591"/>
      <c r="F154" s="591"/>
      <c r="G154" s="591"/>
      <c r="H154" s="591"/>
      <c r="I154" s="591"/>
      <c r="J154" s="591"/>
      <c r="K154" s="612"/>
      <c r="L154" s="588"/>
      <c r="M154" s="588"/>
    </row>
    <row r="155" spans="2:13" s="420" customFormat="1" ht="12.75" hidden="1" customHeight="1">
      <c r="B155" s="613"/>
      <c r="C155" s="591"/>
      <c r="D155" s="591"/>
      <c r="E155" s="591"/>
      <c r="F155" s="591"/>
      <c r="G155" s="591"/>
      <c r="H155" s="606"/>
      <c r="I155" s="606"/>
      <c r="J155" s="591"/>
      <c r="K155" s="612"/>
      <c r="L155" s="588"/>
      <c r="M155" s="588"/>
    </row>
    <row r="156" spans="2:13" s="420" customFormat="1" ht="12.75" hidden="1" customHeight="1">
      <c r="B156" s="613"/>
      <c r="C156" s="971"/>
      <c r="D156" s="972"/>
      <c r="E156" s="972"/>
      <c r="F156" s="972"/>
      <c r="G156" s="972"/>
      <c r="H156" s="972"/>
      <c r="I156" s="972"/>
      <c r="J156" s="973"/>
      <c r="K156" s="612"/>
      <c r="L156" s="588"/>
      <c r="M156" s="588"/>
    </row>
    <row r="157" spans="2:13" s="420" customFormat="1" ht="12.75" hidden="1" customHeight="1">
      <c r="B157" s="613"/>
      <c r="C157" s="965"/>
      <c r="D157" s="966"/>
      <c r="E157" s="966"/>
      <c r="F157" s="966"/>
      <c r="G157" s="966"/>
      <c r="H157" s="966"/>
      <c r="I157" s="966"/>
      <c r="J157" s="967"/>
      <c r="K157" s="612"/>
      <c r="L157" s="588"/>
      <c r="M157" s="588"/>
    </row>
    <row r="158" spans="2:13" s="420" customFormat="1" ht="12.75" hidden="1" customHeight="1">
      <c r="B158" s="613"/>
      <c r="C158" s="965"/>
      <c r="D158" s="966"/>
      <c r="E158" s="966"/>
      <c r="F158" s="966"/>
      <c r="G158" s="966"/>
      <c r="H158" s="966"/>
      <c r="I158" s="966"/>
      <c r="J158" s="967"/>
      <c r="K158" s="612"/>
      <c r="L158" s="588"/>
      <c r="M158" s="588"/>
    </row>
    <row r="159" spans="2:13" s="420" customFormat="1" ht="12.75" hidden="1" customHeight="1">
      <c r="B159" s="613"/>
      <c r="C159" s="965"/>
      <c r="D159" s="966"/>
      <c r="E159" s="966"/>
      <c r="F159" s="966"/>
      <c r="G159" s="966"/>
      <c r="H159" s="966"/>
      <c r="I159" s="966"/>
      <c r="J159" s="967"/>
      <c r="K159" s="612"/>
      <c r="L159" s="588"/>
      <c r="M159" s="588"/>
    </row>
    <row r="160" spans="2:13" s="420" customFormat="1">
      <c r="B160" s="613"/>
      <c r="C160" s="965"/>
      <c r="D160" s="966"/>
      <c r="E160" s="966"/>
      <c r="F160" s="966"/>
      <c r="G160" s="966"/>
      <c r="H160" s="966"/>
      <c r="I160" s="966"/>
      <c r="J160" s="967"/>
      <c r="K160" s="612"/>
      <c r="L160" s="588"/>
      <c r="M160" s="588"/>
    </row>
    <row r="161" spans="2:13" s="420" customFormat="1">
      <c r="B161" s="613"/>
      <c r="C161" s="968"/>
      <c r="D161" s="969"/>
      <c r="E161" s="969"/>
      <c r="F161" s="969"/>
      <c r="G161" s="969"/>
      <c r="H161" s="969"/>
      <c r="I161" s="969"/>
      <c r="J161" s="970"/>
      <c r="K161" s="612"/>
      <c r="L161" s="588"/>
      <c r="M161" s="588"/>
    </row>
    <row r="162" spans="2:13" s="420" customFormat="1">
      <c r="B162" s="615"/>
      <c r="C162" s="606"/>
      <c r="D162" s="606"/>
      <c r="E162" s="606"/>
      <c r="F162" s="606"/>
      <c r="G162" s="606"/>
      <c r="H162" s="824"/>
      <c r="I162" s="824"/>
      <c r="J162" s="606"/>
      <c r="K162" s="614"/>
      <c r="L162" s="588"/>
      <c r="M162" s="588"/>
    </row>
    <row r="163" spans="2:13" s="420" customFormat="1">
      <c r="B163" s="825" t="s">
        <v>993</v>
      </c>
      <c r="C163" s="603"/>
      <c r="D163" s="603"/>
      <c r="E163" s="603"/>
      <c r="F163" s="603"/>
      <c r="G163" s="603"/>
      <c r="H163" s="603"/>
      <c r="I163" s="603"/>
      <c r="J163" s="603"/>
      <c r="K163" s="604"/>
      <c r="L163" s="588"/>
      <c r="M163" s="588"/>
    </row>
    <row r="164" spans="2:13" s="420" customFormat="1">
      <c r="B164" s="613"/>
      <c r="C164" s="591"/>
      <c r="D164" s="591"/>
      <c r="E164" s="591"/>
      <c r="F164" s="591"/>
      <c r="G164" s="591"/>
      <c r="H164" s="606"/>
      <c r="I164" s="606"/>
      <c r="J164" s="591"/>
      <c r="K164" s="612"/>
      <c r="L164" s="588"/>
      <c r="M164" s="588"/>
    </row>
    <row r="165" spans="2:13" s="420" customFormat="1">
      <c r="B165" s="613"/>
      <c r="C165" s="971"/>
      <c r="D165" s="972"/>
      <c r="E165" s="972"/>
      <c r="F165" s="972"/>
      <c r="G165" s="972"/>
      <c r="H165" s="972"/>
      <c r="I165" s="972"/>
      <c r="J165" s="973"/>
      <c r="K165" s="612"/>
      <c r="L165" s="588"/>
      <c r="M165" s="588"/>
    </row>
    <row r="166" spans="2:13" s="420" customFormat="1">
      <c r="B166" s="613"/>
      <c r="C166" s="965"/>
      <c r="D166" s="966"/>
      <c r="E166" s="966"/>
      <c r="F166" s="966"/>
      <c r="G166" s="966"/>
      <c r="H166" s="966"/>
      <c r="I166" s="966"/>
      <c r="J166" s="967"/>
      <c r="K166" s="612"/>
      <c r="L166" s="588"/>
      <c r="M166" s="588"/>
    </row>
    <row r="167" spans="2:13" s="420" customFormat="1">
      <c r="B167" s="613"/>
      <c r="C167" s="965"/>
      <c r="D167" s="966"/>
      <c r="E167" s="966"/>
      <c r="F167" s="966"/>
      <c r="G167" s="966"/>
      <c r="H167" s="966"/>
      <c r="I167" s="966"/>
      <c r="J167" s="967"/>
      <c r="K167" s="612"/>
      <c r="L167" s="588"/>
      <c r="M167" s="588"/>
    </row>
    <row r="168" spans="2:13" s="420" customFormat="1" ht="12.75" hidden="1" customHeight="1">
      <c r="B168" s="613"/>
      <c r="C168" s="965"/>
      <c r="D168" s="966"/>
      <c r="E168" s="966"/>
      <c r="F168" s="966"/>
      <c r="G168" s="966"/>
      <c r="H168" s="966"/>
      <c r="I168" s="966"/>
      <c r="J168" s="967"/>
      <c r="K168" s="612"/>
      <c r="L168" s="588"/>
      <c r="M168" s="588"/>
    </row>
    <row r="169" spans="2:13" s="420" customFormat="1" ht="12.75" hidden="1" customHeight="1">
      <c r="B169" s="613"/>
      <c r="C169" s="965"/>
      <c r="D169" s="966"/>
      <c r="E169" s="966"/>
      <c r="F169" s="966"/>
      <c r="G169" s="966"/>
      <c r="H169" s="966"/>
      <c r="I169" s="966"/>
      <c r="J169" s="967"/>
      <c r="K169" s="612"/>
      <c r="L169" s="588"/>
      <c r="M169" s="588"/>
    </row>
    <row r="170" spans="2:13" s="420" customFormat="1" ht="12.75" hidden="1" customHeight="1">
      <c r="B170" s="613"/>
      <c r="C170" s="968"/>
      <c r="D170" s="969"/>
      <c r="E170" s="969"/>
      <c r="F170" s="969"/>
      <c r="G170" s="969"/>
      <c r="H170" s="969"/>
      <c r="I170" s="969"/>
      <c r="J170" s="970"/>
      <c r="K170" s="612"/>
      <c r="L170" s="588"/>
      <c r="M170" s="588"/>
    </row>
    <row r="171" spans="2:13" s="420" customFormat="1" ht="12.75" hidden="1" customHeight="1">
      <c r="B171" s="613"/>
      <c r="C171" s="591"/>
      <c r="D171" s="591"/>
      <c r="E171" s="591"/>
      <c r="F171" s="591"/>
      <c r="G171" s="591"/>
      <c r="H171" s="603"/>
      <c r="I171" s="603"/>
      <c r="J171" s="591"/>
      <c r="K171" s="612"/>
      <c r="L171" s="588"/>
      <c r="M171" s="588"/>
    </row>
    <row r="172" spans="2:13" s="420" customFormat="1" ht="12.75" hidden="1" customHeight="1">
      <c r="B172" s="729" t="s">
        <v>994</v>
      </c>
      <c r="C172" s="591"/>
      <c r="D172" s="591"/>
      <c r="E172" s="591"/>
      <c r="F172" s="591"/>
      <c r="G172" s="591"/>
      <c r="H172" s="591"/>
      <c r="I172" s="591"/>
      <c r="J172" s="591"/>
      <c r="K172" s="612"/>
      <c r="L172" s="588"/>
      <c r="M172" s="588"/>
    </row>
    <row r="173" spans="2:13" s="420" customFormat="1" ht="12.75" hidden="1" customHeight="1">
      <c r="B173" s="613"/>
      <c r="C173" s="591"/>
      <c r="D173" s="591"/>
      <c r="E173" s="591"/>
      <c r="F173" s="591"/>
      <c r="G173" s="591"/>
      <c r="H173" s="606"/>
      <c r="I173" s="606"/>
      <c r="J173" s="591"/>
      <c r="K173" s="612"/>
      <c r="L173" s="588"/>
      <c r="M173" s="588"/>
    </row>
    <row r="174" spans="2:13" s="420" customFormat="1" ht="12.75" hidden="1" customHeight="1">
      <c r="B174" s="613"/>
      <c r="C174" s="971"/>
      <c r="D174" s="972"/>
      <c r="E174" s="972"/>
      <c r="F174" s="972"/>
      <c r="G174" s="972"/>
      <c r="H174" s="972"/>
      <c r="I174" s="972"/>
      <c r="J174" s="973"/>
      <c r="K174" s="612"/>
      <c r="L174" s="588"/>
      <c r="M174" s="588"/>
    </row>
    <row r="175" spans="2:13" s="420" customFormat="1" ht="12.75" hidden="1" customHeight="1">
      <c r="B175" s="613"/>
      <c r="C175" s="965"/>
      <c r="D175" s="966"/>
      <c r="E175" s="966"/>
      <c r="F175" s="966"/>
      <c r="G175" s="966"/>
      <c r="H175" s="966"/>
      <c r="I175" s="966"/>
      <c r="J175" s="967"/>
      <c r="K175" s="612"/>
      <c r="L175" s="588"/>
      <c r="M175" s="588"/>
    </row>
    <row r="176" spans="2:13" s="420" customFormat="1" ht="12.75" hidden="1" customHeight="1">
      <c r="B176" s="613"/>
      <c r="C176" s="965"/>
      <c r="D176" s="966"/>
      <c r="E176" s="966"/>
      <c r="F176" s="966"/>
      <c r="G176" s="966"/>
      <c r="H176" s="966"/>
      <c r="I176" s="966"/>
      <c r="J176" s="967"/>
      <c r="K176" s="612"/>
      <c r="L176" s="588"/>
      <c r="M176" s="588"/>
    </row>
    <row r="177" spans="2:13" s="420" customFormat="1">
      <c r="B177" s="613"/>
      <c r="C177" s="965"/>
      <c r="D177" s="966"/>
      <c r="E177" s="966"/>
      <c r="F177" s="966"/>
      <c r="G177" s="966"/>
      <c r="H177" s="966"/>
      <c r="I177" s="966"/>
      <c r="J177" s="967"/>
      <c r="K177" s="612"/>
      <c r="L177" s="588"/>
      <c r="M177" s="588"/>
    </row>
    <row r="178" spans="2:13" s="420" customFormat="1">
      <c r="B178" s="613"/>
      <c r="C178" s="965"/>
      <c r="D178" s="966"/>
      <c r="E178" s="966"/>
      <c r="F178" s="966"/>
      <c r="G178" s="966"/>
      <c r="H178" s="966"/>
      <c r="I178" s="966"/>
      <c r="J178" s="967"/>
      <c r="K178" s="612"/>
      <c r="L178" s="588"/>
      <c r="M178" s="588"/>
    </row>
    <row r="179" spans="2:13" s="420" customFormat="1">
      <c r="B179" s="613"/>
      <c r="C179" s="965"/>
      <c r="D179" s="966"/>
      <c r="E179" s="966"/>
      <c r="F179" s="966"/>
      <c r="G179" s="966"/>
      <c r="H179" s="966"/>
      <c r="I179" s="966"/>
      <c r="J179" s="967"/>
      <c r="K179" s="612"/>
      <c r="L179" s="588"/>
      <c r="M179" s="588"/>
    </row>
    <row r="180" spans="2:13" s="420" customFormat="1">
      <c r="B180" s="613"/>
      <c r="C180" s="968"/>
      <c r="D180" s="969"/>
      <c r="E180" s="969"/>
      <c r="F180" s="969"/>
      <c r="G180" s="969"/>
      <c r="H180" s="969"/>
      <c r="I180" s="969"/>
      <c r="J180" s="970"/>
      <c r="K180" s="612"/>
      <c r="L180" s="588"/>
      <c r="M180" s="588"/>
    </row>
    <row r="181" spans="2:13" s="420" customFormat="1">
      <c r="B181" s="613"/>
      <c r="C181" s="591"/>
      <c r="D181" s="591"/>
      <c r="E181" s="591"/>
      <c r="F181" s="591"/>
      <c r="G181" s="591"/>
      <c r="H181" s="603"/>
      <c r="I181" s="603"/>
      <c r="J181" s="591"/>
      <c r="K181" s="612"/>
      <c r="L181" s="588"/>
      <c r="M181" s="588"/>
    </row>
    <row r="182" spans="2:13" s="420" customFormat="1">
      <c r="B182" s="729" t="s">
        <v>995</v>
      </c>
      <c r="C182" s="591"/>
      <c r="D182" s="591"/>
      <c r="E182" s="591"/>
      <c r="F182" s="591"/>
      <c r="G182" s="591"/>
      <c r="H182" s="591"/>
      <c r="I182" s="591"/>
      <c r="J182" s="591"/>
      <c r="K182" s="612"/>
      <c r="L182" s="588"/>
      <c r="M182" s="588"/>
    </row>
    <row r="183" spans="2:13" s="420" customFormat="1">
      <c r="B183" s="613"/>
      <c r="C183" s="591"/>
      <c r="D183" s="591"/>
      <c r="E183" s="591"/>
      <c r="F183" s="591"/>
      <c r="G183" s="591"/>
      <c r="H183" s="606"/>
      <c r="I183" s="606"/>
      <c r="J183" s="591"/>
      <c r="K183" s="612"/>
      <c r="L183" s="588"/>
      <c r="M183" s="588"/>
    </row>
    <row r="184" spans="2:13" s="420" customFormat="1">
      <c r="B184" s="613"/>
      <c r="C184" s="971"/>
      <c r="D184" s="972"/>
      <c r="E184" s="972"/>
      <c r="F184" s="972"/>
      <c r="G184" s="972"/>
      <c r="H184" s="972"/>
      <c r="I184" s="972"/>
      <c r="J184" s="973"/>
      <c r="K184" s="612"/>
      <c r="L184" s="588"/>
      <c r="M184" s="588"/>
    </row>
    <row r="185" spans="2:13" s="420" customFormat="1">
      <c r="B185" s="613"/>
      <c r="C185" s="965"/>
      <c r="D185" s="966"/>
      <c r="E185" s="966"/>
      <c r="F185" s="966"/>
      <c r="G185" s="966"/>
      <c r="H185" s="966"/>
      <c r="I185" s="966"/>
      <c r="J185" s="967"/>
      <c r="K185" s="612"/>
      <c r="L185" s="588"/>
      <c r="M185" s="588"/>
    </row>
    <row r="186" spans="2:13" s="420" customFormat="1">
      <c r="B186" s="613"/>
      <c r="C186" s="965"/>
      <c r="D186" s="966"/>
      <c r="E186" s="966"/>
      <c r="F186" s="966"/>
      <c r="G186" s="966"/>
      <c r="H186" s="966"/>
      <c r="I186" s="966"/>
      <c r="J186" s="967"/>
      <c r="K186" s="612"/>
      <c r="L186" s="588"/>
      <c r="M186" s="588"/>
    </row>
    <row r="187" spans="2:13" s="420" customFormat="1">
      <c r="B187" s="613"/>
      <c r="C187" s="965"/>
      <c r="D187" s="966"/>
      <c r="E187" s="966"/>
      <c r="F187" s="966"/>
      <c r="G187" s="966"/>
      <c r="H187" s="966"/>
      <c r="I187" s="966"/>
      <c r="J187" s="967"/>
      <c r="K187" s="612"/>
      <c r="L187" s="588"/>
      <c r="M187" s="588"/>
    </row>
    <row r="188" spans="2:13" s="420" customFormat="1">
      <c r="B188" s="613"/>
      <c r="C188" s="965"/>
      <c r="D188" s="966"/>
      <c r="E188" s="966"/>
      <c r="F188" s="966"/>
      <c r="G188" s="966"/>
      <c r="H188" s="966"/>
      <c r="I188" s="966"/>
      <c r="J188" s="967"/>
      <c r="K188" s="612"/>
      <c r="L188" s="588"/>
      <c r="M188" s="588"/>
    </row>
    <row r="189" spans="2:13" s="420" customFormat="1">
      <c r="B189" s="613"/>
      <c r="C189" s="968"/>
      <c r="D189" s="969"/>
      <c r="E189" s="969"/>
      <c r="F189" s="969"/>
      <c r="G189" s="969"/>
      <c r="H189" s="969"/>
      <c r="I189" s="969"/>
      <c r="J189" s="970"/>
      <c r="K189" s="612"/>
      <c r="L189" s="588"/>
      <c r="M189" s="588"/>
    </row>
    <row r="190" spans="2:13" s="420" customFormat="1">
      <c r="B190" s="613"/>
      <c r="C190" s="591"/>
      <c r="D190" s="591"/>
      <c r="E190" s="591"/>
      <c r="F190" s="591"/>
      <c r="G190" s="591"/>
      <c r="H190" s="603"/>
      <c r="I190" s="603"/>
      <c r="J190" s="591"/>
      <c r="K190" s="612"/>
      <c r="L190" s="588"/>
      <c r="M190" s="588"/>
    </row>
    <row r="191" spans="2:13" s="420" customFormat="1">
      <c r="B191" s="729" t="s">
        <v>996</v>
      </c>
      <c r="C191" s="591"/>
      <c r="D191" s="591"/>
      <c r="E191" s="591"/>
      <c r="F191" s="591"/>
      <c r="G191" s="591"/>
      <c r="H191" s="591"/>
      <c r="I191" s="591"/>
      <c r="J191" s="591"/>
      <c r="K191" s="612"/>
      <c r="L191" s="588"/>
      <c r="M191" s="588"/>
    </row>
    <row r="192" spans="2:13" s="420" customFormat="1">
      <c r="B192" s="613"/>
      <c r="C192" s="591"/>
      <c r="D192" s="591"/>
      <c r="E192" s="591"/>
      <c r="F192" s="591"/>
      <c r="G192" s="591"/>
      <c r="H192" s="606"/>
      <c r="I192" s="606"/>
      <c r="J192" s="591"/>
      <c r="K192" s="612"/>
      <c r="L192" s="588"/>
      <c r="M192" s="588"/>
    </row>
    <row r="193" spans="2:13" s="420" customFormat="1">
      <c r="B193" s="613"/>
      <c r="C193" s="971"/>
      <c r="D193" s="972"/>
      <c r="E193" s="972"/>
      <c r="F193" s="972"/>
      <c r="G193" s="972"/>
      <c r="H193" s="972"/>
      <c r="I193" s="972"/>
      <c r="J193" s="973"/>
      <c r="K193" s="612"/>
      <c r="L193" s="588"/>
      <c r="M193" s="588"/>
    </row>
    <row r="194" spans="2:13" s="420" customFormat="1" ht="12.75" hidden="1" customHeight="1">
      <c r="B194" s="613"/>
      <c r="C194" s="965"/>
      <c r="D194" s="966"/>
      <c r="E194" s="966"/>
      <c r="F194" s="966"/>
      <c r="G194" s="966"/>
      <c r="H194" s="966"/>
      <c r="I194" s="966"/>
      <c r="J194" s="967"/>
      <c r="K194" s="612"/>
      <c r="L194" s="588"/>
      <c r="M194" s="588"/>
    </row>
    <row r="195" spans="2:13" s="420" customFormat="1">
      <c r="B195" s="613"/>
      <c r="C195" s="965"/>
      <c r="D195" s="966"/>
      <c r="E195" s="966"/>
      <c r="F195" s="966"/>
      <c r="G195" s="966"/>
      <c r="H195" s="966"/>
      <c r="I195" s="966"/>
      <c r="J195" s="967"/>
      <c r="K195" s="612"/>
      <c r="L195" s="588"/>
      <c r="M195" s="588"/>
    </row>
    <row r="196" spans="2:13" s="420" customFormat="1">
      <c r="B196" s="613"/>
      <c r="C196" s="965"/>
      <c r="D196" s="966"/>
      <c r="E196" s="966"/>
      <c r="F196" s="966"/>
      <c r="G196" s="966"/>
      <c r="H196" s="966"/>
      <c r="I196" s="966"/>
      <c r="J196" s="967"/>
      <c r="K196" s="612"/>
      <c r="L196" s="588"/>
      <c r="M196" s="588"/>
    </row>
    <row r="197" spans="2:13" s="420" customFormat="1">
      <c r="B197" s="613"/>
      <c r="C197" s="965"/>
      <c r="D197" s="966"/>
      <c r="E197" s="966"/>
      <c r="F197" s="966"/>
      <c r="G197" s="966"/>
      <c r="H197" s="966"/>
      <c r="I197" s="966"/>
      <c r="J197" s="967"/>
      <c r="K197" s="612"/>
      <c r="L197" s="588"/>
      <c r="M197" s="588"/>
    </row>
    <row r="198" spans="2:13" s="420" customFormat="1">
      <c r="B198" s="613"/>
      <c r="C198" s="968"/>
      <c r="D198" s="969"/>
      <c r="E198" s="969"/>
      <c r="F198" s="969"/>
      <c r="G198" s="969"/>
      <c r="H198" s="969"/>
      <c r="I198" s="969"/>
      <c r="J198" s="970"/>
      <c r="K198" s="612"/>
      <c r="L198" s="588"/>
      <c r="M198" s="588"/>
    </row>
    <row r="199" spans="2:13" s="420" customFormat="1">
      <c r="B199" s="613"/>
      <c r="C199" s="591"/>
      <c r="D199" s="591"/>
      <c r="E199" s="591"/>
      <c r="F199" s="591"/>
      <c r="G199" s="591"/>
      <c r="H199" s="591"/>
      <c r="I199" s="591"/>
      <c r="J199" s="591"/>
      <c r="K199" s="612"/>
      <c r="L199" s="588"/>
      <c r="M199" s="588"/>
    </row>
    <row r="200" spans="2:13" s="420" customFormat="1">
      <c r="B200" s="613"/>
      <c r="C200" s="591"/>
      <c r="D200" s="591"/>
      <c r="E200" s="591"/>
      <c r="F200" s="591"/>
      <c r="G200" s="591"/>
      <c r="H200" s="591"/>
      <c r="I200" s="591"/>
      <c r="J200" s="591"/>
      <c r="K200" s="612"/>
      <c r="L200" s="588"/>
      <c r="M200" s="588"/>
    </row>
    <row r="201" spans="2:13" s="420" customFormat="1">
      <c r="B201" s="729" t="s">
        <v>997</v>
      </c>
      <c r="C201" s="591"/>
      <c r="D201" s="591"/>
      <c r="E201" s="591"/>
      <c r="F201" s="591"/>
      <c r="G201" s="591"/>
      <c r="H201" s="591"/>
      <c r="I201" s="591"/>
      <c r="J201" s="591"/>
      <c r="K201" s="612"/>
      <c r="L201" s="588"/>
      <c r="M201" s="588"/>
    </row>
    <row r="202" spans="2:13" s="420" customFormat="1">
      <c r="B202" s="613"/>
      <c r="C202" s="591"/>
      <c r="D202" s="591"/>
      <c r="E202" s="591"/>
      <c r="F202" s="591"/>
      <c r="G202" s="591"/>
      <c r="H202" s="606"/>
      <c r="I202" s="606"/>
      <c r="J202" s="591"/>
      <c r="K202" s="612"/>
      <c r="L202" s="588"/>
      <c r="M202" s="588"/>
    </row>
    <row r="203" spans="2:13" s="420" customFormat="1">
      <c r="B203" s="613"/>
      <c r="C203" s="971"/>
      <c r="D203" s="972"/>
      <c r="E203" s="972"/>
      <c r="F203" s="972"/>
      <c r="G203" s="972"/>
      <c r="H203" s="972"/>
      <c r="I203" s="972"/>
      <c r="J203" s="973"/>
      <c r="K203" s="612"/>
      <c r="L203" s="588"/>
      <c r="M203" s="588"/>
    </row>
    <row r="204" spans="2:13" s="420" customFormat="1" ht="12.75" hidden="1" customHeight="1">
      <c r="B204" s="613"/>
      <c r="C204" s="965"/>
      <c r="D204" s="966"/>
      <c r="E204" s="966"/>
      <c r="F204" s="966"/>
      <c r="G204" s="966"/>
      <c r="H204" s="966"/>
      <c r="I204" s="966"/>
      <c r="J204" s="967"/>
      <c r="K204" s="612"/>
      <c r="L204" s="588"/>
      <c r="M204" s="588"/>
    </row>
    <row r="205" spans="2:13" s="420" customFormat="1">
      <c r="B205" s="613"/>
      <c r="C205" s="965"/>
      <c r="D205" s="966"/>
      <c r="E205" s="966"/>
      <c r="F205" s="966"/>
      <c r="G205" s="966"/>
      <c r="H205" s="966"/>
      <c r="I205" s="966"/>
      <c r="J205" s="967"/>
      <c r="K205" s="612"/>
      <c r="L205" s="588"/>
      <c r="M205" s="588"/>
    </row>
    <row r="206" spans="2:13" s="420" customFormat="1">
      <c r="B206" s="613"/>
      <c r="C206" s="965"/>
      <c r="D206" s="966"/>
      <c r="E206" s="966"/>
      <c r="F206" s="966"/>
      <c r="G206" s="966"/>
      <c r="H206" s="966"/>
      <c r="I206" s="966"/>
      <c r="J206" s="967"/>
      <c r="K206" s="612"/>
      <c r="L206" s="588"/>
      <c r="M206" s="588"/>
    </row>
    <row r="207" spans="2:13" s="420" customFormat="1">
      <c r="B207" s="613"/>
      <c r="C207" s="965"/>
      <c r="D207" s="966"/>
      <c r="E207" s="966"/>
      <c r="F207" s="966"/>
      <c r="G207" s="966"/>
      <c r="H207" s="966"/>
      <c r="I207" s="966"/>
      <c r="J207" s="967"/>
      <c r="K207" s="612"/>
      <c r="L207" s="588"/>
      <c r="M207" s="588"/>
    </row>
    <row r="208" spans="2:13" s="420" customFormat="1">
      <c r="B208" s="613"/>
      <c r="C208" s="968"/>
      <c r="D208" s="969"/>
      <c r="E208" s="969"/>
      <c r="F208" s="969"/>
      <c r="G208" s="969"/>
      <c r="H208" s="969"/>
      <c r="I208" s="969"/>
      <c r="J208" s="970"/>
      <c r="K208" s="612"/>
      <c r="L208" s="588"/>
      <c r="M208" s="588"/>
    </row>
    <row r="209" spans="2:13" s="420" customFormat="1" ht="20.25" customHeight="1">
      <c r="B209" s="613"/>
      <c r="C209" s="591"/>
      <c r="D209" s="591"/>
      <c r="E209" s="591"/>
      <c r="F209" s="591"/>
      <c r="G209" s="591"/>
      <c r="H209" s="603"/>
      <c r="I209" s="603"/>
      <c r="J209" s="591"/>
      <c r="K209" s="612"/>
      <c r="L209" s="588"/>
      <c r="M209" s="588"/>
    </row>
    <row r="210" spans="2:13" s="420" customFormat="1">
      <c r="B210" s="729" t="s">
        <v>998</v>
      </c>
      <c r="C210" s="591"/>
      <c r="D210" s="591"/>
      <c r="E210" s="591"/>
      <c r="F210" s="591"/>
      <c r="G210" s="591"/>
      <c r="H210" s="591"/>
      <c r="I210" s="591"/>
      <c r="J210" s="591"/>
      <c r="K210" s="612"/>
      <c r="L210" s="588"/>
      <c r="M210" s="588"/>
    </row>
    <row r="211" spans="2:13" s="420" customFormat="1">
      <c r="B211" s="613"/>
      <c r="C211" s="591"/>
      <c r="D211" s="591"/>
      <c r="E211" s="591"/>
      <c r="F211" s="591"/>
      <c r="G211" s="591"/>
      <c r="H211" s="606"/>
      <c r="I211" s="606"/>
      <c r="J211" s="591"/>
      <c r="K211" s="612"/>
      <c r="L211" s="588"/>
      <c r="M211" s="588"/>
    </row>
    <row r="212" spans="2:13" s="420" customFormat="1">
      <c r="B212" s="613"/>
      <c r="C212" s="971"/>
      <c r="D212" s="972"/>
      <c r="E212" s="972"/>
      <c r="F212" s="972"/>
      <c r="G212" s="972"/>
      <c r="H212" s="972"/>
      <c r="I212" s="972"/>
      <c r="J212" s="973"/>
      <c r="K212" s="612"/>
      <c r="L212" s="588"/>
      <c r="M212" s="588"/>
    </row>
    <row r="213" spans="2:13" s="420" customFormat="1" ht="12.75" hidden="1" customHeight="1">
      <c r="B213" s="613"/>
      <c r="C213" s="965"/>
      <c r="D213" s="966"/>
      <c r="E213" s="966"/>
      <c r="F213" s="966"/>
      <c r="G213" s="966"/>
      <c r="H213" s="966"/>
      <c r="I213" s="966"/>
      <c r="J213" s="967"/>
      <c r="K213" s="612"/>
      <c r="L213" s="588"/>
      <c r="M213" s="588"/>
    </row>
    <row r="214" spans="2:13" s="420" customFormat="1">
      <c r="B214" s="613"/>
      <c r="C214" s="965"/>
      <c r="D214" s="966"/>
      <c r="E214" s="966"/>
      <c r="F214" s="966"/>
      <c r="G214" s="966"/>
      <c r="H214" s="966"/>
      <c r="I214" s="966"/>
      <c r="J214" s="967"/>
      <c r="K214" s="612"/>
      <c r="L214" s="588"/>
      <c r="M214" s="588"/>
    </row>
    <row r="215" spans="2:13" s="420" customFormat="1">
      <c r="B215" s="613"/>
      <c r="C215" s="965"/>
      <c r="D215" s="966"/>
      <c r="E215" s="966"/>
      <c r="F215" s="966"/>
      <c r="G215" s="966"/>
      <c r="H215" s="966"/>
      <c r="I215" s="966"/>
      <c r="J215" s="967"/>
      <c r="K215" s="612"/>
      <c r="L215" s="588"/>
      <c r="M215" s="588"/>
    </row>
    <row r="216" spans="2:13" s="420" customFormat="1">
      <c r="B216" s="613"/>
      <c r="C216" s="965"/>
      <c r="D216" s="966"/>
      <c r="E216" s="966"/>
      <c r="F216" s="966"/>
      <c r="G216" s="966"/>
      <c r="H216" s="966"/>
      <c r="I216" s="966"/>
      <c r="J216" s="967"/>
      <c r="K216" s="612"/>
      <c r="L216" s="588"/>
      <c r="M216" s="588"/>
    </row>
    <row r="217" spans="2:13" s="420" customFormat="1">
      <c r="B217" s="613"/>
      <c r="C217" s="968"/>
      <c r="D217" s="969"/>
      <c r="E217" s="969"/>
      <c r="F217" s="969"/>
      <c r="G217" s="969"/>
      <c r="H217" s="969"/>
      <c r="I217" s="969"/>
      <c r="J217" s="970"/>
      <c r="K217" s="612"/>
      <c r="L217" s="588"/>
      <c r="M217" s="588"/>
    </row>
    <row r="218" spans="2:13" s="420" customFormat="1">
      <c r="B218" s="613"/>
      <c r="C218" s="591"/>
      <c r="D218" s="591"/>
      <c r="E218" s="591"/>
      <c r="F218" s="591"/>
      <c r="G218" s="591"/>
      <c r="H218" s="603"/>
      <c r="I218" s="603"/>
      <c r="J218" s="591"/>
      <c r="K218" s="612"/>
      <c r="L218" s="588"/>
      <c r="M218" s="588"/>
    </row>
    <row r="219" spans="2:13" s="420" customFormat="1">
      <c r="B219" s="826" t="s">
        <v>1485</v>
      </c>
      <c r="C219" s="247"/>
      <c r="D219" s="247"/>
      <c r="E219" s="247"/>
      <c r="F219" s="247"/>
      <c r="G219" s="247"/>
      <c r="H219" s="247"/>
      <c r="I219" s="247"/>
      <c r="J219" s="247"/>
      <c r="K219" s="827"/>
      <c r="L219" s="588"/>
      <c r="M219" s="588"/>
    </row>
    <row r="220" spans="2:13" s="420" customFormat="1">
      <c r="B220" s="828"/>
      <c r="C220" s="247"/>
      <c r="D220" s="247"/>
      <c r="E220" s="247"/>
      <c r="F220" s="247"/>
      <c r="G220" s="247"/>
      <c r="H220" s="829"/>
      <c r="I220" s="829"/>
      <c r="J220" s="247"/>
      <c r="K220" s="827"/>
      <c r="L220" s="588"/>
      <c r="M220" s="588"/>
    </row>
    <row r="221" spans="2:13" s="420" customFormat="1">
      <c r="B221" s="828"/>
      <c r="C221" s="974"/>
      <c r="D221" s="975"/>
      <c r="E221" s="975"/>
      <c r="F221" s="975"/>
      <c r="G221" s="975"/>
      <c r="H221" s="975"/>
      <c r="I221" s="975"/>
      <c r="J221" s="976"/>
      <c r="K221" s="827"/>
      <c r="L221" s="588"/>
      <c r="M221" s="588"/>
    </row>
    <row r="222" spans="2:13" s="420" customFormat="1">
      <c r="B222" s="828"/>
      <c r="C222" s="977"/>
      <c r="D222" s="978"/>
      <c r="E222" s="978"/>
      <c r="F222" s="978"/>
      <c r="G222" s="978"/>
      <c r="H222" s="978"/>
      <c r="I222" s="978"/>
      <c r="J222" s="979"/>
      <c r="K222" s="827"/>
      <c r="L222" s="588"/>
      <c r="M222" s="588"/>
    </row>
    <row r="223" spans="2:13" s="420" customFormat="1">
      <c r="B223" s="828"/>
      <c r="C223" s="977"/>
      <c r="D223" s="978"/>
      <c r="E223" s="978"/>
      <c r="F223" s="978"/>
      <c r="G223" s="978"/>
      <c r="H223" s="978"/>
      <c r="I223" s="978"/>
      <c r="J223" s="979"/>
      <c r="K223" s="827"/>
      <c r="L223" s="588"/>
      <c r="M223" s="588"/>
    </row>
    <row r="224" spans="2:13" s="420" customFormat="1">
      <c r="B224" s="828"/>
      <c r="C224" s="977"/>
      <c r="D224" s="978"/>
      <c r="E224" s="978"/>
      <c r="F224" s="978"/>
      <c r="G224" s="978"/>
      <c r="H224" s="978"/>
      <c r="I224" s="978"/>
      <c r="J224" s="979"/>
      <c r="K224" s="827"/>
      <c r="L224" s="588"/>
      <c r="M224" s="588"/>
    </row>
    <row r="225" spans="2:13" s="420" customFormat="1">
      <c r="B225" s="828"/>
      <c r="C225" s="977"/>
      <c r="D225" s="978"/>
      <c r="E225" s="978"/>
      <c r="F225" s="978"/>
      <c r="G225" s="978"/>
      <c r="H225" s="978"/>
      <c r="I225" s="978"/>
      <c r="J225" s="979"/>
      <c r="K225" s="827"/>
      <c r="L225" s="588"/>
      <c r="M225" s="588"/>
    </row>
    <row r="226" spans="2:13" s="420" customFormat="1">
      <c r="B226" s="828"/>
      <c r="C226" s="980"/>
      <c r="D226" s="981"/>
      <c r="E226" s="981"/>
      <c r="F226" s="981"/>
      <c r="G226" s="981"/>
      <c r="H226" s="981"/>
      <c r="I226" s="981"/>
      <c r="J226" s="982"/>
      <c r="K226" s="827"/>
      <c r="L226" s="588"/>
      <c r="M226" s="588"/>
    </row>
    <row r="227" spans="2:13" s="420" customFormat="1">
      <c r="B227" s="613"/>
      <c r="C227" s="591"/>
      <c r="D227" s="591"/>
      <c r="E227" s="591"/>
      <c r="F227" s="591"/>
      <c r="G227" s="591"/>
      <c r="H227" s="591"/>
      <c r="I227" s="591"/>
      <c r="J227" s="591"/>
      <c r="K227" s="612"/>
      <c r="L227" s="588"/>
      <c r="M227" s="588"/>
    </row>
    <row r="228" spans="2:13" s="420" customFormat="1">
      <c r="B228" s="729" t="s">
        <v>999</v>
      </c>
      <c r="C228" s="591"/>
      <c r="D228" s="591"/>
      <c r="E228" s="591"/>
      <c r="F228" s="591"/>
      <c r="G228" s="591"/>
      <c r="H228" s="591"/>
      <c r="I228" s="591"/>
      <c r="J228" s="591"/>
      <c r="K228" s="612"/>
      <c r="L228" s="588"/>
      <c r="M228" s="588"/>
    </row>
    <row r="229" spans="2:13" s="420" customFormat="1">
      <c r="B229" s="613"/>
      <c r="C229" s="591"/>
      <c r="D229" s="591"/>
      <c r="E229" s="591"/>
      <c r="F229" s="591"/>
      <c r="G229" s="591"/>
      <c r="H229" s="606"/>
      <c r="I229" s="606"/>
      <c r="J229" s="591"/>
      <c r="K229" s="612"/>
      <c r="L229" s="588"/>
      <c r="M229" s="588"/>
    </row>
    <row r="230" spans="2:13" s="420" customFormat="1">
      <c r="B230" s="613"/>
      <c r="C230" s="971"/>
      <c r="D230" s="972"/>
      <c r="E230" s="972"/>
      <c r="F230" s="972"/>
      <c r="G230" s="972"/>
      <c r="H230" s="972"/>
      <c r="I230" s="972"/>
      <c r="J230" s="973"/>
      <c r="K230" s="612"/>
      <c r="L230" s="588"/>
      <c r="M230" s="588"/>
    </row>
    <row r="231" spans="2:13" s="420" customFormat="1">
      <c r="B231" s="613"/>
      <c r="C231" s="965"/>
      <c r="D231" s="966"/>
      <c r="E231" s="966"/>
      <c r="F231" s="966"/>
      <c r="G231" s="966"/>
      <c r="H231" s="966"/>
      <c r="I231" s="966"/>
      <c r="J231" s="967"/>
      <c r="K231" s="612"/>
      <c r="L231" s="588"/>
      <c r="M231" s="588"/>
    </row>
    <row r="232" spans="2:13" s="420" customFormat="1">
      <c r="B232" s="613"/>
      <c r="C232" s="965"/>
      <c r="D232" s="966"/>
      <c r="E232" s="966"/>
      <c r="F232" s="966"/>
      <c r="G232" s="966"/>
      <c r="H232" s="966"/>
      <c r="I232" s="966"/>
      <c r="J232" s="967"/>
      <c r="K232" s="612"/>
      <c r="L232" s="588"/>
      <c r="M232" s="588"/>
    </row>
    <row r="233" spans="2:13" s="420" customFormat="1">
      <c r="B233" s="613"/>
      <c r="C233" s="965"/>
      <c r="D233" s="966"/>
      <c r="E233" s="966"/>
      <c r="F233" s="966"/>
      <c r="G233" s="966"/>
      <c r="H233" s="966"/>
      <c r="I233" s="966"/>
      <c r="J233" s="967"/>
      <c r="K233" s="612"/>
      <c r="L233" s="588"/>
      <c r="M233" s="588"/>
    </row>
    <row r="234" spans="2:13" s="420" customFormat="1">
      <c r="B234" s="613"/>
      <c r="C234" s="965"/>
      <c r="D234" s="966"/>
      <c r="E234" s="966"/>
      <c r="F234" s="966"/>
      <c r="G234" s="966"/>
      <c r="H234" s="966"/>
      <c r="I234" s="966"/>
      <c r="J234" s="967"/>
      <c r="K234" s="612"/>
      <c r="L234" s="588"/>
      <c r="M234" s="588"/>
    </row>
    <row r="235" spans="2:13" s="420" customFormat="1">
      <c r="B235" s="613"/>
      <c r="C235" s="968"/>
      <c r="D235" s="969"/>
      <c r="E235" s="969"/>
      <c r="F235" s="969"/>
      <c r="G235" s="969"/>
      <c r="H235" s="969"/>
      <c r="I235" s="969"/>
      <c r="J235" s="970"/>
      <c r="K235" s="612"/>
      <c r="L235" s="588"/>
      <c r="M235" s="588"/>
    </row>
    <row r="236" spans="2:13" s="420" customFormat="1">
      <c r="B236" s="615"/>
      <c r="C236" s="606"/>
      <c r="D236" s="606"/>
      <c r="E236" s="606"/>
      <c r="F236" s="606"/>
      <c r="G236" s="606"/>
      <c r="H236" s="824"/>
      <c r="I236" s="824"/>
      <c r="J236" s="606"/>
      <c r="K236" s="614"/>
      <c r="L236" s="588"/>
      <c r="M236" s="588"/>
    </row>
    <row r="237" spans="2:13" s="420" customFormat="1">
      <c r="B237" s="611"/>
      <c r="C237" s="603"/>
      <c r="D237" s="603"/>
      <c r="E237" s="603"/>
      <c r="F237" s="603"/>
      <c r="G237" s="603"/>
      <c r="H237" s="603"/>
      <c r="I237" s="603"/>
      <c r="J237" s="603"/>
      <c r="K237" s="604"/>
      <c r="L237" s="588"/>
      <c r="M237" s="588"/>
    </row>
    <row r="238" spans="2:13" s="420" customFormat="1" ht="15.75">
      <c r="B238" s="727" t="s">
        <v>1486</v>
      </c>
      <c r="C238" s="591"/>
      <c r="D238" s="591"/>
      <c r="E238" s="591"/>
      <c r="F238" s="591"/>
      <c r="G238" s="591"/>
      <c r="H238" s="591"/>
      <c r="I238" s="591"/>
      <c r="J238" s="591"/>
      <c r="K238" s="612"/>
      <c r="L238" s="588"/>
      <c r="M238" s="588"/>
    </row>
    <row r="239" spans="2:13" s="420" customFormat="1" ht="15.75">
      <c r="B239" s="727"/>
      <c r="C239" s="591"/>
      <c r="D239" s="591"/>
      <c r="E239" s="591"/>
      <c r="F239" s="591"/>
      <c r="G239" s="591"/>
      <c r="H239" s="591"/>
      <c r="I239" s="591"/>
      <c r="J239" s="591"/>
      <c r="K239" s="612"/>
      <c r="L239" s="588"/>
      <c r="M239" s="588"/>
    </row>
    <row r="240" spans="2:13" s="420" customFormat="1">
      <c r="B240" s="729" t="s">
        <v>1000</v>
      </c>
      <c r="C240" s="591"/>
      <c r="D240" s="591"/>
      <c r="E240" s="591"/>
      <c r="F240" s="591"/>
      <c r="G240" s="591"/>
      <c r="H240" s="591"/>
      <c r="I240" s="591"/>
      <c r="J240" s="591"/>
      <c r="K240" s="612"/>
      <c r="L240" s="588"/>
      <c r="M240" s="588"/>
    </row>
    <row r="241" spans="2:13" s="420" customFormat="1">
      <c r="B241" s="613"/>
      <c r="C241" s="591"/>
      <c r="D241" s="591"/>
      <c r="E241" s="591"/>
      <c r="F241" s="591"/>
      <c r="G241" s="591"/>
      <c r="H241" s="606"/>
      <c r="I241" s="606"/>
      <c r="J241" s="591"/>
      <c r="K241" s="612"/>
      <c r="L241" s="588"/>
      <c r="M241" s="588"/>
    </row>
    <row r="242" spans="2:13" s="420" customFormat="1">
      <c r="B242" s="613"/>
      <c r="C242" s="971"/>
      <c r="D242" s="972"/>
      <c r="E242" s="972"/>
      <c r="F242" s="972"/>
      <c r="G242" s="972"/>
      <c r="H242" s="972"/>
      <c r="I242" s="972"/>
      <c r="J242" s="973"/>
      <c r="K242" s="612"/>
      <c r="L242" s="588"/>
      <c r="M242" s="588"/>
    </row>
    <row r="243" spans="2:13" s="420" customFormat="1">
      <c r="B243" s="613"/>
      <c r="C243" s="965"/>
      <c r="D243" s="966"/>
      <c r="E243" s="966"/>
      <c r="F243" s="966"/>
      <c r="G243" s="966"/>
      <c r="H243" s="966"/>
      <c r="I243" s="966"/>
      <c r="J243" s="967"/>
      <c r="K243" s="612"/>
      <c r="L243" s="588"/>
      <c r="M243" s="588"/>
    </row>
    <row r="244" spans="2:13" s="420" customFormat="1">
      <c r="B244" s="613"/>
      <c r="C244" s="965"/>
      <c r="D244" s="966"/>
      <c r="E244" s="966"/>
      <c r="F244" s="966"/>
      <c r="G244" s="966"/>
      <c r="H244" s="966"/>
      <c r="I244" s="966"/>
      <c r="J244" s="967"/>
      <c r="K244" s="612"/>
      <c r="L244" s="588"/>
      <c r="M244" s="588"/>
    </row>
    <row r="245" spans="2:13" s="420" customFormat="1">
      <c r="B245" s="613"/>
      <c r="C245" s="965"/>
      <c r="D245" s="966"/>
      <c r="E245" s="966"/>
      <c r="F245" s="966"/>
      <c r="G245" s="966"/>
      <c r="H245" s="966"/>
      <c r="I245" s="966"/>
      <c r="J245" s="967"/>
      <c r="K245" s="612"/>
      <c r="L245" s="588"/>
      <c r="M245" s="588"/>
    </row>
    <row r="246" spans="2:13" s="420" customFormat="1" ht="5.25" customHeight="1">
      <c r="B246" s="613"/>
      <c r="C246" s="965"/>
      <c r="D246" s="966"/>
      <c r="E246" s="966"/>
      <c r="F246" s="966"/>
      <c r="G246" s="966"/>
      <c r="H246" s="966"/>
      <c r="I246" s="966"/>
      <c r="J246" s="967"/>
      <c r="K246" s="612"/>
      <c r="L246" s="588"/>
      <c r="M246" s="588"/>
    </row>
    <row r="247" spans="2:13" s="420" customFormat="1">
      <c r="B247" s="613"/>
      <c r="C247" s="968"/>
      <c r="D247" s="969"/>
      <c r="E247" s="969"/>
      <c r="F247" s="969"/>
      <c r="G247" s="969"/>
      <c r="H247" s="969"/>
      <c r="I247" s="969"/>
      <c r="J247" s="970"/>
      <c r="K247" s="612"/>
      <c r="L247" s="588"/>
      <c r="M247" s="588"/>
    </row>
    <row r="248" spans="2:13" s="420" customFormat="1">
      <c r="B248" s="613"/>
      <c r="C248" s="591"/>
      <c r="D248" s="591"/>
      <c r="E248" s="591"/>
      <c r="F248" s="591"/>
      <c r="G248" s="591"/>
      <c r="H248" s="603"/>
      <c r="I248" s="603"/>
      <c r="J248" s="591"/>
      <c r="K248" s="612"/>
      <c r="L248" s="588"/>
      <c r="M248" s="588"/>
    </row>
    <row r="249" spans="2:13" s="420" customFormat="1">
      <c r="B249" s="729" t="s">
        <v>1001</v>
      </c>
      <c r="C249" s="591"/>
      <c r="D249" s="591"/>
      <c r="E249" s="591"/>
      <c r="F249" s="591"/>
      <c r="G249" s="591"/>
      <c r="H249" s="591"/>
      <c r="I249" s="591"/>
      <c r="J249" s="591"/>
      <c r="K249" s="612"/>
      <c r="L249" s="588"/>
      <c r="M249" s="588"/>
    </row>
    <row r="250" spans="2:13" s="420" customFormat="1">
      <c r="B250" s="613"/>
      <c r="C250" s="591"/>
      <c r="D250" s="591"/>
      <c r="E250" s="591"/>
      <c r="F250" s="591"/>
      <c r="G250" s="591"/>
      <c r="H250" s="606"/>
      <c r="I250" s="606"/>
      <c r="J250" s="591"/>
      <c r="K250" s="612"/>
      <c r="L250" s="588"/>
      <c r="M250" s="588"/>
    </row>
    <row r="251" spans="2:13" s="420" customFormat="1">
      <c r="B251" s="613"/>
      <c r="C251" s="971"/>
      <c r="D251" s="972"/>
      <c r="E251" s="972"/>
      <c r="F251" s="972"/>
      <c r="G251" s="972"/>
      <c r="H251" s="972"/>
      <c r="I251" s="972"/>
      <c r="J251" s="973"/>
      <c r="K251" s="612"/>
      <c r="L251" s="588"/>
      <c r="M251" s="588"/>
    </row>
    <row r="252" spans="2:13" s="420" customFormat="1">
      <c r="B252" s="613"/>
      <c r="C252" s="965"/>
      <c r="D252" s="966"/>
      <c r="E252" s="966"/>
      <c r="F252" s="966"/>
      <c r="G252" s="966"/>
      <c r="H252" s="966"/>
      <c r="I252" s="966"/>
      <c r="J252" s="967"/>
      <c r="K252" s="612"/>
      <c r="L252" s="588"/>
      <c r="M252" s="588"/>
    </row>
    <row r="253" spans="2:13" s="420" customFormat="1" ht="10.5" customHeight="1">
      <c r="B253" s="613"/>
      <c r="C253" s="965"/>
      <c r="D253" s="966"/>
      <c r="E253" s="966"/>
      <c r="F253" s="966"/>
      <c r="G253" s="966"/>
      <c r="H253" s="966"/>
      <c r="I253" s="966"/>
      <c r="J253" s="967"/>
      <c r="K253" s="612"/>
      <c r="L253" s="588"/>
      <c r="M253" s="588"/>
    </row>
    <row r="254" spans="2:13" s="420" customFormat="1">
      <c r="B254" s="830"/>
      <c r="C254" s="965"/>
      <c r="D254" s="966"/>
      <c r="E254" s="966"/>
      <c r="F254" s="966"/>
      <c r="G254" s="966"/>
      <c r="H254" s="966"/>
      <c r="I254" s="966"/>
      <c r="J254" s="967"/>
      <c r="K254" s="612"/>
      <c r="L254" s="588"/>
      <c r="M254" s="588"/>
    </row>
    <row r="255" spans="2:13" s="420" customFormat="1">
      <c r="B255" s="830"/>
      <c r="C255" s="965"/>
      <c r="D255" s="966"/>
      <c r="E255" s="966"/>
      <c r="F255" s="966"/>
      <c r="G255" s="966"/>
      <c r="H255" s="966"/>
      <c r="I255" s="966"/>
      <c r="J255" s="967"/>
      <c r="K255" s="612"/>
      <c r="L255" s="588"/>
      <c r="M255" s="588"/>
    </row>
    <row r="256" spans="2:13" s="420" customFormat="1">
      <c r="B256" s="830"/>
      <c r="C256" s="968"/>
      <c r="D256" s="969"/>
      <c r="E256" s="969"/>
      <c r="F256" s="969"/>
      <c r="G256" s="969"/>
      <c r="H256" s="969"/>
      <c r="I256" s="969"/>
      <c r="J256" s="970"/>
      <c r="K256" s="612"/>
      <c r="L256" s="588"/>
      <c r="M256" s="588"/>
    </row>
    <row r="257" spans="2:13" s="420" customFormat="1">
      <c r="B257" s="613"/>
      <c r="C257" s="591"/>
      <c r="D257" s="591"/>
      <c r="E257" s="591"/>
      <c r="F257" s="591"/>
      <c r="G257" s="591"/>
      <c r="H257" s="591"/>
      <c r="I257" s="591"/>
      <c r="J257" s="591"/>
      <c r="K257" s="612"/>
      <c r="L257" s="588"/>
      <c r="M257" s="588"/>
    </row>
    <row r="258" spans="2:13" s="420" customFormat="1">
      <c r="B258" s="613"/>
      <c r="C258" s="591"/>
      <c r="D258" s="591"/>
      <c r="E258" s="591"/>
      <c r="F258" s="591"/>
      <c r="G258" s="591"/>
      <c r="H258" s="591"/>
      <c r="I258" s="591"/>
      <c r="J258" s="591"/>
      <c r="K258" s="612"/>
      <c r="L258" s="588"/>
      <c r="M258" s="588"/>
    </row>
    <row r="259" spans="2:13" s="420" customFormat="1">
      <c r="B259" s="729" t="s">
        <v>1002</v>
      </c>
      <c r="C259" s="591"/>
      <c r="D259" s="591"/>
      <c r="E259" s="591"/>
      <c r="F259" s="591"/>
      <c r="G259" s="591"/>
      <c r="H259" s="591"/>
      <c r="I259" s="591"/>
      <c r="J259" s="591"/>
      <c r="K259" s="612"/>
      <c r="L259" s="588"/>
      <c r="M259" s="588"/>
    </row>
    <row r="260" spans="2:13" s="420" customFormat="1">
      <c r="B260" s="613"/>
      <c r="C260" s="591"/>
      <c r="D260" s="591"/>
      <c r="E260" s="591"/>
      <c r="F260" s="591"/>
      <c r="G260" s="591"/>
      <c r="H260" s="606"/>
      <c r="I260" s="606"/>
      <c r="J260" s="591"/>
      <c r="K260" s="612"/>
      <c r="L260" s="588"/>
      <c r="M260" s="588"/>
    </row>
    <row r="261" spans="2:13" s="420" customFormat="1">
      <c r="B261" s="613"/>
      <c r="C261" s="971"/>
      <c r="D261" s="972"/>
      <c r="E261" s="972"/>
      <c r="F261" s="972"/>
      <c r="G261" s="972"/>
      <c r="H261" s="972"/>
      <c r="I261" s="972"/>
      <c r="J261" s="973"/>
      <c r="K261" s="612"/>
      <c r="L261" s="588"/>
      <c r="M261" s="588"/>
    </row>
    <row r="262" spans="2:13" s="420" customFormat="1">
      <c r="B262" s="613"/>
      <c r="C262" s="965"/>
      <c r="D262" s="966"/>
      <c r="E262" s="966"/>
      <c r="F262" s="966"/>
      <c r="G262" s="966"/>
      <c r="H262" s="966"/>
      <c r="I262" s="966"/>
      <c r="J262" s="967"/>
      <c r="K262" s="612"/>
      <c r="L262" s="588"/>
      <c r="M262" s="588"/>
    </row>
    <row r="263" spans="2:13" s="420" customFormat="1">
      <c r="B263" s="613"/>
      <c r="C263" s="965"/>
      <c r="D263" s="966"/>
      <c r="E263" s="966"/>
      <c r="F263" s="966"/>
      <c r="G263" s="966"/>
      <c r="H263" s="966"/>
      <c r="I263" s="966"/>
      <c r="J263" s="967"/>
      <c r="K263" s="612"/>
      <c r="L263" s="588"/>
      <c r="M263" s="588"/>
    </row>
    <row r="264" spans="2:13" s="420" customFormat="1">
      <c r="B264" s="613"/>
      <c r="C264" s="965"/>
      <c r="D264" s="966"/>
      <c r="E264" s="966"/>
      <c r="F264" s="966"/>
      <c r="G264" s="966"/>
      <c r="H264" s="966"/>
      <c r="I264" s="966"/>
      <c r="J264" s="967"/>
      <c r="K264" s="612"/>
      <c r="L264" s="588"/>
      <c r="M264" s="588"/>
    </row>
    <row r="265" spans="2:13" s="420" customFormat="1">
      <c r="B265" s="613"/>
      <c r="C265" s="965"/>
      <c r="D265" s="966"/>
      <c r="E265" s="966"/>
      <c r="F265" s="966"/>
      <c r="G265" s="966"/>
      <c r="H265" s="966"/>
      <c r="I265" s="966"/>
      <c r="J265" s="967"/>
      <c r="K265" s="612"/>
      <c r="L265" s="588"/>
      <c r="M265" s="588"/>
    </row>
    <row r="266" spans="2:13" s="420" customFormat="1">
      <c r="B266" s="613"/>
      <c r="C266" s="968"/>
      <c r="D266" s="969"/>
      <c r="E266" s="969"/>
      <c r="F266" s="969"/>
      <c r="G266" s="969"/>
      <c r="H266" s="969"/>
      <c r="I266" s="969"/>
      <c r="J266" s="970"/>
      <c r="K266" s="612"/>
      <c r="L266" s="588"/>
      <c r="M266" s="588"/>
    </row>
    <row r="267" spans="2:13" s="420" customFormat="1">
      <c r="B267" s="613"/>
      <c r="C267" s="591"/>
      <c r="D267" s="591"/>
      <c r="E267" s="591"/>
      <c r="F267" s="591"/>
      <c r="G267" s="591"/>
      <c r="H267" s="603"/>
      <c r="I267" s="603"/>
      <c r="J267" s="591"/>
      <c r="K267" s="612"/>
      <c r="L267" s="588"/>
      <c r="M267" s="588"/>
    </row>
    <row r="268" spans="2:13" s="420" customFormat="1">
      <c r="B268" s="729" t="s">
        <v>1003</v>
      </c>
      <c r="C268" s="591"/>
      <c r="D268" s="591"/>
      <c r="E268" s="591"/>
      <c r="F268" s="591"/>
      <c r="G268" s="591"/>
      <c r="H268" s="591"/>
      <c r="I268" s="591"/>
      <c r="J268" s="591"/>
      <c r="K268" s="612"/>
      <c r="L268" s="588"/>
      <c r="M268" s="588"/>
    </row>
    <row r="269" spans="2:13" s="420" customFormat="1">
      <c r="B269" s="613"/>
      <c r="C269" s="591"/>
      <c r="D269" s="591"/>
      <c r="E269" s="591"/>
      <c r="F269" s="591"/>
      <c r="G269" s="591"/>
      <c r="H269" s="606"/>
      <c r="I269" s="606"/>
      <c r="J269" s="591"/>
      <c r="K269" s="612"/>
      <c r="L269" s="588"/>
      <c r="M269" s="588"/>
    </row>
    <row r="270" spans="2:13" s="420" customFormat="1">
      <c r="B270" s="613"/>
      <c r="C270" s="971"/>
      <c r="D270" s="972"/>
      <c r="E270" s="972"/>
      <c r="F270" s="972"/>
      <c r="G270" s="972"/>
      <c r="H270" s="972"/>
      <c r="I270" s="972"/>
      <c r="J270" s="973"/>
      <c r="K270" s="612"/>
      <c r="L270" s="588"/>
      <c r="M270" s="588"/>
    </row>
    <row r="271" spans="2:13" s="420" customFormat="1">
      <c r="B271" s="613"/>
      <c r="C271" s="965"/>
      <c r="D271" s="966"/>
      <c r="E271" s="966"/>
      <c r="F271" s="966"/>
      <c r="G271" s="966"/>
      <c r="H271" s="966"/>
      <c r="I271" s="966"/>
      <c r="J271" s="967"/>
      <c r="K271" s="612"/>
      <c r="L271" s="588"/>
      <c r="M271" s="588"/>
    </row>
    <row r="272" spans="2:13" s="420" customFormat="1">
      <c r="B272" s="613"/>
      <c r="C272" s="965"/>
      <c r="D272" s="966"/>
      <c r="E272" s="966"/>
      <c r="F272" s="966"/>
      <c r="G272" s="966"/>
      <c r="H272" s="966"/>
      <c r="I272" s="966"/>
      <c r="J272" s="967"/>
      <c r="K272" s="612"/>
      <c r="L272" s="588"/>
      <c r="M272" s="588"/>
    </row>
    <row r="273" spans="1:13" s="420" customFormat="1" ht="12.75" hidden="1" customHeight="1">
      <c r="B273" s="613"/>
      <c r="C273" s="965"/>
      <c r="D273" s="966"/>
      <c r="E273" s="966"/>
      <c r="F273" s="966"/>
      <c r="G273" s="966"/>
      <c r="H273" s="966"/>
      <c r="I273" s="966"/>
      <c r="J273" s="967"/>
      <c r="K273" s="612"/>
      <c r="L273" s="588"/>
      <c r="M273" s="588"/>
    </row>
    <row r="274" spans="1:13" s="420" customFormat="1" ht="12.75" hidden="1" customHeight="1">
      <c r="B274" s="613"/>
      <c r="C274" s="965"/>
      <c r="D274" s="966"/>
      <c r="E274" s="966"/>
      <c r="F274" s="966"/>
      <c r="G274" s="966"/>
      <c r="H274" s="966"/>
      <c r="I274" s="966"/>
      <c r="J274" s="967"/>
      <c r="K274" s="612"/>
      <c r="L274" s="588"/>
      <c r="M274" s="588"/>
    </row>
    <row r="275" spans="1:13" s="420" customFormat="1" ht="12.75" hidden="1" customHeight="1">
      <c r="B275" s="613"/>
      <c r="C275" s="968"/>
      <c r="D275" s="969"/>
      <c r="E275" s="969"/>
      <c r="F275" s="969"/>
      <c r="G275" s="969"/>
      <c r="H275" s="969"/>
      <c r="I275" s="969"/>
      <c r="J275" s="970"/>
      <c r="K275" s="612"/>
      <c r="L275" s="588"/>
      <c r="M275" s="588"/>
    </row>
    <row r="276" spans="1:13" s="420" customFormat="1" ht="12.75" hidden="1" customHeight="1">
      <c r="B276" s="613"/>
      <c r="C276" s="591"/>
      <c r="D276" s="591"/>
      <c r="E276" s="591"/>
      <c r="F276" s="591"/>
      <c r="G276" s="591"/>
      <c r="H276" s="603"/>
      <c r="I276" s="603"/>
      <c r="J276" s="591"/>
      <c r="K276" s="612"/>
      <c r="L276" s="588"/>
      <c r="M276" s="588"/>
    </row>
    <row r="277" spans="1:13" s="420" customFormat="1" ht="12.75" hidden="1" customHeight="1">
      <c r="B277" s="729" t="s">
        <v>1004</v>
      </c>
      <c r="C277" s="591"/>
      <c r="D277" s="591"/>
      <c r="E277" s="591"/>
      <c r="F277" s="591"/>
      <c r="G277" s="591"/>
      <c r="H277" s="591"/>
      <c r="I277" s="591"/>
      <c r="J277" s="591"/>
      <c r="K277" s="612"/>
      <c r="L277" s="588"/>
      <c r="M277" s="588"/>
    </row>
    <row r="278" spans="1:13" s="420" customFormat="1" ht="12.75" hidden="1" customHeight="1">
      <c r="B278" s="613"/>
      <c r="C278" s="591"/>
      <c r="D278" s="591"/>
      <c r="E278" s="591"/>
      <c r="F278" s="591"/>
      <c r="G278" s="591"/>
      <c r="H278" s="606"/>
      <c r="I278" s="606"/>
      <c r="J278" s="591"/>
      <c r="K278" s="612"/>
      <c r="L278" s="588"/>
      <c r="M278" s="588"/>
    </row>
    <row r="279" spans="1:13" s="420" customFormat="1" ht="12.75" hidden="1" customHeight="1">
      <c r="B279" s="613"/>
      <c r="C279" s="971"/>
      <c r="D279" s="972"/>
      <c r="E279" s="972"/>
      <c r="F279" s="972"/>
      <c r="G279" s="972"/>
      <c r="H279" s="972"/>
      <c r="I279" s="972"/>
      <c r="J279" s="973"/>
      <c r="K279" s="612"/>
      <c r="L279" s="588"/>
      <c r="M279" s="588"/>
    </row>
    <row r="280" spans="1:13" s="420" customFormat="1" ht="12.75" hidden="1" customHeight="1">
      <c r="B280" s="613"/>
      <c r="C280" s="965"/>
      <c r="D280" s="966"/>
      <c r="E280" s="966"/>
      <c r="F280" s="966"/>
      <c r="G280" s="966"/>
      <c r="H280" s="966"/>
      <c r="I280" s="966"/>
      <c r="J280" s="967"/>
      <c r="K280" s="612"/>
      <c r="L280" s="588"/>
      <c r="M280" s="588"/>
    </row>
    <row r="281" spans="1:13" s="420" customFormat="1" ht="12.75" hidden="1" customHeight="1">
      <c r="B281" s="613"/>
      <c r="C281" s="965"/>
      <c r="D281" s="966"/>
      <c r="E281" s="966"/>
      <c r="F281" s="966"/>
      <c r="G281" s="966"/>
      <c r="H281" s="966"/>
      <c r="I281" s="966"/>
      <c r="J281" s="967"/>
      <c r="K281" s="612"/>
      <c r="L281" s="588"/>
      <c r="M281" s="588"/>
    </row>
    <row r="282" spans="1:13" s="420" customFormat="1" ht="12.75" hidden="1" customHeight="1">
      <c r="B282" s="613"/>
      <c r="C282" s="965"/>
      <c r="D282" s="966"/>
      <c r="E282" s="966"/>
      <c r="F282" s="966"/>
      <c r="G282" s="966"/>
      <c r="H282" s="966"/>
      <c r="I282" s="966"/>
      <c r="J282" s="967"/>
      <c r="K282" s="612"/>
      <c r="L282" s="588"/>
      <c r="M282" s="588"/>
    </row>
    <row r="283" spans="1:13" s="420" customFormat="1">
      <c r="B283" s="613"/>
      <c r="C283" s="965"/>
      <c r="D283" s="966"/>
      <c r="E283" s="966"/>
      <c r="F283" s="966"/>
      <c r="G283" s="966"/>
      <c r="H283" s="966"/>
      <c r="I283" s="966"/>
      <c r="J283" s="967"/>
      <c r="K283" s="612"/>
      <c r="L283" s="588"/>
      <c r="M283" s="588"/>
    </row>
    <row r="284" spans="1:13" s="420" customFormat="1">
      <c r="A284" s="425"/>
      <c r="B284" s="613"/>
      <c r="C284" s="968"/>
      <c r="D284" s="969"/>
      <c r="E284" s="969"/>
      <c r="F284" s="969"/>
      <c r="G284" s="969"/>
      <c r="H284" s="969"/>
      <c r="I284" s="969"/>
      <c r="J284" s="970"/>
      <c r="K284" s="612"/>
      <c r="L284" s="588"/>
      <c r="M284" s="588"/>
    </row>
    <row r="285" spans="1:13" s="420" customFormat="1">
      <c r="B285" s="613"/>
      <c r="C285" s="591"/>
      <c r="D285" s="591"/>
      <c r="E285" s="591"/>
      <c r="F285" s="591"/>
      <c r="G285" s="591"/>
      <c r="H285" s="603"/>
      <c r="I285" s="603"/>
      <c r="J285" s="591"/>
      <c r="K285" s="612"/>
      <c r="L285" s="588"/>
      <c r="M285" s="588"/>
    </row>
    <row r="286" spans="1:13" s="420" customFormat="1">
      <c r="B286" s="729" t="s">
        <v>1005</v>
      </c>
      <c r="C286" s="591"/>
      <c r="D286" s="591"/>
      <c r="E286" s="591"/>
      <c r="F286" s="591"/>
      <c r="G286" s="591"/>
      <c r="H286" s="591"/>
      <c r="I286" s="591"/>
      <c r="J286" s="591"/>
      <c r="K286" s="612"/>
      <c r="L286" s="588"/>
      <c r="M286" s="588"/>
    </row>
    <row r="287" spans="1:13" s="420" customFormat="1">
      <c r="B287" s="613"/>
      <c r="C287" s="591"/>
      <c r="D287" s="591"/>
      <c r="E287" s="591"/>
      <c r="F287" s="591"/>
      <c r="G287" s="591"/>
      <c r="H287" s="606"/>
      <c r="I287" s="606"/>
      <c r="J287" s="591"/>
      <c r="K287" s="612"/>
      <c r="L287" s="588"/>
      <c r="M287" s="588"/>
    </row>
    <row r="288" spans="1:13" s="420" customFormat="1">
      <c r="B288" s="613"/>
      <c r="C288" s="971"/>
      <c r="D288" s="972"/>
      <c r="E288" s="972"/>
      <c r="F288" s="972"/>
      <c r="G288" s="972"/>
      <c r="H288" s="972"/>
      <c r="I288" s="972"/>
      <c r="J288" s="973"/>
      <c r="K288" s="612"/>
      <c r="L288" s="588"/>
      <c r="M288" s="588"/>
    </row>
    <row r="289" spans="2:13" s="420" customFormat="1">
      <c r="B289" s="613"/>
      <c r="C289" s="965"/>
      <c r="D289" s="966"/>
      <c r="E289" s="966"/>
      <c r="F289" s="966"/>
      <c r="G289" s="966"/>
      <c r="H289" s="966"/>
      <c r="I289" s="966"/>
      <c r="J289" s="967"/>
      <c r="K289" s="612"/>
      <c r="L289" s="588"/>
      <c r="M289" s="588"/>
    </row>
    <row r="290" spans="2:13" s="420" customFormat="1">
      <c r="B290" s="613"/>
      <c r="C290" s="965"/>
      <c r="D290" s="966"/>
      <c r="E290" s="966"/>
      <c r="F290" s="966"/>
      <c r="G290" s="966"/>
      <c r="H290" s="966"/>
      <c r="I290" s="966"/>
      <c r="J290" s="967"/>
      <c r="K290" s="612"/>
      <c r="L290" s="588"/>
      <c r="M290" s="588"/>
    </row>
    <row r="291" spans="2:13" s="420" customFormat="1">
      <c r="B291" s="613"/>
      <c r="C291" s="965"/>
      <c r="D291" s="966"/>
      <c r="E291" s="966"/>
      <c r="F291" s="966"/>
      <c r="G291" s="966"/>
      <c r="H291" s="966"/>
      <c r="I291" s="966"/>
      <c r="J291" s="967"/>
      <c r="K291" s="612"/>
      <c r="L291" s="588"/>
      <c r="M291" s="588"/>
    </row>
    <row r="292" spans="2:13" s="420" customFormat="1">
      <c r="B292" s="613"/>
      <c r="C292" s="965"/>
      <c r="D292" s="966"/>
      <c r="E292" s="966"/>
      <c r="F292" s="966"/>
      <c r="G292" s="966"/>
      <c r="H292" s="966"/>
      <c r="I292" s="966"/>
      <c r="J292" s="967"/>
      <c r="K292" s="612"/>
      <c r="L292" s="588"/>
      <c r="M292" s="588"/>
    </row>
    <row r="293" spans="2:13">
      <c r="B293" s="613"/>
      <c r="C293" s="968"/>
      <c r="D293" s="969"/>
      <c r="E293" s="969"/>
      <c r="F293" s="969"/>
      <c r="G293" s="969"/>
      <c r="H293" s="969"/>
      <c r="I293" s="969"/>
      <c r="J293" s="970"/>
      <c r="K293" s="612"/>
      <c r="L293" s="588"/>
      <c r="M293" s="588"/>
    </row>
    <row r="294" spans="2:13">
      <c r="B294" s="613"/>
      <c r="C294" s="591"/>
      <c r="D294" s="591"/>
      <c r="E294" s="591"/>
      <c r="F294" s="591"/>
      <c r="G294" s="591"/>
      <c r="H294" s="603"/>
      <c r="I294" s="603"/>
      <c r="J294" s="591"/>
      <c r="K294" s="612"/>
      <c r="L294" s="588"/>
      <c r="M294" s="588"/>
    </row>
    <row r="295" spans="2:13">
      <c r="B295" s="729" t="s">
        <v>1006</v>
      </c>
      <c r="C295" s="591"/>
      <c r="D295" s="591"/>
      <c r="E295" s="591"/>
      <c r="F295" s="591"/>
      <c r="G295" s="591"/>
      <c r="H295" s="591"/>
      <c r="I295" s="591"/>
      <c r="J295" s="591"/>
      <c r="K295" s="612"/>
      <c r="L295" s="588"/>
      <c r="M295" s="588"/>
    </row>
    <row r="296" spans="2:13">
      <c r="B296" s="613"/>
      <c r="C296" s="591"/>
      <c r="D296" s="591"/>
      <c r="E296" s="591"/>
      <c r="F296" s="591"/>
      <c r="G296" s="591"/>
      <c r="H296" s="606"/>
      <c r="I296" s="606"/>
      <c r="J296" s="591"/>
      <c r="K296" s="612"/>
      <c r="L296" s="588"/>
      <c r="M296" s="588"/>
    </row>
    <row r="297" spans="2:13">
      <c r="B297" s="613"/>
      <c r="C297" s="971"/>
      <c r="D297" s="972"/>
      <c r="E297" s="972"/>
      <c r="F297" s="972"/>
      <c r="G297" s="972"/>
      <c r="H297" s="972"/>
      <c r="I297" s="972"/>
      <c r="J297" s="973"/>
      <c r="K297" s="612"/>
      <c r="L297" s="588"/>
      <c r="M297" s="588"/>
    </row>
    <row r="298" spans="2:13">
      <c r="B298" s="613"/>
      <c r="C298" s="965"/>
      <c r="D298" s="966"/>
      <c r="E298" s="966"/>
      <c r="F298" s="966"/>
      <c r="G298" s="966"/>
      <c r="H298" s="966"/>
      <c r="I298" s="966"/>
      <c r="J298" s="967"/>
      <c r="K298" s="612"/>
      <c r="L298" s="588"/>
      <c r="M298" s="588"/>
    </row>
    <row r="299" spans="2:13">
      <c r="B299" s="613"/>
      <c r="C299" s="965"/>
      <c r="D299" s="966"/>
      <c r="E299" s="966"/>
      <c r="F299" s="966"/>
      <c r="G299" s="966"/>
      <c r="H299" s="966"/>
      <c r="I299" s="966"/>
      <c r="J299" s="967"/>
      <c r="K299" s="612"/>
      <c r="L299" s="588"/>
      <c r="M299" s="588"/>
    </row>
    <row r="300" spans="2:13">
      <c r="B300" s="613"/>
      <c r="C300" s="965"/>
      <c r="D300" s="966"/>
      <c r="E300" s="966"/>
      <c r="F300" s="966"/>
      <c r="G300" s="966"/>
      <c r="H300" s="966"/>
      <c r="I300" s="966"/>
      <c r="J300" s="967"/>
      <c r="K300" s="612"/>
      <c r="L300" s="588"/>
      <c r="M300" s="588"/>
    </row>
    <row r="301" spans="2:13">
      <c r="B301" s="830"/>
      <c r="C301" s="965"/>
      <c r="D301" s="966"/>
      <c r="E301" s="966"/>
      <c r="F301" s="966"/>
      <c r="G301" s="966"/>
      <c r="H301" s="966"/>
      <c r="I301" s="966"/>
      <c r="J301" s="967"/>
      <c r="K301" s="612"/>
      <c r="L301" s="588"/>
      <c r="M301" s="588"/>
    </row>
    <row r="302" spans="2:13">
      <c r="B302" s="830"/>
      <c r="C302" s="968"/>
      <c r="D302" s="969"/>
      <c r="E302" s="969"/>
      <c r="F302" s="969"/>
      <c r="G302" s="969"/>
      <c r="H302" s="969"/>
      <c r="I302" s="969"/>
      <c r="J302" s="970"/>
      <c r="K302" s="612"/>
      <c r="L302" s="588"/>
      <c r="M302" s="588"/>
    </row>
    <row r="303" spans="2:13">
      <c r="B303" s="613"/>
      <c r="C303" s="713"/>
      <c r="D303" s="713"/>
      <c r="E303" s="713"/>
      <c r="F303" s="713"/>
      <c r="G303" s="713"/>
      <c r="H303" s="603"/>
      <c r="I303" s="603"/>
      <c r="J303" s="591"/>
      <c r="K303" s="612"/>
      <c r="L303" s="588"/>
      <c r="M303" s="588"/>
    </row>
    <row r="304" spans="2:13">
      <c r="B304" s="729" t="s">
        <v>1007</v>
      </c>
      <c r="C304" s="591"/>
      <c r="D304" s="591"/>
      <c r="E304" s="591"/>
      <c r="F304" s="591"/>
      <c r="G304" s="591"/>
      <c r="H304" s="591"/>
      <c r="I304" s="591"/>
      <c r="J304" s="591"/>
      <c r="K304" s="612"/>
      <c r="L304" s="588"/>
      <c r="M304" s="588"/>
    </row>
    <row r="305" spans="2:13">
      <c r="B305" s="613"/>
      <c r="C305" s="591"/>
      <c r="D305" s="591"/>
      <c r="E305" s="591"/>
      <c r="F305" s="591"/>
      <c r="G305" s="591"/>
      <c r="H305" s="606"/>
      <c r="I305" s="606"/>
      <c r="J305" s="591"/>
      <c r="K305" s="612"/>
      <c r="L305" s="588"/>
      <c r="M305" s="588"/>
    </row>
    <row r="306" spans="2:13">
      <c r="B306" s="613"/>
      <c r="C306" s="971"/>
      <c r="D306" s="972"/>
      <c r="E306" s="972"/>
      <c r="F306" s="972"/>
      <c r="G306" s="972"/>
      <c r="H306" s="972"/>
      <c r="I306" s="972"/>
      <c r="J306" s="973"/>
      <c r="K306" s="612"/>
      <c r="L306" s="588"/>
      <c r="M306" s="588"/>
    </row>
    <row r="307" spans="2:13">
      <c r="B307" s="613"/>
      <c r="C307" s="965"/>
      <c r="D307" s="966"/>
      <c r="E307" s="966"/>
      <c r="F307" s="966"/>
      <c r="G307" s="966"/>
      <c r="H307" s="966"/>
      <c r="I307" s="966"/>
      <c r="J307" s="967"/>
      <c r="K307" s="612"/>
      <c r="L307" s="588"/>
      <c r="M307" s="588"/>
    </row>
    <row r="308" spans="2:13">
      <c r="B308" s="613"/>
      <c r="C308" s="965"/>
      <c r="D308" s="966"/>
      <c r="E308" s="966"/>
      <c r="F308" s="966"/>
      <c r="G308" s="966"/>
      <c r="H308" s="966"/>
      <c r="I308" s="966"/>
      <c r="J308" s="967"/>
      <c r="K308" s="612"/>
      <c r="L308" s="588"/>
      <c r="M308" s="588"/>
    </row>
    <row r="309" spans="2:13">
      <c r="B309" s="613"/>
      <c r="C309" s="965"/>
      <c r="D309" s="966"/>
      <c r="E309" s="966"/>
      <c r="F309" s="966"/>
      <c r="G309" s="966"/>
      <c r="H309" s="966"/>
      <c r="I309" s="966"/>
      <c r="J309" s="967"/>
      <c r="K309" s="612"/>
      <c r="L309" s="588"/>
      <c r="M309" s="588"/>
    </row>
    <row r="310" spans="2:13">
      <c r="B310" s="613"/>
      <c r="C310" s="965"/>
      <c r="D310" s="966"/>
      <c r="E310" s="966"/>
      <c r="F310" s="966"/>
      <c r="G310" s="966"/>
      <c r="H310" s="966"/>
      <c r="I310" s="966"/>
      <c r="J310" s="967"/>
      <c r="K310" s="612"/>
      <c r="L310" s="588"/>
      <c r="M310" s="588"/>
    </row>
    <row r="311" spans="2:13">
      <c r="B311" s="613"/>
      <c r="C311" s="968"/>
      <c r="D311" s="969"/>
      <c r="E311" s="969"/>
      <c r="F311" s="969"/>
      <c r="G311" s="969"/>
      <c r="H311" s="969"/>
      <c r="I311" s="969"/>
      <c r="J311" s="970"/>
      <c r="K311" s="612"/>
      <c r="L311" s="588"/>
      <c r="M311" s="588"/>
    </row>
    <row r="312" spans="2:13" ht="18.75" customHeight="1">
      <c r="B312" s="613"/>
      <c r="C312" s="591"/>
      <c r="D312" s="591"/>
      <c r="E312" s="591"/>
      <c r="F312" s="591"/>
      <c r="G312" s="591"/>
      <c r="H312" s="603"/>
      <c r="I312" s="603"/>
      <c r="J312" s="591"/>
      <c r="K312" s="612"/>
      <c r="L312" s="588"/>
      <c r="M312" s="588"/>
    </row>
    <row r="313" spans="2:13">
      <c r="B313" s="729" t="s">
        <v>1008</v>
      </c>
      <c r="C313" s="591"/>
      <c r="D313" s="591"/>
      <c r="E313" s="591"/>
      <c r="F313" s="591"/>
      <c r="G313" s="591"/>
      <c r="H313" s="591"/>
      <c r="I313" s="591"/>
      <c r="J313" s="591"/>
      <c r="K313" s="612"/>
      <c r="L313" s="588"/>
      <c r="M313" s="588"/>
    </row>
    <row r="314" spans="2:13">
      <c r="B314" s="613"/>
      <c r="C314" s="591"/>
      <c r="D314" s="591"/>
      <c r="E314" s="591"/>
      <c r="F314" s="591"/>
      <c r="G314" s="591"/>
      <c r="H314" s="606"/>
      <c r="I314" s="606"/>
      <c r="J314" s="591"/>
      <c r="K314" s="612"/>
      <c r="L314" s="588"/>
      <c r="M314" s="588"/>
    </row>
    <row r="315" spans="2:13">
      <c r="B315" s="613"/>
      <c r="C315" s="971"/>
      <c r="D315" s="972"/>
      <c r="E315" s="972"/>
      <c r="F315" s="972"/>
      <c r="G315" s="972"/>
      <c r="H315" s="972"/>
      <c r="I315" s="972"/>
      <c r="J315" s="973"/>
      <c r="K315" s="612"/>
      <c r="L315" s="588"/>
      <c r="M315" s="588"/>
    </row>
    <row r="316" spans="2:13">
      <c r="B316" s="613"/>
      <c r="C316" s="965"/>
      <c r="D316" s="966"/>
      <c r="E316" s="966"/>
      <c r="F316" s="966"/>
      <c r="G316" s="966"/>
      <c r="H316" s="966"/>
      <c r="I316" s="966"/>
      <c r="J316" s="967"/>
      <c r="K316" s="612"/>
      <c r="L316" s="588"/>
      <c r="M316" s="588"/>
    </row>
    <row r="317" spans="2:13">
      <c r="B317" s="613"/>
      <c r="C317" s="965"/>
      <c r="D317" s="966"/>
      <c r="E317" s="966"/>
      <c r="F317" s="966"/>
      <c r="G317" s="966"/>
      <c r="H317" s="966"/>
      <c r="I317" s="966"/>
      <c r="J317" s="967"/>
      <c r="K317" s="612"/>
      <c r="L317" s="588"/>
      <c r="M317" s="588"/>
    </row>
    <row r="318" spans="2:13">
      <c r="B318" s="613"/>
      <c r="C318" s="965"/>
      <c r="D318" s="966"/>
      <c r="E318" s="966"/>
      <c r="F318" s="966"/>
      <c r="G318" s="966"/>
      <c r="H318" s="966"/>
      <c r="I318" s="966"/>
      <c r="J318" s="967"/>
      <c r="K318" s="612"/>
      <c r="L318" s="588"/>
      <c r="M318" s="588"/>
    </row>
    <row r="319" spans="2:13">
      <c r="B319" s="613"/>
      <c r="C319" s="965"/>
      <c r="D319" s="966"/>
      <c r="E319" s="966"/>
      <c r="F319" s="966"/>
      <c r="G319" s="966"/>
      <c r="H319" s="966"/>
      <c r="I319" s="966"/>
      <c r="J319" s="967"/>
      <c r="K319" s="612"/>
      <c r="L319" s="588"/>
      <c r="M319" s="588"/>
    </row>
    <row r="320" spans="2:13">
      <c r="B320" s="613"/>
      <c r="C320" s="968"/>
      <c r="D320" s="969"/>
      <c r="E320" s="969"/>
      <c r="F320" s="969"/>
      <c r="G320" s="969"/>
      <c r="H320" s="969"/>
      <c r="I320" s="969"/>
      <c r="J320" s="970"/>
      <c r="K320" s="612"/>
      <c r="L320" s="588"/>
      <c r="M320" s="588"/>
    </row>
    <row r="321" spans="2:13">
      <c r="B321" s="613"/>
      <c r="C321" s="591"/>
      <c r="D321" s="591"/>
      <c r="E321" s="591"/>
      <c r="F321" s="591"/>
      <c r="G321" s="591"/>
      <c r="H321" s="603"/>
      <c r="I321" s="603"/>
      <c r="J321" s="591"/>
      <c r="K321" s="612"/>
      <c r="L321" s="588"/>
      <c r="M321" s="588"/>
    </row>
    <row r="322" spans="2:13">
      <c r="B322" s="729" t="s">
        <v>1009</v>
      </c>
      <c r="C322" s="591"/>
      <c r="D322" s="591"/>
      <c r="E322" s="591"/>
      <c r="F322" s="591"/>
      <c r="G322" s="591"/>
      <c r="H322" s="591"/>
      <c r="I322" s="591"/>
      <c r="J322" s="591"/>
      <c r="K322" s="612"/>
      <c r="L322" s="588"/>
      <c r="M322" s="588"/>
    </row>
    <row r="323" spans="2:13">
      <c r="B323" s="613"/>
      <c r="C323" s="591"/>
      <c r="D323" s="591"/>
      <c r="E323" s="591"/>
      <c r="F323" s="591"/>
      <c r="G323" s="591"/>
      <c r="H323" s="606"/>
      <c r="I323" s="606"/>
      <c r="J323" s="591"/>
      <c r="K323" s="612"/>
      <c r="L323" s="588"/>
      <c r="M323" s="588"/>
    </row>
    <row r="324" spans="2:13">
      <c r="B324" s="613"/>
      <c r="C324" s="971"/>
      <c r="D324" s="972"/>
      <c r="E324" s="972"/>
      <c r="F324" s="972"/>
      <c r="G324" s="972"/>
      <c r="H324" s="972"/>
      <c r="I324" s="972"/>
      <c r="J324" s="973"/>
      <c r="K324" s="612"/>
      <c r="L324" s="588"/>
      <c r="M324" s="588"/>
    </row>
    <row r="325" spans="2:13">
      <c r="B325" s="613"/>
      <c r="C325" s="965"/>
      <c r="D325" s="966"/>
      <c r="E325" s="966"/>
      <c r="F325" s="966"/>
      <c r="G325" s="966"/>
      <c r="H325" s="966"/>
      <c r="I325" s="966"/>
      <c r="J325" s="967"/>
      <c r="K325" s="612"/>
      <c r="L325" s="588"/>
      <c r="M325" s="588"/>
    </row>
    <row r="326" spans="2:13">
      <c r="B326" s="613"/>
      <c r="C326" s="965"/>
      <c r="D326" s="966"/>
      <c r="E326" s="966"/>
      <c r="F326" s="966"/>
      <c r="G326" s="966"/>
      <c r="H326" s="966"/>
      <c r="I326" s="966"/>
      <c r="J326" s="967"/>
      <c r="K326" s="612"/>
      <c r="L326" s="588"/>
      <c r="M326" s="588"/>
    </row>
    <row r="327" spans="2:13">
      <c r="B327" s="613"/>
      <c r="C327" s="965"/>
      <c r="D327" s="966"/>
      <c r="E327" s="966"/>
      <c r="F327" s="966"/>
      <c r="G327" s="966"/>
      <c r="H327" s="966"/>
      <c r="I327" s="966"/>
      <c r="J327" s="967"/>
      <c r="K327" s="612"/>
      <c r="L327" s="588"/>
      <c r="M327" s="588"/>
    </row>
    <row r="328" spans="2:13">
      <c r="B328" s="613"/>
      <c r="C328" s="965"/>
      <c r="D328" s="966"/>
      <c r="E328" s="966"/>
      <c r="F328" s="966"/>
      <c r="G328" s="966"/>
      <c r="H328" s="966"/>
      <c r="I328" s="966"/>
      <c r="J328" s="967"/>
      <c r="K328" s="612"/>
      <c r="L328" s="588"/>
      <c r="M328" s="588"/>
    </row>
    <row r="329" spans="2:13">
      <c r="B329" s="613"/>
      <c r="C329" s="968"/>
      <c r="D329" s="969"/>
      <c r="E329" s="969"/>
      <c r="F329" s="969"/>
      <c r="G329" s="969"/>
      <c r="H329" s="969"/>
      <c r="I329" s="969"/>
      <c r="J329" s="970"/>
      <c r="K329" s="612"/>
      <c r="L329" s="588"/>
      <c r="M329" s="588"/>
    </row>
    <row r="330" spans="2:13">
      <c r="B330" s="615"/>
      <c r="C330" s="606"/>
      <c r="D330" s="606"/>
      <c r="E330" s="606"/>
      <c r="F330" s="606"/>
      <c r="G330" s="606"/>
      <c r="H330" s="824"/>
      <c r="I330" s="824"/>
      <c r="J330" s="606"/>
      <c r="K330" s="614"/>
      <c r="L330" s="588"/>
      <c r="M330" s="588"/>
    </row>
    <row r="331" spans="2:13">
      <c r="B331" s="825" t="s">
        <v>1010</v>
      </c>
      <c r="C331" s="603"/>
      <c r="D331" s="603"/>
      <c r="E331" s="603"/>
      <c r="F331" s="603"/>
      <c r="G331" s="603"/>
      <c r="H331" s="603"/>
      <c r="I331" s="603"/>
      <c r="J331" s="603"/>
      <c r="K331" s="604"/>
      <c r="L331" s="588"/>
      <c r="M331" s="588"/>
    </row>
    <row r="332" spans="2:13">
      <c r="B332" s="613"/>
      <c r="C332" s="591"/>
      <c r="D332" s="591"/>
      <c r="E332" s="591"/>
      <c r="F332" s="591"/>
      <c r="G332" s="591"/>
      <c r="H332" s="606"/>
      <c r="I332" s="606"/>
      <c r="J332" s="591"/>
      <c r="K332" s="612"/>
      <c r="L332" s="588"/>
      <c r="M332" s="588"/>
    </row>
    <row r="333" spans="2:13">
      <c r="B333" s="613"/>
      <c r="C333" s="971"/>
      <c r="D333" s="972"/>
      <c r="E333" s="972"/>
      <c r="F333" s="972"/>
      <c r="G333" s="972"/>
      <c r="H333" s="972"/>
      <c r="I333" s="972"/>
      <c r="J333" s="973"/>
      <c r="K333" s="612"/>
      <c r="L333" s="588"/>
      <c r="M333" s="588"/>
    </row>
    <row r="334" spans="2:13">
      <c r="B334" s="613"/>
      <c r="C334" s="965"/>
      <c r="D334" s="966"/>
      <c r="E334" s="966"/>
      <c r="F334" s="966"/>
      <c r="G334" s="966"/>
      <c r="H334" s="966"/>
      <c r="I334" s="966"/>
      <c r="J334" s="967"/>
      <c r="K334" s="612"/>
      <c r="L334" s="588"/>
      <c r="M334" s="588"/>
    </row>
    <row r="335" spans="2:13">
      <c r="B335" s="613"/>
      <c r="C335" s="965"/>
      <c r="D335" s="966"/>
      <c r="E335" s="966"/>
      <c r="F335" s="966"/>
      <c r="G335" s="966"/>
      <c r="H335" s="966"/>
      <c r="I335" s="966"/>
      <c r="J335" s="967"/>
      <c r="K335" s="612"/>
      <c r="L335" s="588"/>
      <c r="M335" s="588"/>
    </row>
    <row r="336" spans="2:13">
      <c r="B336" s="613"/>
      <c r="C336" s="965"/>
      <c r="D336" s="966"/>
      <c r="E336" s="966"/>
      <c r="F336" s="966"/>
      <c r="G336" s="966"/>
      <c r="H336" s="966"/>
      <c r="I336" s="966"/>
      <c r="J336" s="967"/>
      <c r="K336" s="612"/>
      <c r="L336" s="588"/>
      <c r="M336" s="588"/>
    </row>
    <row r="337" spans="2:13">
      <c r="B337" s="613"/>
      <c r="C337" s="965"/>
      <c r="D337" s="966"/>
      <c r="E337" s="966"/>
      <c r="F337" s="966"/>
      <c r="G337" s="966"/>
      <c r="H337" s="966"/>
      <c r="I337" s="966"/>
      <c r="J337" s="967"/>
      <c r="K337" s="612"/>
      <c r="L337" s="588"/>
      <c r="M337" s="588"/>
    </row>
    <row r="338" spans="2:13">
      <c r="B338" s="613"/>
      <c r="C338" s="968"/>
      <c r="D338" s="969"/>
      <c r="E338" s="969"/>
      <c r="F338" s="969"/>
      <c r="G338" s="969"/>
      <c r="H338" s="969"/>
      <c r="I338" s="969"/>
      <c r="J338" s="970"/>
      <c r="K338" s="612"/>
      <c r="L338" s="588"/>
      <c r="M338" s="588"/>
    </row>
    <row r="339" spans="2:13">
      <c r="B339" s="613"/>
      <c r="C339" s="591"/>
      <c r="D339" s="591"/>
      <c r="E339" s="591"/>
      <c r="F339" s="591"/>
      <c r="G339" s="591"/>
      <c r="H339" s="603"/>
      <c r="I339" s="603"/>
      <c r="J339" s="591"/>
      <c r="K339" s="612"/>
      <c r="L339" s="588"/>
      <c r="M339" s="588"/>
    </row>
    <row r="340" spans="2:13">
      <c r="B340" s="729" t="s">
        <v>1011</v>
      </c>
      <c r="C340" s="591"/>
      <c r="D340" s="591"/>
      <c r="E340" s="591"/>
      <c r="F340" s="591"/>
      <c r="G340" s="591"/>
      <c r="H340" s="591"/>
      <c r="I340" s="591"/>
      <c r="J340" s="591"/>
      <c r="K340" s="612"/>
      <c r="L340" s="588"/>
      <c r="M340" s="588"/>
    </row>
    <row r="341" spans="2:13">
      <c r="B341" s="613"/>
      <c r="C341" s="591"/>
      <c r="D341" s="591"/>
      <c r="E341" s="591"/>
      <c r="F341" s="591"/>
      <c r="G341" s="591"/>
      <c r="H341" s="606"/>
      <c r="I341" s="606"/>
      <c r="J341" s="591"/>
      <c r="K341" s="612"/>
      <c r="L341" s="588"/>
      <c r="M341" s="588"/>
    </row>
    <row r="342" spans="2:13">
      <c r="B342" s="613"/>
      <c r="C342" s="971"/>
      <c r="D342" s="972"/>
      <c r="E342" s="972"/>
      <c r="F342" s="972"/>
      <c r="G342" s="972"/>
      <c r="H342" s="972"/>
      <c r="I342" s="972"/>
      <c r="J342" s="973"/>
      <c r="K342" s="612"/>
      <c r="L342" s="588"/>
      <c r="M342" s="588"/>
    </row>
    <row r="343" spans="2:13">
      <c r="B343" s="613"/>
      <c r="C343" s="965"/>
      <c r="D343" s="966"/>
      <c r="E343" s="966"/>
      <c r="F343" s="966"/>
      <c r="G343" s="966"/>
      <c r="H343" s="966"/>
      <c r="I343" s="966"/>
      <c r="J343" s="967"/>
      <c r="K343" s="612"/>
      <c r="L343" s="588"/>
      <c r="M343" s="588"/>
    </row>
    <row r="344" spans="2:13">
      <c r="B344" s="613"/>
      <c r="C344" s="965"/>
      <c r="D344" s="966"/>
      <c r="E344" s="966"/>
      <c r="F344" s="966"/>
      <c r="G344" s="966"/>
      <c r="H344" s="966"/>
      <c r="I344" s="966"/>
      <c r="J344" s="967"/>
      <c r="K344" s="612"/>
      <c r="L344" s="588"/>
      <c r="M344" s="588"/>
    </row>
    <row r="345" spans="2:13">
      <c r="B345" s="613"/>
      <c r="C345" s="965"/>
      <c r="D345" s="966"/>
      <c r="E345" s="966"/>
      <c r="F345" s="966"/>
      <c r="G345" s="966"/>
      <c r="H345" s="966"/>
      <c r="I345" s="966"/>
      <c r="J345" s="967"/>
      <c r="K345" s="612"/>
      <c r="L345" s="588"/>
      <c r="M345" s="588"/>
    </row>
    <row r="346" spans="2:13">
      <c r="B346" s="613"/>
      <c r="C346" s="965"/>
      <c r="D346" s="966"/>
      <c r="E346" s="966"/>
      <c r="F346" s="966"/>
      <c r="G346" s="966"/>
      <c r="H346" s="966"/>
      <c r="I346" s="966"/>
      <c r="J346" s="967"/>
      <c r="K346" s="612"/>
      <c r="L346" s="588"/>
      <c r="M346" s="588"/>
    </row>
    <row r="347" spans="2:13">
      <c r="B347" s="613"/>
      <c r="C347" s="968"/>
      <c r="D347" s="969"/>
      <c r="E347" s="969"/>
      <c r="F347" s="969"/>
      <c r="G347" s="969"/>
      <c r="H347" s="969"/>
      <c r="I347" s="969"/>
      <c r="J347" s="970"/>
      <c r="K347" s="612"/>
      <c r="L347" s="588"/>
      <c r="M347" s="588"/>
    </row>
    <row r="348" spans="2:13">
      <c r="B348" s="611"/>
      <c r="C348" s="603"/>
      <c r="D348" s="603"/>
      <c r="E348" s="603"/>
      <c r="F348" s="603"/>
      <c r="G348" s="603"/>
      <c r="H348" s="603"/>
      <c r="I348" s="603"/>
      <c r="J348" s="603"/>
      <c r="K348" s="612"/>
      <c r="L348" s="588"/>
      <c r="M348" s="588"/>
    </row>
    <row r="349" spans="2:13" ht="9" customHeight="1">
      <c r="B349" s="613"/>
      <c r="C349" s="591"/>
      <c r="D349" s="591"/>
      <c r="E349" s="591"/>
      <c r="F349" s="591"/>
      <c r="G349" s="591"/>
      <c r="H349" s="591"/>
      <c r="I349" s="591"/>
      <c r="J349" s="591"/>
      <c r="K349" s="612"/>
      <c r="L349" s="588"/>
      <c r="M349" s="588"/>
    </row>
    <row r="350" spans="2:13" ht="15.75">
      <c r="B350" s="727" t="s">
        <v>1487</v>
      </c>
      <c r="C350" s="728"/>
      <c r="D350" s="728"/>
      <c r="E350" s="591"/>
      <c r="F350" s="591"/>
      <c r="G350" s="591"/>
      <c r="H350" s="591"/>
      <c r="I350" s="591"/>
      <c r="J350" s="591"/>
      <c r="K350" s="612"/>
      <c r="L350" s="588"/>
      <c r="M350" s="588"/>
    </row>
    <row r="351" spans="2:13">
      <c r="B351" s="615"/>
      <c r="C351" s="606"/>
      <c r="D351" s="606"/>
      <c r="E351" s="606"/>
      <c r="F351" s="606"/>
      <c r="G351" s="606"/>
      <c r="H351" s="606"/>
      <c r="I351" s="606"/>
      <c r="J351" s="591"/>
      <c r="K351" s="612"/>
      <c r="L351" s="588"/>
      <c r="M351" s="588"/>
    </row>
    <row r="352" spans="2:13">
      <c r="B352" s="613"/>
      <c r="C352" s="983" t="s">
        <v>1488</v>
      </c>
      <c r="D352" s="984"/>
      <c r="E352" s="984"/>
      <c r="F352" s="984"/>
      <c r="G352" s="984"/>
      <c r="H352" s="984"/>
      <c r="I352" s="984"/>
      <c r="J352" s="964"/>
      <c r="K352" s="612"/>
      <c r="L352" s="588"/>
      <c r="M352" s="588"/>
    </row>
    <row r="353" spans="2:13">
      <c r="B353" s="613"/>
      <c r="C353" s="985"/>
      <c r="D353" s="986"/>
      <c r="E353" s="986"/>
      <c r="F353" s="986"/>
      <c r="G353" s="986"/>
      <c r="H353" s="986"/>
      <c r="I353" s="986"/>
      <c r="J353" s="987"/>
      <c r="K353" s="612"/>
      <c r="L353" s="588"/>
      <c r="M353" s="588"/>
    </row>
    <row r="354" spans="2:13" ht="11.25" customHeight="1">
      <c r="B354" s="613"/>
      <c r="C354" s="985"/>
      <c r="D354" s="986"/>
      <c r="E354" s="986"/>
      <c r="F354" s="986"/>
      <c r="G354" s="986"/>
      <c r="H354" s="986"/>
      <c r="I354" s="986"/>
      <c r="J354" s="987"/>
      <c r="K354" s="612"/>
      <c r="L354" s="588"/>
      <c r="M354" s="588"/>
    </row>
    <row r="355" spans="2:13" ht="11.25" customHeight="1">
      <c r="B355" s="613"/>
      <c r="C355" s="985"/>
      <c r="D355" s="986"/>
      <c r="E355" s="986"/>
      <c r="F355" s="986"/>
      <c r="G355" s="986"/>
      <c r="H355" s="986"/>
      <c r="I355" s="986"/>
      <c r="J355" s="987"/>
      <c r="K355" s="612"/>
      <c r="L355" s="588"/>
      <c r="M355" s="588"/>
    </row>
    <row r="356" spans="2:13">
      <c r="B356" s="613"/>
      <c r="C356" s="985"/>
      <c r="D356" s="986"/>
      <c r="E356" s="986"/>
      <c r="F356" s="986"/>
      <c r="G356" s="986"/>
      <c r="H356" s="986"/>
      <c r="I356" s="986"/>
      <c r="J356" s="987"/>
      <c r="K356" s="612"/>
      <c r="L356" s="588"/>
      <c r="M356" s="588"/>
    </row>
    <row r="357" spans="2:13">
      <c r="B357" s="613"/>
      <c r="C357" s="985"/>
      <c r="D357" s="986"/>
      <c r="E357" s="986"/>
      <c r="F357" s="986"/>
      <c r="G357" s="986"/>
      <c r="H357" s="986"/>
      <c r="I357" s="986"/>
      <c r="J357" s="987"/>
      <c r="K357" s="612"/>
      <c r="L357" s="588"/>
      <c r="M357" s="588"/>
    </row>
    <row r="358" spans="2:13">
      <c r="B358" s="613"/>
      <c r="C358" s="988"/>
      <c r="D358" s="989"/>
      <c r="E358" s="989"/>
      <c r="F358" s="989"/>
      <c r="G358" s="989"/>
      <c r="H358" s="989"/>
      <c r="I358" s="989"/>
      <c r="J358" s="990"/>
      <c r="K358" s="612"/>
      <c r="L358" s="588"/>
      <c r="M358" s="588"/>
    </row>
    <row r="359" spans="2:13">
      <c r="B359" s="613"/>
      <c r="C359" s="591"/>
      <c r="D359" s="591"/>
      <c r="E359" s="591"/>
      <c r="F359" s="591"/>
      <c r="G359" s="591"/>
      <c r="H359" s="603"/>
      <c r="I359" s="603"/>
      <c r="J359" s="591"/>
      <c r="K359" s="612"/>
      <c r="L359" s="588"/>
      <c r="M359" s="588"/>
    </row>
    <row r="360" spans="2:13">
      <c r="B360" s="613"/>
      <c r="C360" s="591"/>
      <c r="D360" s="591"/>
      <c r="E360" s="591"/>
      <c r="F360" s="591"/>
      <c r="G360" s="591"/>
      <c r="H360" s="591"/>
      <c r="I360" s="591"/>
      <c r="J360" s="591"/>
      <c r="K360" s="612"/>
      <c r="L360" s="588"/>
      <c r="M360" s="588"/>
    </row>
    <row r="361" spans="2:13" ht="15.75">
      <c r="B361" s="727" t="s">
        <v>1489</v>
      </c>
      <c r="C361" s="591"/>
      <c r="D361" s="591"/>
      <c r="E361" s="591"/>
      <c r="F361" s="591"/>
      <c r="G361" s="591"/>
      <c r="H361" s="591"/>
      <c r="I361" s="591"/>
      <c r="J361" s="591"/>
      <c r="K361" s="612"/>
      <c r="L361" s="588"/>
      <c r="M361" s="588"/>
    </row>
    <row r="362" spans="2:13">
      <c r="B362" s="613"/>
      <c r="C362" s="591"/>
      <c r="D362" s="591"/>
      <c r="E362" s="591"/>
      <c r="F362" s="591"/>
      <c r="G362" s="591"/>
      <c r="H362" s="606"/>
      <c r="I362" s="606"/>
      <c r="J362" s="591"/>
      <c r="K362" s="612"/>
      <c r="L362" s="588"/>
      <c r="M362" s="588"/>
    </row>
    <row r="363" spans="2:13">
      <c r="B363" s="613"/>
      <c r="C363" s="962" t="s">
        <v>1490</v>
      </c>
      <c r="D363" s="963"/>
      <c r="E363" s="963"/>
      <c r="F363" s="963"/>
      <c r="G363" s="963"/>
      <c r="H363" s="963"/>
      <c r="I363" s="963"/>
      <c r="J363" s="964"/>
      <c r="K363" s="612"/>
      <c r="L363" s="588"/>
      <c r="M363" s="588"/>
    </row>
    <row r="364" spans="2:13">
      <c r="B364" s="613"/>
      <c r="C364" s="965"/>
      <c r="D364" s="966"/>
      <c r="E364" s="966"/>
      <c r="F364" s="966"/>
      <c r="G364" s="966"/>
      <c r="H364" s="966"/>
      <c r="I364" s="966"/>
      <c r="J364" s="967"/>
      <c r="K364" s="612"/>
      <c r="L364" s="588"/>
      <c r="M364" s="588"/>
    </row>
    <row r="365" spans="2:13">
      <c r="B365" s="613"/>
      <c r="C365" s="965"/>
      <c r="D365" s="966"/>
      <c r="E365" s="966"/>
      <c r="F365" s="966"/>
      <c r="G365" s="966"/>
      <c r="H365" s="966"/>
      <c r="I365" s="966"/>
      <c r="J365" s="967"/>
      <c r="K365" s="612"/>
      <c r="L365" s="588"/>
      <c r="M365" s="588"/>
    </row>
    <row r="366" spans="2:13">
      <c r="B366" s="613"/>
      <c r="C366" s="965"/>
      <c r="D366" s="966"/>
      <c r="E366" s="966"/>
      <c r="F366" s="966"/>
      <c r="G366" s="966"/>
      <c r="H366" s="966"/>
      <c r="I366" s="966"/>
      <c r="J366" s="967"/>
      <c r="K366" s="612"/>
      <c r="L366" s="588"/>
      <c r="M366" s="588"/>
    </row>
    <row r="367" spans="2:13">
      <c r="B367" s="613"/>
      <c r="C367" s="965"/>
      <c r="D367" s="966"/>
      <c r="E367" s="966"/>
      <c r="F367" s="966"/>
      <c r="G367" s="966"/>
      <c r="H367" s="966"/>
      <c r="I367" s="966"/>
      <c r="J367" s="967"/>
      <c r="K367" s="612"/>
      <c r="L367" s="588"/>
      <c r="M367" s="588"/>
    </row>
    <row r="368" spans="2:13">
      <c r="B368" s="613"/>
      <c r="C368" s="965"/>
      <c r="D368" s="966"/>
      <c r="E368" s="966"/>
      <c r="F368" s="966"/>
      <c r="G368" s="966"/>
      <c r="H368" s="966"/>
      <c r="I368" s="966"/>
      <c r="J368" s="967"/>
      <c r="K368" s="612"/>
      <c r="L368" s="588"/>
      <c r="M368" s="588"/>
    </row>
    <row r="369" spans="2:13">
      <c r="B369" s="613"/>
      <c r="C369" s="968"/>
      <c r="D369" s="969"/>
      <c r="E369" s="969"/>
      <c r="F369" s="969"/>
      <c r="G369" s="969"/>
      <c r="H369" s="969"/>
      <c r="I369" s="969"/>
      <c r="J369" s="970"/>
      <c r="K369" s="612"/>
      <c r="L369" s="588"/>
      <c r="M369" s="588"/>
    </row>
    <row r="370" spans="2:13">
      <c r="B370" s="613"/>
      <c r="C370" s="591"/>
      <c r="D370" s="591"/>
      <c r="E370" s="591"/>
      <c r="F370" s="591"/>
      <c r="G370" s="591"/>
      <c r="H370" s="591"/>
      <c r="I370" s="591"/>
      <c r="J370" s="591"/>
      <c r="K370" s="612"/>
      <c r="L370" s="588"/>
      <c r="M370" s="588"/>
    </row>
    <row r="371" spans="2:13">
      <c r="B371" s="615"/>
      <c r="C371" s="606"/>
      <c r="D371" s="606"/>
      <c r="E371" s="606"/>
      <c r="F371" s="606"/>
      <c r="G371" s="606"/>
      <c r="H371" s="606"/>
      <c r="I371" s="606"/>
      <c r="J371" s="606"/>
      <c r="K371" s="614"/>
      <c r="L371" s="588"/>
      <c r="M371" s="588"/>
    </row>
  </sheetData>
  <mergeCells count="57">
    <mergeCell ref="C14:C16"/>
    <mergeCell ref="G70:H71"/>
    <mergeCell ref="C165:J170"/>
    <mergeCell ref="C174:J180"/>
    <mergeCell ref="C184:J189"/>
    <mergeCell ref="C146:J151"/>
    <mergeCell ref="C156:J161"/>
    <mergeCell ref="B74:D74"/>
    <mergeCell ref="E74:F74"/>
    <mergeCell ref="J74:K74"/>
    <mergeCell ref="B75:D75"/>
    <mergeCell ref="E75:F75"/>
    <mergeCell ref="J75:K75"/>
    <mergeCell ref="H14:H15"/>
    <mergeCell ref="I14:I15"/>
    <mergeCell ref="B70:D72"/>
    <mergeCell ref="B1:M1"/>
    <mergeCell ref="B2:M2"/>
    <mergeCell ref="C118:J123"/>
    <mergeCell ref="C127:J133"/>
    <mergeCell ref="C137:J142"/>
    <mergeCell ref="B73:D73"/>
    <mergeCell ref="E73:F73"/>
    <mergeCell ref="J73:K73"/>
    <mergeCell ref="J72:K72"/>
    <mergeCell ref="B14:B16"/>
    <mergeCell ref="C109:J114"/>
    <mergeCell ref="D14:D15"/>
    <mergeCell ref="E14:E15"/>
    <mergeCell ref="G14:G15"/>
    <mergeCell ref="F14:F15"/>
    <mergeCell ref="C81:J86"/>
    <mergeCell ref="E70:F72"/>
    <mergeCell ref="C306:J311"/>
    <mergeCell ref="C315:J320"/>
    <mergeCell ref="C324:J329"/>
    <mergeCell ref="C242:J247"/>
    <mergeCell ref="C251:J256"/>
    <mergeCell ref="C261:J266"/>
    <mergeCell ref="C270:J275"/>
    <mergeCell ref="C279:J284"/>
    <mergeCell ref="I70:K71"/>
    <mergeCell ref="C90:J95"/>
    <mergeCell ref="C100:J105"/>
    <mergeCell ref="C363:J363"/>
    <mergeCell ref="C364:J369"/>
    <mergeCell ref="C193:J198"/>
    <mergeCell ref="C203:J208"/>
    <mergeCell ref="C212:J217"/>
    <mergeCell ref="C221:J226"/>
    <mergeCell ref="C230:J235"/>
    <mergeCell ref="C352:J352"/>
    <mergeCell ref="C353:J358"/>
    <mergeCell ref="C333:J338"/>
    <mergeCell ref="C342:J347"/>
    <mergeCell ref="C288:J293"/>
    <mergeCell ref="C297:J302"/>
  </mergeCells>
  <hyperlinks>
    <hyperlink ref="O1" location="INDICE!A1" display="ÍNDICE " xr:uid="{00000000-0004-0000-0700-000000000000}"/>
  </hyperlinks>
  <printOptions horizontalCentered="1"/>
  <pageMargins left="0.39370078740157483" right="0.39370078740157483" top="0.39370078740157483" bottom="0.39370078740157483" header="0.19685039370078741" footer="0.39370078740157483"/>
  <pageSetup paperSize="9" scale="80" orientation="landscape" r:id="rId1"/>
  <ignoredErrors>
    <ignoredError sqref="G17:L52 E57:L63 E64:K64" formula="1"/>
    <ignoredError sqref="D16:H16" numberStoredAsText="1"/>
    <ignoredError sqref="L64" evalError="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499984740745262"/>
  </sheetPr>
  <dimension ref="A1:Q47"/>
  <sheetViews>
    <sheetView topLeftCell="A17" zoomScaleNormal="100" workbookViewId="0">
      <selection activeCell="T26" sqref="T26"/>
    </sheetView>
  </sheetViews>
  <sheetFormatPr defaultRowHeight="15"/>
  <cols>
    <col min="1" max="1" width="29.140625" style="838" customWidth="1"/>
    <col min="2" max="11" width="9.140625" style="838"/>
    <col min="12" max="12" width="14.5703125" style="838" customWidth="1"/>
    <col min="13" max="13" width="9.140625" style="838"/>
    <col min="14" max="14" width="23.140625" style="838" customWidth="1"/>
    <col min="15" max="16384" width="9.140625" style="838"/>
  </cols>
  <sheetData>
    <row r="1" spans="1:17" ht="15.75" customHeight="1">
      <c r="A1" s="1074" t="s">
        <v>1507</v>
      </c>
      <c r="B1" s="1074"/>
      <c r="C1" s="1074"/>
      <c r="D1" s="1074"/>
      <c r="E1" s="1074"/>
      <c r="F1" s="1074"/>
      <c r="G1" s="1074"/>
      <c r="H1" s="1074"/>
      <c r="I1" s="1074"/>
      <c r="J1" s="1074"/>
      <c r="K1" s="1074"/>
      <c r="L1" s="1074"/>
      <c r="M1" s="1074"/>
      <c r="N1" s="1074"/>
      <c r="O1" s="840"/>
      <c r="P1" s="840"/>
    </row>
    <row r="2" spans="1:17">
      <c r="A2" s="839"/>
      <c r="B2" s="839"/>
      <c r="C2" s="839"/>
      <c r="D2" s="839"/>
      <c r="E2" s="839"/>
      <c r="F2" s="839"/>
      <c r="G2" s="839"/>
      <c r="H2" s="839"/>
      <c r="I2" s="839"/>
      <c r="J2" s="839"/>
      <c r="K2" s="839"/>
      <c r="L2" s="751"/>
      <c r="M2" s="751"/>
      <c r="N2" s="751"/>
      <c r="O2" s="839"/>
      <c r="P2" s="839"/>
      <c r="Q2" s="839"/>
    </row>
    <row r="3" spans="1:17" ht="17.25">
      <c r="A3" s="841" t="s">
        <v>1424</v>
      </c>
      <c r="B3" s="842"/>
      <c r="C3" s="842"/>
      <c r="D3" s="842"/>
      <c r="E3" s="843"/>
      <c r="F3" s="842"/>
      <c r="G3" s="842"/>
      <c r="H3" s="842"/>
      <c r="I3" s="842"/>
      <c r="J3" s="842"/>
      <c r="K3" s="842"/>
      <c r="L3" s="844"/>
      <c r="M3" s="844"/>
      <c r="N3" s="844"/>
      <c r="O3" s="751"/>
      <c r="P3" s="751"/>
      <c r="Q3" s="751"/>
    </row>
    <row r="4" spans="1:17" ht="15.75" thickBot="1">
      <c r="A4" s="845"/>
      <c r="B4" s="842"/>
      <c r="C4" s="842"/>
      <c r="D4" s="842"/>
      <c r="E4" s="843"/>
      <c r="F4" s="842"/>
      <c r="G4" s="842"/>
      <c r="H4" s="842"/>
      <c r="I4" s="842"/>
      <c r="J4" s="842"/>
      <c r="K4" s="842"/>
      <c r="L4" s="844"/>
      <c r="M4" s="844"/>
      <c r="N4" s="844"/>
      <c r="O4" s="751"/>
      <c r="P4" s="751"/>
      <c r="Q4" s="751"/>
    </row>
    <row r="5" spans="1:17" ht="15.75" thickBot="1">
      <c r="A5" s="1065" t="s">
        <v>1497</v>
      </c>
      <c r="B5" s="1066"/>
      <c r="C5" s="1066"/>
      <c r="D5" s="1066"/>
      <c r="E5" s="1066"/>
      <c r="F5" s="1066"/>
      <c r="G5" s="1066"/>
      <c r="H5" s="1066"/>
      <c r="I5" s="1066"/>
      <c r="J5" s="1066"/>
      <c r="K5" s="1066"/>
      <c r="L5" s="1066"/>
      <c r="M5" s="1066"/>
      <c r="N5" s="1066"/>
      <c r="O5" s="751"/>
      <c r="P5" s="751"/>
      <c r="Q5" s="751"/>
    </row>
    <row r="6" spans="1:17">
      <c r="A6" s="846"/>
      <c r="B6" s="846"/>
      <c r="C6" s="846"/>
      <c r="D6" s="846"/>
      <c r="E6" s="847"/>
      <c r="F6" s="846"/>
      <c r="G6" s="846"/>
      <c r="H6" s="846"/>
      <c r="I6" s="846"/>
      <c r="J6" s="846"/>
      <c r="K6" s="846"/>
      <c r="L6" s="848"/>
      <c r="M6" s="848"/>
      <c r="N6" s="848"/>
      <c r="O6" s="751"/>
      <c r="P6" s="751"/>
      <c r="Q6" s="751"/>
    </row>
    <row r="7" spans="1:17" ht="17.25">
      <c r="A7" s="908" t="s">
        <v>1426</v>
      </c>
      <c r="B7" s="846"/>
      <c r="C7" s="848"/>
      <c r="D7" s="848"/>
      <c r="E7" s="848"/>
      <c r="F7" s="848"/>
      <c r="G7" s="848"/>
      <c r="H7" s="848"/>
      <c r="I7" s="848"/>
      <c r="J7" s="848"/>
      <c r="K7" s="848"/>
      <c r="L7" s="848"/>
      <c r="M7" s="848"/>
      <c r="N7" s="848"/>
    </row>
    <row r="8" spans="1:17" ht="8.25" customHeight="1" thickBot="1">
      <c r="A8" s="909"/>
      <c r="B8" s="848"/>
      <c r="C8" s="848"/>
      <c r="D8" s="848"/>
      <c r="E8" s="848"/>
      <c r="F8" s="848"/>
      <c r="G8" s="848"/>
      <c r="H8" s="848"/>
      <c r="I8" s="848"/>
      <c r="J8" s="848"/>
      <c r="K8" s="848"/>
      <c r="L8" s="848"/>
      <c r="M8" s="848"/>
      <c r="N8" s="848"/>
    </row>
    <row r="9" spans="1:17" ht="136.5" customHeight="1">
      <c r="A9" s="1080" t="s">
        <v>1498</v>
      </c>
      <c r="B9" s="1081"/>
      <c r="C9" s="1082"/>
      <c r="D9" s="1083" t="s">
        <v>1694</v>
      </c>
      <c r="E9" s="1083"/>
      <c r="F9" s="1083"/>
      <c r="G9" s="1083"/>
      <c r="H9" s="1083"/>
      <c r="I9" s="1083"/>
      <c r="J9" s="1083"/>
      <c r="K9" s="1083"/>
      <c r="L9" s="1083"/>
      <c r="M9" s="1083"/>
      <c r="N9" s="1084"/>
    </row>
    <row r="10" spans="1:17" ht="30" customHeight="1">
      <c r="A10" s="1085" t="s">
        <v>1493</v>
      </c>
      <c r="B10" s="1086"/>
      <c r="C10" s="910" t="s">
        <v>940</v>
      </c>
      <c r="D10" s="1087" t="s">
        <v>1688</v>
      </c>
      <c r="E10" s="1088"/>
      <c r="F10" s="1088"/>
      <c r="G10" s="1088"/>
      <c r="H10" s="1088"/>
      <c r="I10" s="1088"/>
      <c r="J10" s="1088"/>
      <c r="K10" s="1088"/>
      <c r="L10" s="1088"/>
      <c r="M10" s="1088"/>
      <c r="N10" s="1089"/>
    </row>
    <row r="11" spans="1:17" ht="30" customHeight="1">
      <c r="A11" s="1075" t="s">
        <v>1679</v>
      </c>
      <c r="B11" s="1076"/>
      <c r="C11" s="911" t="s">
        <v>867</v>
      </c>
      <c r="D11" s="1077" t="s">
        <v>1680</v>
      </c>
      <c r="E11" s="1078"/>
      <c r="F11" s="1078"/>
      <c r="G11" s="1078"/>
      <c r="H11" s="1078"/>
      <c r="I11" s="1078"/>
      <c r="J11" s="1078"/>
      <c r="K11" s="1078"/>
      <c r="L11" s="1078"/>
      <c r="M11" s="1078"/>
      <c r="N11" s="1079"/>
    </row>
    <row r="12" spans="1:17" ht="103.5" customHeight="1">
      <c r="A12" s="1085" t="s">
        <v>1448</v>
      </c>
      <c r="B12" s="1086"/>
      <c r="C12" s="912" t="s">
        <v>843</v>
      </c>
      <c r="D12" s="1087" t="s">
        <v>1681</v>
      </c>
      <c r="E12" s="1088"/>
      <c r="F12" s="1088"/>
      <c r="G12" s="1088"/>
      <c r="H12" s="1088"/>
      <c r="I12" s="1088"/>
      <c r="J12" s="1088"/>
      <c r="K12" s="1088"/>
      <c r="L12" s="1088"/>
      <c r="M12" s="1088"/>
      <c r="N12" s="1089"/>
    </row>
    <row r="13" spans="1:17" ht="93" customHeight="1">
      <c r="A13" s="1085" t="s">
        <v>1449</v>
      </c>
      <c r="B13" s="1086"/>
      <c r="C13" s="911" t="s">
        <v>846</v>
      </c>
      <c r="D13" s="1087" t="s">
        <v>1682</v>
      </c>
      <c r="E13" s="1088"/>
      <c r="F13" s="1088"/>
      <c r="G13" s="1088"/>
      <c r="H13" s="1088"/>
      <c r="I13" s="1088"/>
      <c r="J13" s="1088"/>
      <c r="K13" s="1088"/>
      <c r="L13" s="1088"/>
      <c r="M13" s="1088"/>
      <c r="N13" s="1089"/>
      <c r="O13" s="913"/>
    </row>
    <row r="14" spans="1:17" ht="104.25" customHeight="1">
      <c r="A14" s="1085" t="s">
        <v>1450</v>
      </c>
      <c r="B14" s="1086"/>
      <c r="C14" s="911" t="s">
        <v>848</v>
      </c>
      <c r="D14" s="1087" t="s">
        <v>1683</v>
      </c>
      <c r="E14" s="1088"/>
      <c r="F14" s="1088"/>
      <c r="G14" s="1088"/>
      <c r="H14" s="1088"/>
      <c r="I14" s="1088"/>
      <c r="J14" s="1088"/>
      <c r="K14" s="1088"/>
      <c r="L14" s="1088"/>
      <c r="M14" s="1088"/>
      <c r="N14" s="1089"/>
    </row>
    <row r="15" spans="1:17" ht="51.75" customHeight="1">
      <c r="A15" s="1085" t="s">
        <v>1335</v>
      </c>
      <c r="B15" s="1086"/>
      <c r="C15" s="914" t="s">
        <v>1451</v>
      </c>
      <c r="D15" s="1087" t="s">
        <v>1684</v>
      </c>
      <c r="E15" s="1088"/>
      <c r="F15" s="1088"/>
      <c r="G15" s="1088"/>
      <c r="H15" s="1088"/>
      <c r="I15" s="1088"/>
      <c r="J15" s="1088"/>
      <c r="K15" s="1088"/>
      <c r="L15" s="1088"/>
      <c r="M15" s="1088"/>
      <c r="N15" s="1089"/>
    </row>
    <row r="16" spans="1:17" ht="30.75" customHeight="1">
      <c r="A16" s="1061" t="s">
        <v>1685</v>
      </c>
      <c r="B16" s="915" t="s">
        <v>938</v>
      </c>
      <c r="C16" s="911" t="s">
        <v>1452</v>
      </c>
      <c r="D16" s="1062" t="s">
        <v>1686</v>
      </c>
      <c r="E16" s="1063"/>
      <c r="F16" s="1063"/>
      <c r="G16" s="1063"/>
      <c r="H16" s="1063"/>
      <c r="I16" s="1063"/>
      <c r="J16" s="1063"/>
      <c r="K16" s="1063"/>
      <c r="L16" s="1063"/>
      <c r="M16" s="1063"/>
      <c r="N16" s="1064"/>
    </row>
    <row r="17" spans="1:14" ht="29.25" customHeight="1" thickBot="1">
      <c r="A17" s="1025"/>
      <c r="B17" s="916" t="s">
        <v>939</v>
      </c>
      <c r="C17" s="917" t="s">
        <v>1453</v>
      </c>
      <c r="D17" s="1090" t="s">
        <v>1687</v>
      </c>
      <c r="E17" s="1091"/>
      <c r="F17" s="1091"/>
      <c r="G17" s="1091"/>
      <c r="H17" s="1091"/>
      <c r="I17" s="1091"/>
      <c r="J17" s="1091"/>
      <c r="K17" s="1091"/>
      <c r="L17" s="1091"/>
      <c r="M17" s="1091"/>
      <c r="N17" s="1092"/>
    </row>
    <row r="18" spans="1:14" ht="30.75" customHeight="1">
      <c r="A18" s="1061" t="s">
        <v>1693</v>
      </c>
      <c r="B18" s="915" t="s">
        <v>938</v>
      </c>
      <c r="C18" s="911" t="s">
        <v>1454</v>
      </c>
      <c r="D18" s="1062" t="s">
        <v>1689</v>
      </c>
      <c r="E18" s="1063"/>
      <c r="F18" s="1063"/>
      <c r="G18" s="1063"/>
      <c r="H18" s="1063"/>
      <c r="I18" s="1063"/>
      <c r="J18" s="1063"/>
      <c r="K18" s="1063"/>
      <c r="L18" s="1063"/>
      <c r="M18" s="1063"/>
      <c r="N18" s="1064"/>
    </row>
    <row r="19" spans="1:14" ht="29.25" customHeight="1" thickBot="1">
      <c r="A19" s="1025"/>
      <c r="B19" s="916" t="s">
        <v>939</v>
      </c>
      <c r="C19" s="918" t="s">
        <v>1455</v>
      </c>
      <c r="D19" s="1035" t="s">
        <v>1690</v>
      </c>
      <c r="E19" s="1036"/>
      <c r="F19" s="1036"/>
      <c r="G19" s="1036"/>
      <c r="H19" s="1036"/>
      <c r="I19" s="1036"/>
      <c r="J19" s="1036"/>
      <c r="K19" s="1036"/>
      <c r="L19" s="1036"/>
      <c r="M19" s="1036"/>
      <c r="N19" s="1037"/>
    </row>
    <row r="20" spans="1:14" ht="24.95" customHeight="1"/>
    <row r="21" spans="1:14" ht="25.5" customHeight="1">
      <c r="A21" s="908" t="s">
        <v>1471</v>
      </c>
      <c r="B21" s="848"/>
      <c r="C21" s="848"/>
      <c r="D21" s="848"/>
      <c r="E21" s="848"/>
      <c r="F21" s="848"/>
      <c r="G21" s="848"/>
      <c r="H21" s="848"/>
      <c r="I21" s="848"/>
      <c r="J21" s="848"/>
      <c r="K21" s="848"/>
      <c r="L21" s="848"/>
      <c r="M21" s="848"/>
      <c r="N21" s="848"/>
    </row>
    <row r="22" spans="1:14" ht="8.25" customHeight="1" thickBot="1">
      <c r="A22" s="908"/>
      <c r="B22" s="848"/>
      <c r="C22" s="848"/>
      <c r="D22" s="848"/>
      <c r="E22" s="848"/>
      <c r="F22" s="848"/>
      <c r="G22" s="848"/>
      <c r="H22" s="848"/>
      <c r="I22" s="848"/>
      <c r="J22" s="848"/>
      <c r="K22" s="848"/>
      <c r="L22" s="848"/>
      <c r="M22" s="848"/>
      <c r="N22" s="848"/>
    </row>
    <row r="23" spans="1:14" ht="16.5" customHeight="1">
      <c r="A23" s="1023" t="s">
        <v>1472</v>
      </c>
      <c r="B23" s="1039" t="s">
        <v>1473</v>
      </c>
      <c r="C23" s="1040"/>
      <c r="D23" s="1041"/>
      <c r="E23" s="1045" t="s">
        <v>1491</v>
      </c>
      <c r="F23" s="1046"/>
      <c r="G23" s="1045" t="s">
        <v>1499</v>
      </c>
      <c r="H23" s="1046"/>
      <c r="I23" s="1049" t="s">
        <v>1662</v>
      </c>
      <c r="J23" s="1049"/>
      <c r="K23" s="1049"/>
      <c r="L23" s="1049"/>
      <c r="M23" s="1049"/>
      <c r="N23" s="1050"/>
    </row>
    <row r="24" spans="1:14">
      <c r="A24" s="1024"/>
      <c r="B24" s="1042"/>
      <c r="C24" s="1043"/>
      <c r="D24" s="1044"/>
      <c r="E24" s="1047"/>
      <c r="F24" s="1048"/>
      <c r="G24" s="1047"/>
      <c r="H24" s="1048"/>
      <c r="I24" s="1051"/>
      <c r="J24" s="1051"/>
      <c r="K24" s="1051"/>
      <c r="L24" s="1051"/>
      <c r="M24" s="1051"/>
      <c r="N24" s="1052"/>
    </row>
    <row r="25" spans="1:14">
      <c r="A25" s="1038"/>
      <c r="B25" s="1042"/>
      <c r="C25" s="1043"/>
      <c r="D25" s="1044"/>
      <c r="E25" s="919" t="s">
        <v>1500</v>
      </c>
      <c r="F25" s="920" t="s">
        <v>939</v>
      </c>
      <c r="G25" s="919" t="s">
        <v>1500</v>
      </c>
      <c r="H25" s="920" t="s">
        <v>939</v>
      </c>
      <c r="I25" s="1051"/>
      <c r="J25" s="1051"/>
      <c r="K25" s="1051"/>
      <c r="L25" s="1051"/>
      <c r="M25" s="1051"/>
      <c r="N25" s="1052"/>
    </row>
    <row r="26" spans="1:14" ht="76.5" customHeight="1">
      <c r="A26" s="921" t="s">
        <v>1475</v>
      </c>
      <c r="B26" s="1055" t="s">
        <v>1476</v>
      </c>
      <c r="C26" s="1056"/>
      <c r="D26" s="1057"/>
      <c r="E26" s="922"/>
      <c r="F26" s="922"/>
      <c r="G26" s="922"/>
      <c r="H26" s="922"/>
      <c r="I26" s="1051"/>
      <c r="J26" s="1051"/>
      <c r="K26" s="1051"/>
      <c r="L26" s="1051"/>
      <c r="M26" s="1051"/>
      <c r="N26" s="1052"/>
    </row>
    <row r="27" spans="1:14" ht="63.75" customHeight="1">
      <c r="A27" s="923" t="s">
        <v>1501</v>
      </c>
      <c r="B27" s="1058" t="s">
        <v>1663</v>
      </c>
      <c r="C27" s="1058"/>
      <c r="D27" s="1059"/>
      <c r="E27" s="924"/>
      <c r="F27" s="924"/>
      <c r="G27" s="924"/>
      <c r="H27" s="924"/>
      <c r="I27" s="1051"/>
      <c r="J27" s="1051"/>
      <c r="K27" s="1051"/>
      <c r="L27" s="1051"/>
      <c r="M27" s="1051"/>
      <c r="N27" s="1052"/>
    </row>
    <row r="28" spans="1:14" ht="38.25" customHeight="1" thickBot="1">
      <c r="A28" s="925" t="s">
        <v>1479</v>
      </c>
      <c r="B28" s="1060" t="s">
        <v>1664</v>
      </c>
      <c r="C28" s="1060"/>
      <c r="D28" s="1060"/>
      <c r="E28" s="926"/>
      <c r="F28" s="926"/>
      <c r="G28" s="926"/>
      <c r="H28" s="926"/>
      <c r="I28" s="1053"/>
      <c r="J28" s="1053"/>
      <c r="K28" s="1053"/>
      <c r="L28" s="1053"/>
      <c r="M28" s="1053"/>
      <c r="N28" s="1054"/>
    </row>
    <row r="29" spans="1:14" ht="24.95" customHeight="1">
      <c r="A29" s="927"/>
      <c r="B29" s="928"/>
      <c r="C29" s="928"/>
      <c r="D29" s="928"/>
      <c r="E29" s="928"/>
      <c r="F29" s="928"/>
      <c r="G29" s="928"/>
      <c r="H29" s="928"/>
    </row>
    <row r="30" spans="1:14" ht="17.25">
      <c r="A30" s="908" t="s">
        <v>1502</v>
      </c>
      <c r="B30" s="848"/>
      <c r="C30" s="848"/>
      <c r="D30" s="848"/>
      <c r="E30" s="848"/>
      <c r="F30" s="848"/>
      <c r="G30" s="848"/>
      <c r="H30" s="848"/>
      <c r="I30" s="848"/>
      <c r="J30" s="848"/>
      <c r="K30" s="848"/>
      <c r="L30" s="848"/>
      <c r="M30" s="848"/>
      <c r="N30" s="908"/>
    </row>
    <row r="31" spans="1:14" ht="8.25" customHeight="1" thickBot="1">
      <c r="A31" s="908"/>
      <c r="B31" s="848"/>
      <c r="C31" s="848"/>
      <c r="D31" s="848"/>
      <c r="E31" s="848"/>
      <c r="F31" s="848"/>
      <c r="G31" s="848"/>
      <c r="H31" s="848"/>
      <c r="I31" s="848"/>
      <c r="J31" s="848"/>
      <c r="K31" s="848"/>
      <c r="L31" s="848"/>
      <c r="M31" s="848"/>
      <c r="N31" s="848"/>
    </row>
    <row r="32" spans="1:14" ht="124.5" customHeight="1" thickBot="1">
      <c r="A32" s="1065" t="s">
        <v>1691</v>
      </c>
      <c r="B32" s="1066"/>
      <c r="C32" s="1066"/>
      <c r="D32" s="1066"/>
      <c r="E32" s="1066"/>
      <c r="F32" s="1066"/>
      <c r="G32" s="1066"/>
      <c r="H32" s="1066"/>
      <c r="I32" s="1066"/>
      <c r="J32" s="1066"/>
      <c r="K32" s="1066"/>
      <c r="L32" s="1066"/>
      <c r="M32" s="1066"/>
      <c r="N32" s="1067"/>
    </row>
    <row r="33" spans="1:14" ht="46.5" customHeight="1">
      <c r="A33" s="848"/>
      <c r="B33" s="848"/>
      <c r="C33" s="848"/>
      <c r="D33" s="848"/>
      <c r="E33" s="848"/>
      <c r="F33" s="848"/>
      <c r="G33" s="848"/>
      <c r="H33" s="848"/>
      <c r="I33" s="848"/>
      <c r="J33" s="848"/>
      <c r="K33" s="848"/>
      <c r="L33" s="848"/>
      <c r="M33" s="848"/>
      <c r="N33" s="848"/>
    </row>
    <row r="34" spans="1:14" ht="17.25">
      <c r="A34" s="908" t="s">
        <v>1503</v>
      </c>
      <c r="B34" s="848"/>
      <c r="C34" s="848"/>
      <c r="D34" s="848"/>
      <c r="E34" s="848"/>
      <c r="F34" s="848"/>
      <c r="G34" s="848"/>
      <c r="H34" s="848"/>
      <c r="I34" s="848"/>
      <c r="J34" s="848"/>
      <c r="K34" s="848"/>
      <c r="L34" s="848"/>
      <c r="M34" s="848"/>
      <c r="N34" s="908"/>
    </row>
    <row r="35" spans="1:14" ht="8.25" customHeight="1" thickBot="1">
      <c r="A35" s="908"/>
      <c r="B35" s="848"/>
      <c r="C35" s="848"/>
      <c r="D35" s="848"/>
      <c r="E35" s="848"/>
      <c r="F35" s="848"/>
      <c r="G35" s="848"/>
      <c r="H35" s="848"/>
      <c r="I35" s="848"/>
      <c r="J35" s="848"/>
      <c r="K35" s="848"/>
      <c r="L35" s="848"/>
      <c r="M35" s="848"/>
      <c r="N35" s="848"/>
    </row>
    <row r="36" spans="1:14" ht="105" customHeight="1" thickBot="1">
      <c r="A36" s="1065" t="s">
        <v>1692</v>
      </c>
      <c r="B36" s="1066"/>
      <c r="C36" s="1066"/>
      <c r="D36" s="1066"/>
      <c r="E36" s="1066"/>
      <c r="F36" s="1066"/>
      <c r="G36" s="1066"/>
      <c r="H36" s="1066"/>
      <c r="I36" s="1066"/>
      <c r="J36" s="1066"/>
      <c r="K36" s="1066"/>
      <c r="L36" s="1066"/>
      <c r="M36" s="1066"/>
      <c r="N36" s="1067"/>
    </row>
    <row r="37" spans="1:14" ht="24.95" customHeight="1">
      <c r="A37" s="848"/>
      <c r="B37" s="848"/>
      <c r="C37" s="848"/>
      <c r="D37" s="848"/>
      <c r="E37" s="848"/>
      <c r="F37" s="848"/>
      <c r="G37" s="848"/>
      <c r="H37" s="848"/>
      <c r="I37" s="848"/>
      <c r="J37" s="848"/>
      <c r="K37" s="848"/>
      <c r="L37" s="848"/>
      <c r="M37" s="848"/>
      <c r="N37" s="848"/>
    </row>
    <row r="38" spans="1:14" ht="17.25">
      <c r="A38" s="908" t="s">
        <v>1504</v>
      </c>
      <c r="B38" s="848"/>
      <c r="C38" s="848"/>
      <c r="D38" s="848"/>
      <c r="E38" s="848"/>
      <c r="F38" s="848"/>
      <c r="G38" s="848"/>
      <c r="H38" s="848"/>
      <c r="I38" s="848"/>
      <c r="J38" s="848"/>
      <c r="K38" s="848"/>
      <c r="L38" s="848"/>
      <c r="M38" s="848"/>
      <c r="N38" s="908"/>
    </row>
    <row r="39" spans="1:14" ht="8.25" customHeight="1" thickBot="1">
      <c r="A39" s="908"/>
      <c r="B39" s="848"/>
      <c r="C39" s="848"/>
      <c r="D39" s="848"/>
      <c r="E39" s="848"/>
      <c r="F39" s="848"/>
      <c r="G39" s="848"/>
      <c r="H39" s="848"/>
      <c r="I39" s="848"/>
      <c r="J39" s="848"/>
      <c r="K39" s="848"/>
      <c r="L39" s="848"/>
      <c r="M39" s="848"/>
      <c r="N39" s="848"/>
    </row>
    <row r="40" spans="1:14">
      <c r="A40" s="1068" t="s">
        <v>1665</v>
      </c>
      <c r="B40" s="1069"/>
      <c r="C40" s="1069"/>
      <c r="D40" s="1069"/>
      <c r="E40" s="1069"/>
      <c r="F40" s="1069"/>
      <c r="G40" s="1069"/>
      <c r="H40" s="1069"/>
      <c r="I40" s="1069"/>
      <c r="J40" s="1069"/>
      <c r="K40" s="1069"/>
      <c r="L40" s="1069"/>
      <c r="M40" s="1069"/>
      <c r="N40" s="1070"/>
    </row>
    <row r="41" spans="1:14" ht="10.5" customHeight="1" thickBot="1">
      <c r="A41" s="1071"/>
      <c r="B41" s="1072"/>
      <c r="C41" s="1072"/>
      <c r="D41" s="1072"/>
      <c r="E41" s="1072"/>
      <c r="F41" s="1072"/>
      <c r="G41" s="1072"/>
      <c r="H41" s="1072"/>
      <c r="I41" s="1072"/>
      <c r="J41" s="1072"/>
      <c r="K41" s="1072"/>
      <c r="L41" s="1072"/>
      <c r="M41" s="1072"/>
      <c r="N41" s="1073"/>
    </row>
    <row r="42" spans="1:14" ht="24.95" customHeight="1">
      <c r="A42" s="848"/>
      <c r="B42" s="848"/>
      <c r="C42" s="848"/>
      <c r="D42" s="848"/>
      <c r="E42" s="848"/>
      <c r="F42" s="848"/>
      <c r="G42" s="848"/>
      <c r="H42" s="848"/>
      <c r="I42" s="848"/>
      <c r="J42" s="848"/>
      <c r="K42" s="848"/>
      <c r="L42" s="848"/>
      <c r="M42" s="848"/>
      <c r="N42" s="848"/>
    </row>
    <row r="43" spans="1:14" ht="17.25">
      <c r="A43" s="908" t="s">
        <v>1505</v>
      </c>
      <c r="B43" s="848"/>
      <c r="C43" s="848"/>
      <c r="D43" s="848"/>
      <c r="E43" s="848"/>
      <c r="F43" s="848"/>
      <c r="G43" s="848"/>
      <c r="H43" s="848"/>
      <c r="I43" s="848"/>
      <c r="J43" s="848"/>
      <c r="K43" s="848"/>
      <c r="L43" s="848"/>
      <c r="M43" s="848"/>
      <c r="N43" s="908"/>
    </row>
    <row r="44" spans="1:14" ht="8.25" customHeight="1" thickBot="1">
      <c r="A44" s="908"/>
      <c r="B44" s="848"/>
      <c r="C44" s="848"/>
      <c r="D44" s="848"/>
      <c r="E44" s="848"/>
      <c r="F44" s="848"/>
      <c r="G44" s="848"/>
      <c r="H44" s="848"/>
      <c r="I44" s="848"/>
      <c r="J44" s="848"/>
      <c r="K44" s="848"/>
      <c r="L44" s="848"/>
      <c r="M44" s="848"/>
      <c r="N44" s="848"/>
    </row>
    <row r="45" spans="1:14">
      <c r="A45" s="1023" t="s">
        <v>1472</v>
      </c>
      <c r="B45" s="1026" t="s">
        <v>1506</v>
      </c>
      <c r="C45" s="1027"/>
      <c r="D45" s="1027"/>
      <c r="E45" s="1027"/>
      <c r="F45" s="1027"/>
      <c r="G45" s="1027"/>
      <c r="H45" s="1027"/>
      <c r="I45" s="1027"/>
      <c r="J45" s="1027"/>
      <c r="K45" s="1027"/>
      <c r="L45" s="1027"/>
      <c r="M45" s="1027"/>
      <c r="N45" s="1028"/>
    </row>
    <row r="46" spans="1:14">
      <c r="A46" s="1024"/>
      <c r="B46" s="1029"/>
      <c r="C46" s="1030"/>
      <c r="D46" s="1030"/>
      <c r="E46" s="1030"/>
      <c r="F46" s="1030"/>
      <c r="G46" s="1030"/>
      <c r="H46" s="1030"/>
      <c r="I46" s="1030"/>
      <c r="J46" s="1030"/>
      <c r="K46" s="1030"/>
      <c r="L46" s="1030"/>
      <c r="M46" s="1030"/>
      <c r="N46" s="1031"/>
    </row>
    <row r="47" spans="1:14" ht="15.75" thickBot="1">
      <c r="A47" s="1025"/>
      <c r="B47" s="1032"/>
      <c r="C47" s="1033"/>
      <c r="D47" s="1033"/>
      <c r="E47" s="1033"/>
      <c r="F47" s="1033"/>
      <c r="G47" s="1033"/>
      <c r="H47" s="1033"/>
      <c r="I47" s="1033"/>
      <c r="J47" s="1033"/>
      <c r="K47" s="1033"/>
      <c r="L47" s="1033"/>
      <c r="M47" s="1033"/>
      <c r="N47" s="1034"/>
    </row>
  </sheetData>
  <mergeCells count="35">
    <mergeCell ref="D15:N15"/>
    <mergeCell ref="D16:N16"/>
    <mergeCell ref="A15:B15"/>
    <mergeCell ref="A16:A17"/>
    <mergeCell ref="D17:N17"/>
    <mergeCell ref="A12:B12"/>
    <mergeCell ref="D12:N12"/>
    <mergeCell ref="A13:B13"/>
    <mergeCell ref="D13:N13"/>
    <mergeCell ref="A14:B14"/>
    <mergeCell ref="D14:N14"/>
    <mergeCell ref="A1:N1"/>
    <mergeCell ref="A5:N5"/>
    <mergeCell ref="A11:B11"/>
    <mergeCell ref="D11:N11"/>
    <mergeCell ref="A9:C9"/>
    <mergeCell ref="D9:N9"/>
    <mergeCell ref="A10:B10"/>
    <mergeCell ref="D10:N10"/>
    <mergeCell ref="A45:A47"/>
    <mergeCell ref="B45:N47"/>
    <mergeCell ref="D19:N19"/>
    <mergeCell ref="A23:A25"/>
    <mergeCell ref="B23:D25"/>
    <mergeCell ref="E23:F24"/>
    <mergeCell ref="G23:H24"/>
    <mergeCell ref="I23:N28"/>
    <mergeCell ref="B26:D26"/>
    <mergeCell ref="B27:D27"/>
    <mergeCell ref="B28:D28"/>
    <mergeCell ref="A18:A19"/>
    <mergeCell ref="D18:N18"/>
    <mergeCell ref="A32:N32"/>
    <mergeCell ref="A36:N36"/>
    <mergeCell ref="A40:N41"/>
  </mergeCells>
  <printOptions horizontalCentered="1"/>
  <pageMargins left="0" right="0" top="0.19685039370078741" bottom="0" header="0" footer="0"/>
  <pageSetup paperSize="9" scale="70" orientation="landscape" r:id="rId1"/>
  <ignoredErrors>
    <ignoredError sqref="C10:C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34</vt:i4>
      </vt:variant>
    </vt:vector>
  </HeadingPairs>
  <TitlesOfParts>
    <vt:vector size="60" baseType="lpstr">
      <vt:lpstr>INDICE</vt:lpstr>
      <vt:lpstr>ANEXO I - Código entidades</vt:lpstr>
      <vt:lpstr>ANEXO II - Despesas Pessoal</vt:lpstr>
      <vt:lpstr>ANEXO II.A - Evolução Pessoal</vt:lpstr>
      <vt:lpstr>Anexo II.B_Novas entradas</vt:lpstr>
      <vt:lpstr>ANEXO III_Al. e Subal.</vt:lpstr>
      <vt:lpstr>ANEXO IV_juros, Transf. e Subs.</vt:lpstr>
      <vt:lpstr>Anexo V - Mem. justificativa</vt:lpstr>
      <vt:lpstr>Instruções Mem justificativa</vt:lpstr>
      <vt:lpstr>ANEXO VI_Cód. Departamentos</vt:lpstr>
      <vt:lpstr>ANEXO VII_Tab. Prog. e Medidas</vt:lpstr>
      <vt:lpstr>ANEXO VIII_Tab. Atividades</vt:lpstr>
      <vt:lpstr>ANEXO IX_Prog e Medidas PIDDAR</vt:lpstr>
      <vt:lpstr>ANEXO X_Tab. Fontes Financ.</vt:lpstr>
      <vt:lpstr>NOTAS ANEXO X</vt:lpstr>
      <vt:lpstr>ANEXO XI Carr. fich. orgânico</vt:lpstr>
      <vt:lpstr>ANEXO XII - SFA e EPR_Cl. Ec.</vt:lpstr>
      <vt:lpstr>ANEXO XIII_DIST.PLAFOND</vt:lpstr>
      <vt:lpstr>ANEXO XIV-Ficha projeto</vt:lpstr>
      <vt:lpstr>ANEXO XV-Desp,comp. receita</vt:lpstr>
      <vt:lpstr>ANEXO XVI-Rec. serv. simples</vt:lpstr>
      <vt:lpstr>ANEXO XVII-ENTIDADES PARTICIPAD</vt:lpstr>
      <vt:lpstr>ANEXO XVIII-DECL. CONFORMIDADE</vt:lpstr>
      <vt:lpstr>ANEXO XIXI_ IniciativEfi.</vt:lpstr>
      <vt:lpstr>Notas explicativas anexo XIX</vt:lpstr>
      <vt:lpstr>ANEXO XX CALENDÁRIO</vt:lpstr>
      <vt:lpstr>'ANEXO I - Código entidades'!Área_de_Impressão</vt:lpstr>
      <vt:lpstr>'ANEXO II - Despesas Pessoal'!Área_de_Impressão</vt:lpstr>
      <vt:lpstr>'ANEXO II.A - Evolução Pessoal'!Área_de_Impressão</vt:lpstr>
      <vt:lpstr>'Anexo II.B_Novas entradas'!Área_de_Impressão</vt:lpstr>
      <vt:lpstr>'ANEXO III_Al. e Subal.'!Área_de_Impressão</vt:lpstr>
      <vt:lpstr>'ANEXO IV_juros, Transf. e Subs.'!Área_de_Impressão</vt:lpstr>
      <vt:lpstr>'ANEXO IX_Prog e Medidas PIDDAR'!Área_de_Impressão</vt:lpstr>
      <vt:lpstr>'Anexo V - Mem. justificativa'!Área_de_Impressão</vt:lpstr>
      <vt:lpstr>'ANEXO VI_Cód. Departamentos'!Área_de_Impressão</vt:lpstr>
      <vt:lpstr>'ANEXO VII_Tab. Prog. e Medidas'!Área_de_Impressão</vt:lpstr>
      <vt:lpstr>'ANEXO VIII_Tab. Atividades'!Área_de_Impressão</vt:lpstr>
      <vt:lpstr>'ANEXO X_Tab. Fontes Financ.'!Área_de_Impressão</vt:lpstr>
      <vt:lpstr>'ANEXO XI Carr. fich. orgânico'!Área_de_Impressão</vt:lpstr>
      <vt:lpstr>'ANEXO XII - SFA e EPR_Cl. Ec.'!Área_de_Impressão</vt:lpstr>
      <vt:lpstr>'ANEXO XIII_DIST.PLAFOND'!Área_de_Impressão</vt:lpstr>
      <vt:lpstr>'ANEXO XIV-Ficha projeto'!Área_de_Impressão</vt:lpstr>
      <vt:lpstr>'ANEXO XIXI_ IniciativEfi.'!Área_de_Impressão</vt:lpstr>
      <vt:lpstr>'ANEXO XV-Desp,comp. receita'!Área_de_Impressão</vt:lpstr>
      <vt:lpstr>'ANEXO XVII-ENTIDADES PARTICIPAD'!Área_de_Impressão</vt:lpstr>
      <vt:lpstr>'ANEXO XVIII-DECL. CONFORMIDADE'!Área_de_Impressão</vt:lpstr>
      <vt:lpstr>'ANEXO XVI-Rec. serv. simples'!Área_de_Impressão</vt:lpstr>
      <vt:lpstr>'ANEXO XX CALENDÁRIO'!Área_de_Impressão</vt:lpstr>
      <vt:lpstr>INDICE!Área_de_Impressão</vt:lpstr>
      <vt:lpstr>'Instruções Mem justificativa'!Área_de_Impressão</vt:lpstr>
      <vt:lpstr>'NOTAS ANEXO X'!Área_de_Impressão</vt:lpstr>
      <vt:lpstr>'Notas explicativas anexo XIX'!Área_de_Impressão</vt:lpstr>
      <vt:lpstr>'ANEXO I - Código entidades'!Títulos_de_Impressão</vt:lpstr>
      <vt:lpstr>'ANEXO III_Al. e Subal.'!Títulos_de_Impressão</vt:lpstr>
      <vt:lpstr>'ANEXO IX_Prog e Medidas PIDDAR'!Títulos_de_Impressão</vt:lpstr>
      <vt:lpstr>'ANEXO VII_Tab. Prog. e Medidas'!Títulos_de_Impressão</vt:lpstr>
      <vt:lpstr>'ANEXO VIII_Tab. Atividades'!Títulos_de_Impressão</vt:lpstr>
      <vt:lpstr>'ANEXO X_Tab. Fontes Financ.'!Títulos_de_Impressão</vt:lpstr>
      <vt:lpstr>'ANEXO XIII_DIST.PLAFOND'!Títulos_de_Impressão</vt:lpstr>
      <vt:lpstr>'ANEXO XIV-Ficha projeto'!Títulos_de_Impressão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Carvalho</dc:creator>
  <cp:lastModifiedBy>Dulce Feliciana Alves Faria Veloza</cp:lastModifiedBy>
  <cp:lastPrinted>2017-08-22T11:39:41Z</cp:lastPrinted>
  <dcterms:created xsi:type="dcterms:W3CDTF">2010-06-23T11:03:58Z</dcterms:created>
  <dcterms:modified xsi:type="dcterms:W3CDTF">2017-08-23T10:57:19Z</dcterms:modified>
</cp:coreProperties>
</file>