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dulcefaria\Desktop\DULCE FARIA\Circulares Orçamento\CIRCULARES ORÇ2019\CIRCULAR N.º5_ORÇ_2019_ORAM 2020\VERSÃO 2 CIRCULAR_XIII GR\"/>
    </mc:Choice>
  </mc:AlternateContent>
  <xr:revisionPtr revIDLastSave="0" documentId="13_ncr:1_{8DD51902-08F3-4EF7-833E-909365E2BC82}" xr6:coauthVersionLast="45" xr6:coauthVersionMax="45" xr10:uidLastSave="{00000000-0000-0000-0000-000000000000}"/>
  <bookViews>
    <workbookView xWindow="1590" yWindow="210" windowWidth="27210" windowHeight="15330" tabRatio="755" firstSheet="22" activeTab="26" xr2:uid="{EE28A1E4-4EC2-4FA3-89D9-0BE63A1AC8B3}"/>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I_Cód. Departamentos" sheetId="9" r:id="rId10"/>
    <sheet name="ANEXO VII_Tab. Prog. e Medidas" sheetId="10" r:id="rId11"/>
    <sheet name="ANEXO VIII_Tab. Atividades" sheetId="11" r:id="rId12"/>
    <sheet name="ANEXO IX_Prog e Medidas PIDDAR" sheetId="12" r:id="rId13"/>
    <sheet name="ANEXO X_Tab. Fontes Financ." sheetId="13" r:id="rId14"/>
    <sheet name="NOTAS ANEXO X" sheetId="14" r:id="rId15"/>
    <sheet name="ANEXO XI Carr. fich.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ENTIDADES PARTICIPAD" sheetId="31" r:id="rId22"/>
    <sheet name="ANEXO XVIII-DECL. CONFORMIDADE" sheetId="26" r:id="rId23"/>
    <sheet name="ANEXO XIX_ IniciativEfi." sheetId="28" r:id="rId24"/>
    <sheet name="Notas explicativas anexo XIX" sheetId="29" r:id="rId25"/>
    <sheet name="ANEXO XX CALENDÁRIO" sheetId="25" r:id="rId26"/>
    <sheet name="ANEXO XXI" sheetId="33"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26" hidden="1">'ANEXO XXI'!$A$3:$B$217</definedName>
    <definedName name="AA" localSheetId="2">#REF!</definedName>
    <definedName name="AA" localSheetId="3">#REF!</definedName>
    <definedName name="AA" localSheetId="7">#REF!</definedName>
    <definedName name="AA" localSheetId="17">#REF!</definedName>
    <definedName name="AA" localSheetId="23">#REF!</definedName>
    <definedName name="AA" localSheetId="21">#REF!</definedName>
    <definedName name="AA" localSheetId="26">#REF!</definedName>
    <definedName name="AA" localSheetId="24">#REF!</definedName>
    <definedName name="AA">#REF!</definedName>
    <definedName name="AA_2" localSheetId="2">#REF!</definedName>
    <definedName name="AA_2" localSheetId="3">#REF!</definedName>
    <definedName name="AA_2" localSheetId="7">#REF!</definedName>
    <definedName name="AA_2" localSheetId="17">#REF!</definedName>
    <definedName name="AA_2" localSheetId="23">#REF!</definedName>
    <definedName name="AA_2" localSheetId="21">#REF!</definedName>
    <definedName name="AA_2" localSheetId="26">#REF!</definedName>
    <definedName name="AA_2" localSheetId="24">#REF!</definedName>
    <definedName name="AA_2">#REF!</definedName>
    <definedName name="ag" localSheetId="2">#REF!</definedName>
    <definedName name="ag" localSheetId="3">#REF!</definedName>
    <definedName name="ag" localSheetId="7">#REF!</definedName>
    <definedName name="ag" localSheetId="17">#REF!</definedName>
    <definedName name="ag" localSheetId="23">#REF!</definedName>
    <definedName name="ag" localSheetId="21">#REF!</definedName>
    <definedName name="ag" localSheetId="26">#REF!</definedName>
    <definedName name="ag" localSheetId="24">#REF!</definedName>
    <definedName name="ag">#REF!</definedName>
    <definedName name="ag_2" localSheetId="2">#REF!</definedName>
    <definedName name="ag_2" localSheetId="3">#REF!</definedName>
    <definedName name="ag_2" localSheetId="7">#REF!</definedName>
    <definedName name="ag_2" localSheetId="17">#REF!</definedName>
    <definedName name="ag_2" localSheetId="23">#REF!</definedName>
    <definedName name="ag_2" localSheetId="21">#REF!</definedName>
    <definedName name="ag_2" localSheetId="26">#REF!</definedName>
    <definedName name="ag_2" localSheetId="24">#REF!</definedName>
    <definedName name="ag_2">#REF!</definedName>
    <definedName name="agosto" localSheetId="2">#REF!</definedName>
    <definedName name="agosto" localSheetId="3">#REF!</definedName>
    <definedName name="agosto" localSheetId="7">#REF!</definedName>
    <definedName name="agosto" localSheetId="17">#REF!</definedName>
    <definedName name="agosto" localSheetId="23">#REF!</definedName>
    <definedName name="agosto" localSheetId="21">#REF!</definedName>
    <definedName name="agosto" localSheetId="26">#REF!</definedName>
    <definedName name="agosto" localSheetId="24">#REF!</definedName>
    <definedName name="agosto">#REF!</definedName>
    <definedName name="agosto_2" localSheetId="2">#REF!</definedName>
    <definedName name="agosto_2" localSheetId="3">#REF!</definedName>
    <definedName name="agosto_2" localSheetId="7">#REF!</definedName>
    <definedName name="agosto_2" localSheetId="17">#REF!</definedName>
    <definedName name="agosto_2" localSheetId="23">#REF!</definedName>
    <definedName name="agosto_2" localSheetId="21">#REF!</definedName>
    <definedName name="agosto_2" localSheetId="26">#REF!</definedName>
    <definedName name="agosto_2" localSheetId="24">#REF!</definedName>
    <definedName name="agosto_2">#REF!</definedName>
    <definedName name="ANEXOII_A" localSheetId="17">#REF!</definedName>
    <definedName name="ANEXOII_A" localSheetId="23">#REF!</definedName>
    <definedName name="ANEXOII_A" localSheetId="26">#REF!</definedName>
    <definedName name="ANEXOII_A" localSheetId="24">#REF!</definedName>
    <definedName name="ANEXOII_A">#REF!</definedName>
    <definedName name="ANEXOIIA" localSheetId="17">#REF!</definedName>
    <definedName name="ANEXOIIA" localSheetId="23">#REF!</definedName>
    <definedName name="ANEXOIIA" localSheetId="26">#REF!</definedName>
    <definedName name="ANEXOIIA" localSheetId="24">#REF!</definedName>
    <definedName name="ANEXOIIA">#REF!</definedName>
    <definedName name="AO" localSheetId="7">[1]LValores!$C$16:$C$17</definedName>
    <definedName name="AO" localSheetId="23">[1]LValores!$C$16:$C$17</definedName>
    <definedName name="AO">[2]LValores!$C$16:$C$17</definedName>
    <definedName name="_xlnm.Print_Area" localSheetId="1">'ANEXO I - Código entidades'!$A$1:$B$108</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Subal.'!$A$1:$D$247</definedName>
    <definedName name="_xlnm.Print_Area" localSheetId="6">'ANEXO IV_juros, Transf. e Subs.'!$A$1:$D$46</definedName>
    <definedName name="_xlnm.Print_Area" localSheetId="12">'ANEXO IX_Prog e Medidas PIDDAR'!$A$1:$E$92</definedName>
    <definedName name="_xlnm.Print_Area" localSheetId="7">'Anexo V - Mem. justificativa'!$B$1:$M$371</definedName>
    <definedName name="_xlnm.Print_Area" localSheetId="9">'ANEXO VI_Cód. Departamentos'!$A$1:$C$20</definedName>
    <definedName name="_xlnm.Print_Area" localSheetId="10">'ANEXO VII_Tab. Prog. e Medidas'!$A$1:$E$94</definedName>
    <definedName name="_xlnm.Print_Area" localSheetId="11">'ANEXO VIII_Tab. Atividades'!$B$1:$B$222</definedName>
    <definedName name="_xlnm.Print_Area" localSheetId="13">'ANEXO X_Tab. Fontes Financ.'!$A$2:$I$116</definedName>
    <definedName name="_xlnm.Print_Area" localSheetId="15">'ANEXO XI Carr. fich.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3">'ANEXO XIX_ IniciativEfi.'!$B$1:$O$294</definedName>
    <definedName name="_xlnm.Print_Area" localSheetId="19">'ANEXO XV-Desp,comp. receita'!$A$1:$P$45</definedName>
    <definedName name="_xlnm.Print_Area" localSheetId="21">'ANEXO XVII-ENTIDADES PARTICIPAD'!$A$1:$C$48</definedName>
    <definedName name="_xlnm.Print_Area" localSheetId="22">'ANEXO XVIII-DECL. CONFORMIDADE'!$A$1:$F$39</definedName>
    <definedName name="_xlnm.Print_Area" localSheetId="20">'ANEXO XVI-Rec. serv. simples'!$A$1:$E$30</definedName>
    <definedName name="_xlnm.Print_Area" localSheetId="25">'ANEXO XX CALENDÁRIO'!$B$1:$E$13</definedName>
    <definedName name="_xlnm.Print_Area" localSheetId="26">'ANEXO XXI'!$A$1:$D$328</definedName>
    <definedName name="_xlnm.Print_Area" localSheetId="0">INDICE!$A$1:$B$24</definedName>
    <definedName name="_xlnm.Print_Area" localSheetId="8">'Instruções Mem justificativa'!$A$1:$N$47</definedName>
    <definedName name="_xlnm.Print_Area" localSheetId="14">'NOTAS ANEXO X'!$B$1:$J$34</definedName>
    <definedName name="_xlnm.Print_Area" localSheetId="24">'Notas explicativas anexo XIX'!$B$1:$O$45</definedName>
    <definedName name="Autorizada" localSheetId="2">#REF!</definedName>
    <definedName name="Autorizada" localSheetId="3">#REF!</definedName>
    <definedName name="Autorizada" localSheetId="7">#REF!</definedName>
    <definedName name="Autorizada" localSheetId="17">#REF!</definedName>
    <definedName name="Autorizada" localSheetId="23">#REF!</definedName>
    <definedName name="Autorizada" localSheetId="21">#REF!</definedName>
    <definedName name="Autorizada" localSheetId="26">#REF!</definedName>
    <definedName name="Autorizada" localSheetId="24">#REF!</definedName>
    <definedName name="Autorizada">#REF!</definedName>
    <definedName name="Autorizada_2" localSheetId="2">#REF!</definedName>
    <definedName name="Autorizada_2" localSheetId="3">#REF!</definedName>
    <definedName name="Autorizada_2" localSheetId="7">#REF!</definedName>
    <definedName name="Autorizada_2" localSheetId="17">#REF!</definedName>
    <definedName name="Autorizada_2" localSheetId="23">#REF!</definedName>
    <definedName name="Autorizada_2" localSheetId="21">#REF!</definedName>
    <definedName name="Autorizada_2" localSheetId="26">#REF!</definedName>
    <definedName name="Autorizada_2" localSheetId="24">#REF!</definedName>
    <definedName name="Autorizada_2">#REF!</definedName>
    <definedName name="BENEF" localSheetId="2">#REF!</definedName>
    <definedName name="BENEF" localSheetId="3">#REF!</definedName>
    <definedName name="BENEF" localSheetId="7">#REF!</definedName>
    <definedName name="BENEF" localSheetId="17">#REF!</definedName>
    <definedName name="BENEF" localSheetId="23">#REF!</definedName>
    <definedName name="BENEF" localSheetId="21">#REF!</definedName>
    <definedName name="BENEF" localSheetId="26">#REF!</definedName>
    <definedName name="BENEF" localSheetId="24">#REF!</definedName>
    <definedName name="BENEF">#REF!</definedName>
    <definedName name="BENEFICIARIO" localSheetId="7">[3]LValores!$C$6:$C$14</definedName>
    <definedName name="BENEFICIARIO" localSheetId="23">[3]LValores!$C$6:$C$14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7">#REF!</definedName>
    <definedName name="BENEFICIÁRIO" localSheetId="23">#REF!</definedName>
    <definedName name="BENEFICIÁRIO" localSheetId="21">#REF!</definedName>
    <definedName name="BENEFICIÁRIO" localSheetId="26">#REF!</definedName>
    <definedName name="BENEFICIÁRIO" localSheetId="24">#REF!</definedName>
    <definedName name="BENEFICIÁRIO">#REF!</definedName>
    <definedName name="CODSERV" localSheetId="2">#REF!</definedName>
    <definedName name="CODSERV" localSheetId="3">#REF!</definedName>
    <definedName name="CODSERV" localSheetId="7">#REF!</definedName>
    <definedName name="CODSERV" localSheetId="17">#REF!</definedName>
    <definedName name="CODSERV" localSheetId="23">#REF!</definedName>
    <definedName name="CODSERV" localSheetId="21">#REF!</definedName>
    <definedName name="CODSERV" localSheetId="26">#REF!</definedName>
    <definedName name="CODSERV" localSheetId="24">#REF!</definedName>
    <definedName name="CODSERV">#REF!</definedName>
    <definedName name="DESP" localSheetId="2">#REF!</definedName>
    <definedName name="DESP" localSheetId="3">#REF!</definedName>
    <definedName name="DESP" localSheetId="7">#REF!</definedName>
    <definedName name="DESP" localSheetId="17">#REF!</definedName>
    <definedName name="DESP" localSheetId="23">#REF!</definedName>
    <definedName name="DESP" localSheetId="21">#REF!</definedName>
    <definedName name="DESP" localSheetId="26">#REF!</definedName>
    <definedName name="DESP" localSheetId="24">#REF!</definedName>
    <definedName name="DESP">#REF!</definedName>
    <definedName name="e" localSheetId="2">#REF!</definedName>
    <definedName name="e" localSheetId="3">#REF!</definedName>
    <definedName name="e" localSheetId="7">#REF!</definedName>
    <definedName name="e" localSheetId="17">#REF!</definedName>
    <definedName name="e" localSheetId="23">#REF!</definedName>
    <definedName name="e" localSheetId="21">#REF!</definedName>
    <definedName name="e" localSheetId="26">#REF!</definedName>
    <definedName name="e" localSheetId="24">#REF!</definedName>
    <definedName name="e">#REF!</definedName>
    <definedName name="e_2" localSheetId="2">#REF!</definedName>
    <definedName name="e_2" localSheetId="3">#REF!</definedName>
    <definedName name="e_2" localSheetId="7">#REF!</definedName>
    <definedName name="e_2" localSheetId="17">#REF!</definedName>
    <definedName name="e_2" localSheetId="23">#REF!</definedName>
    <definedName name="e_2" localSheetId="21">#REF!</definedName>
    <definedName name="e_2" localSheetId="26">#REF!</definedName>
    <definedName name="e_2" localSheetId="24">#REF!</definedName>
    <definedName name="e_2">#REF!</definedName>
    <definedName name="ESTADO" localSheetId="7">[1]LValores!$C$21:$C$23</definedName>
    <definedName name="ESTADO" localSheetId="23">[1]LValores!$C$21:$C$23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7">#REF!</definedName>
    <definedName name="Excel_BuiltIn_Extract" localSheetId="23">#REF!</definedName>
    <definedName name="Excel_BuiltIn_Extract" localSheetId="21">#REF!</definedName>
    <definedName name="Excel_BuiltIn_Extract" localSheetId="26">#REF!</definedName>
    <definedName name="Excel_BuiltIn_Extract" localSheetId="24">#REF!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7">#REF!</definedName>
    <definedName name="Excel_BuiltIn_Extract_2" localSheetId="23">#REF!</definedName>
    <definedName name="Excel_BuiltIn_Extract_2" localSheetId="21">#REF!</definedName>
    <definedName name="Excel_BuiltIn_Extract_2" localSheetId="26">#REF!</definedName>
    <definedName name="Excel_BuiltIn_Extract_2" localSheetId="24">#REF!</definedName>
    <definedName name="Excel_BuiltIn_Extract_2">#REF!</definedName>
    <definedName name="_xlnm.Extract" localSheetId="2">#REF!</definedName>
    <definedName name="_xlnm.Extract" localSheetId="3">#REF!</definedName>
    <definedName name="_xlnm.Extract" localSheetId="7">#REF!</definedName>
    <definedName name="_xlnm.Extract" localSheetId="17">#REF!</definedName>
    <definedName name="_xlnm.Extract" localSheetId="23">#REF!</definedName>
    <definedName name="_xlnm.Extract" localSheetId="21">#REF!</definedName>
    <definedName name="_xlnm.Extract" localSheetId="26">#REF!</definedName>
    <definedName name="_xlnm.Extract" localSheetId="24">#REF!</definedName>
    <definedName name="_xlnm.Extract">#REF!</definedName>
    <definedName name="fff" localSheetId="3">#REF!</definedName>
    <definedName name="fff" localSheetId="7">#REF!</definedName>
    <definedName name="fff" localSheetId="17">#REF!</definedName>
    <definedName name="fff" localSheetId="23">#REF!</definedName>
    <definedName name="fff" localSheetId="21">#REF!</definedName>
    <definedName name="fff" localSheetId="26">#REF!</definedName>
    <definedName name="fff" localSheetId="24">#REF!</definedName>
    <definedName name="fff">#REF!</definedName>
    <definedName name="FOFI" localSheetId="2">#REF!</definedName>
    <definedName name="FOFI" localSheetId="3">#REF!</definedName>
    <definedName name="FOFI" localSheetId="7">#REF!</definedName>
    <definedName name="FOFI" localSheetId="17">#REF!</definedName>
    <definedName name="FOFI" localSheetId="23">#REF!</definedName>
    <definedName name="FOFI" localSheetId="21">#REF!</definedName>
    <definedName name="FOFI" localSheetId="26">#REF!</definedName>
    <definedName name="FOFI" localSheetId="24">#REF!</definedName>
    <definedName name="FOFI">#REF!</definedName>
    <definedName name="FUNC" localSheetId="2">#REF!</definedName>
    <definedName name="FUNC" localSheetId="3">#REF!</definedName>
    <definedName name="FUNC" localSheetId="7">#REF!</definedName>
    <definedName name="FUNC" localSheetId="17">#REF!</definedName>
    <definedName name="FUNC" localSheetId="23">#REF!</definedName>
    <definedName name="FUNC" localSheetId="21">#REF!</definedName>
    <definedName name="FUNC" localSheetId="26">#REF!</definedName>
    <definedName name="FUNC" localSheetId="24">#REF!</definedName>
    <definedName name="FUNC">#REF!</definedName>
    <definedName name="FUNCIONAL" localSheetId="7">'[5]Encargos plurianuais'!$AC$59:$AC$143</definedName>
    <definedName name="FUNCIONAL" localSheetId="23">'[5]Encargos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7">#REF!</definedName>
    <definedName name="ggg" localSheetId="23">#REF!</definedName>
    <definedName name="ggg" localSheetId="21">#REF!</definedName>
    <definedName name="ggg" localSheetId="26">#REF!</definedName>
    <definedName name="ggg" localSheetId="24">#REF!</definedName>
    <definedName name="ggg">#REF!</definedName>
    <definedName name="INST" localSheetId="7">'[5]Encargos plurianuais'!$W$59:$W$64</definedName>
    <definedName name="INST" localSheetId="23">'[5]Encargos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7">#REF!</definedName>
    <definedName name="INSTRUMENTO" localSheetId="23">#REF!</definedName>
    <definedName name="INSTRUMENTO" localSheetId="21">#REF!</definedName>
    <definedName name="INSTRUMENTO" localSheetId="26">#REF!</definedName>
    <definedName name="INSTRUMENTO" localSheetId="24">#REF!</definedName>
    <definedName name="INSTRUMENTO">#REF!</definedName>
    <definedName name="KKK" localSheetId="17">#REF!</definedName>
    <definedName name="KKK" localSheetId="23">#REF!</definedName>
    <definedName name="KKK" localSheetId="26">#REF!</definedName>
    <definedName name="KKK" localSheetId="24">#REF!</definedName>
    <definedName name="KKK">#REF!</definedName>
    <definedName name="M" localSheetId="17">#REF!</definedName>
    <definedName name="M" localSheetId="23">#REF!</definedName>
    <definedName name="M" localSheetId="26">#REF!</definedName>
    <definedName name="M" localSheetId="24">#REF!</definedName>
    <definedName name="M">#REF!</definedName>
    <definedName name="Mar" localSheetId="2">#REF!</definedName>
    <definedName name="Mar" localSheetId="3">#REF!</definedName>
    <definedName name="Mar" localSheetId="7">#REF!</definedName>
    <definedName name="Mar" localSheetId="17">#REF!</definedName>
    <definedName name="Mar" localSheetId="23">#REF!</definedName>
    <definedName name="Mar" localSheetId="21">#REF!</definedName>
    <definedName name="Mar" localSheetId="26">#REF!</definedName>
    <definedName name="Mar" localSheetId="24">#REF!</definedName>
    <definedName name="Mar">#REF!</definedName>
    <definedName name="Mar_2" localSheetId="2">#REF!</definedName>
    <definedName name="Mar_2" localSheetId="3">#REF!</definedName>
    <definedName name="Mar_2" localSheetId="7">#REF!</definedName>
    <definedName name="Mar_2" localSheetId="17">#REF!</definedName>
    <definedName name="Mar_2" localSheetId="23">#REF!</definedName>
    <definedName name="Mar_2" localSheetId="21">#REF!</definedName>
    <definedName name="Mar_2" localSheetId="26">#REF!</definedName>
    <definedName name="Mar_2" localSheetId="24">#REF!</definedName>
    <definedName name="Mar_2">#REF!</definedName>
    <definedName name="MES" localSheetId="2">#REF!</definedName>
    <definedName name="MES" localSheetId="3">#REF!</definedName>
    <definedName name="MES" localSheetId="7">#REF!</definedName>
    <definedName name="MES" localSheetId="17">#REF!</definedName>
    <definedName name="MES" localSheetId="23">#REF!</definedName>
    <definedName name="MES" localSheetId="21">#REF!</definedName>
    <definedName name="MES" localSheetId="26">#REF!</definedName>
    <definedName name="MES" localSheetId="24">#REF!</definedName>
    <definedName name="MES">#REF!</definedName>
    <definedName name="MES_2" localSheetId="2">#REF!</definedName>
    <definedName name="MES_2" localSheetId="3">#REF!</definedName>
    <definedName name="MES_2" localSheetId="7">#REF!</definedName>
    <definedName name="MES_2" localSheetId="17">#REF!</definedName>
    <definedName name="MES_2" localSheetId="23">#REF!</definedName>
    <definedName name="MES_2" localSheetId="21">#REF!</definedName>
    <definedName name="MES_2" localSheetId="26">#REF!</definedName>
    <definedName name="MES_2" localSheetId="24">#REF!</definedName>
    <definedName name="MES_2">#REF!</definedName>
    <definedName name="MESS" localSheetId="2">#REF!</definedName>
    <definedName name="MESS" localSheetId="3">#REF!</definedName>
    <definedName name="MESS" localSheetId="7">#REF!</definedName>
    <definedName name="MESS" localSheetId="17">#REF!</definedName>
    <definedName name="MESS" localSheetId="23">#REF!</definedName>
    <definedName name="MESS" localSheetId="21">#REF!</definedName>
    <definedName name="MESS" localSheetId="26">#REF!</definedName>
    <definedName name="MESS" localSheetId="24">#REF!</definedName>
    <definedName name="MESS">#REF!</definedName>
    <definedName name="MIN" localSheetId="2">#REF!</definedName>
    <definedName name="MIN" localSheetId="3">#REF!</definedName>
    <definedName name="MIN" localSheetId="7">#REF!</definedName>
    <definedName name="MIN" localSheetId="17">#REF!</definedName>
    <definedName name="MIN" localSheetId="23">#REF!</definedName>
    <definedName name="MIN" localSheetId="21">#REF!</definedName>
    <definedName name="MIN" localSheetId="26">#REF!</definedName>
    <definedName name="MIN" localSheetId="24">#REF!</definedName>
    <definedName name="MIN">#REF!</definedName>
    <definedName name="miniesterio" localSheetId="2">#REF!</definedName>
    <definedName name="miniesterio" localSheetId="3">#REF!</definedName>
    <definedName name="miniesterio" localSheetId="7">#REF!</definedName>
    <definedName name="miniesterio" localSheetId="17">#REF!</definedName>
    <definedName name="miniesterio" localSheetId="23">#REF!</definedName>
    <definedName name="miniesterio" localSheetId="21">#REF!</definedName>
    <definedName name="miniesterio" localSheetId="26">#REF!</definedName>
    <definedName name="miniesterio" localSheetId="24">#REF!</definedName>
    <definedName name="miniesterio">#REF!</definedName>
    <definedName name="MINISTÉRIO" localSheetId="7">[7]Folha2!$D$7:$D$22</definedName>
    <definedName name="MINISTÉRIO" localSheetId="23">[7]Folha2!$D$7:$D$22</definedName>
    <definedName name="MINISTÉRIO" localSheetId="21">[8]Folha2!$D$7:$D$22</definedName>
    <definedName name="MINISTÉRIO">[9]Folha2!$D$7:$D$22</definedName>
    <definedName name="MJ" localSheetId="2">#REF!</definedName>
    <definedName name="MJ" localSheetId="3">#REF!</definedName>
    <definedName name="MJ" localSheetId="7">#REF!</definedName>
    <definedName name="MJ" localSheetId="17">#REF!</definedName>
    <definedName name="MJ" localSheetId="23">#REF!</definedName>
    <definedName name="MJ" localSheetId="21">#REF!</definedName>
    <definedName name="MJ" localSheetId="26">#REF!</definedName>
    <definedName name="MJ" localSheetId="24">#REF!</definedName>
    <definedName name="MJ">#REF!</definedName>
    <definedName name="MJ_2" localSheetId="2">#REF!</definedName>
    <definedName name="MJ_2" localSheetId="3">#REF!</definedName>
    <definedName name="MJ_2" localSheetId="7">#REF!</definedName>
    <definedName name="MJ_2" localSheetId="17">#REF!</definedName>
    <definedName name="MJ_2" localSheetId="23">#REF!</definedName>
    <definedName name="MJ_2" localSheetId="21">#REF!</definedName>
    <definedName name="MJ_2" localSheetId="26">#REF!</definedName>
    <definedName name="MJ_2" localSheetId="24">#REF!</definedName>
    <definedName name="MJ_2">#REF!</definedName>
    <definedName name="MJustiça" localSheetId="2">#REF!</definedName>
    <definedName name="MJustiça" localSheetId="3">#REF!</definedName>
    <definedName name="MJustiça" localSheetId="7">#REF!</definedName>
    <definedName name="MJustiça" localSheetId="17">#REF!</definedName>
    <definedName name="MJustiça" localSheetId="23">#REF!</definedName>
    <definedName name="MJustiça" localSheetId="21">#REF!</definedName>
    <definedName name="MJustiça" localSheetId="26">#REF!</definedName>
    <definedName name="MJustiça" localSheetId="24">#REF!</definedName>
    <definedName name="MJustiça">#REF!</definedName>
    <definedName name="MJustiça_2" localSheetId="2">#REF!</definedName>
    <definedName name="MJustiça_2" localSheetId="3">#REF!</definedName>
    <definedName name="MJustiça_2" localSheetId="7">#REF!</definedName>
    <definedName name="MJustiça_2" localSheetId="17">#REF!</definedName>
    <definedName name="MJustiça_2" localSheetId="23">#REF!</definedName>
    <definedName name="MJustiça_2" localSheetId="21">#REF!</definedName>
    <definedName name="MJustiça_2" localSheetId="26">#REF!</definedName>
    <definedName name="MJustiça_2" localSheetId="24">#REF!</definedName>
    <definedName name="MJustiça_2">#REF!</definedName>
    <definedName name="mm" localSheetId="2">#REF!</definedName>
    <definedName name="mm" localSheetId="3">#REF!</definedName>
    <definedName name="mm" localSheetId="7">#REF!</definedName>
    <definedName name="mm" localSheetId="17">#REF!</definedName>
    <definedName name="mm" localSheetId="23">#REF!</definedName>
    <definedName name="mm" localSheetId="21">#REF!</definedName>
    <definedName name="mm" localSheetId="26">#REF!</definedName>
    <definedName name="mm" localSheetId="24">#REF!</definedName>
    <definedName name="mm">#REF!</definedName>
    <definedName name="mm_2" localSheetId="2">#REF!</definedName>
    <definedName name="mm_2" localSheetId="3">#REF!</definedName>
    <definedName name="mm_2" localSheetId="7">#REF!</definedName>
    <definedName name="mm_2" localSheetId="17">#REF!</definedName>
    <definedName name="mm_2" localSheetId="23">#REF!</definedName>
    <definedName name="mm_2" localSheetId="21">#REF!</definedName>
    <definedName name="mm_2" localSheetId="26">#REF!</definedName>
    <definedName name="mm_2" localSheetId="24">#REF!</definedName>
    <definedName name="mm_2">#REF!</definedName>
    <definedName name="NATUREZA" localSheetId="7">[3]LValores!$C$16:$C$17</definedName>
    <definedName name="NATUREZA" localSheetId="23">[3]LValores!$C$16:$C$17</definedName>
    <definedName name="NATUREZA">[4]LValores!$C$16:$C$17</definedName>
    <definedName name="Objecto" localSheetId="7">[10]LValores!$D$7:$D$9</definedName>
    <definedName name="Objecto" localSheetId="23">[10]LValores!$D$7:$D$9</definedName>
    <definedName name="Objecto">[11]LValores!$D$7:$D$9</definedName>
    <definedName name="Prov.estim.Novembro" localSheetId="2">#REF!</definedName>
    <definedName name="Prov.estim.Novembro" localSheetId="3">#REF!</definedName>
    <definedName name="Prov.estim.Novembro" localSheetId="7">#REF!</definedName>
    <definedName name="Prov.estim.Novembro" localSheetId="17">#REF!</definedName>
    <definedName name="Prov.estim.Novembro" localSheetId="23">#REF!</definedName>
    <definedName name="Prov.estim.Novembro" localSheetId="21">#REF!</definedName>
    <definedName name="Prov.estim.Novembro" localSheetId="26">#REF!</definedName>
    <definedName name="Prov.estim.Novembro" localSheetId="24">#REF!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7">#REF!</definedName>
    <definedName name="Prov.estim.Novembro_2" localSheetId="23">#REF!</definedName>
    <definedName name="Prov.estim.Novembro_2" localSheetId="21">#REF!</definedName>
    <definedName name="Prov.estim.Novembro_2" localSheetId="26">#REF!</definedName>
    <definedName name="Prov.estim.Novembro_2" localSheetId="24">#REF!</definedName>
    <definedName name="Prov.estim.Novembro_2">#REF!</definedName>
    <definedName name="prov_julho" localSheetId="2">#REF!</definedName>
    <definedName name="prov_julho" localSheetId="3">#REF!</definedName>
    <definedName name="prov_julho" localSheetId="7">#REF!</definedName>
    <definedName name="prov_julho" localSheetId="17">#REF!</definedName>
    <definedName name="prov_julho" localSheetId="23">#REF!</definedName>
    <definedName name="prov_julho" localSheetId="21">#REF!</definedName>
    <definedName name="prov_julho" localSheetId="26">#REF!</definedName>
    <definedName name="prov_julho" localSheetId="24">#REF!</definedName>
    <definedName name="prov_julho">#REF!</definedName>
    <definedName name="prov_julho_2" localSheetId="2">#REF!</definedName>
    <definedName name="prov_julho_2" localSheetId="3">#REF!</definedName>
    <definedName name="prov_julho_2" localSheetId="7">#REF!</definedName>
    <definedName name="prov_julho_2" localSheetId="17">#REF!</definedName>
    <definedName name="prov_julho_2" localSheetId="23">#REF!</definedName>
    <definedName name="prov_julho_2" localSheetId="21">#REF!</definedName>
    <definedName name="prov_julho_2" localSheetId="26">#REF!</definedName>
    <definedName name="prov_julho_2" localSheetId="24">#REF!</definedName>
    <definedName name="prov_julho_2">#REF!</definedName>
    <definedName name="rato" localSheetId="2">#REF!</definedName>
    <definedName name="rato" localSheetId="3">#REF!</definedName>
    <definedName name="rato" localSheetId="7">#REF!</definedName>
    <definedName name="rato" localSheetId="17">#REF!</definedName>
    <definedName name="rato" localSheetId="23">#REF!</definedName>
    <definedName name="rato" localSheetId="21">#REF!</definedName>
    <definedName name="rato" localSheetId="26">#REF!</definedName>
    <definedName name="rato" localSheetId="24">#REF!</definedName>
    <definedName name="rato">#REF!</definedName>
    <definedName name="rato_2" localSheetId="2">#REF!</definedName>
    <definedName name="rato_2" localSheetId="3">#REF!</definedName>
    <definedName name="rato_2" localSheetId="7">#REF!</definedName>
    <definedName name="rato_2" localSheetId="17">#REF!</definedName>
    <definedName name="rato_2" localSheetId="23">#REF!</definedName>
    <definedName name="rato_2" localSheetId="21">#REF!</definedName>
    <definedName name="rato_2" localSheetId="26">#REF!</definedName>
    <definedName name="rato_2" localSheetId="24">#REF!</definedName>
    <definedName name="rato_2">#REF!</definedName>
    <definedName name="REC" localSheetId="2">#REF!</definedName>
    <definedName name="REC" localSheetId="3">#REF!</definedName>
    <definedName name="REC" localSheetId="7">#REF!</definedName>
    <definedName name="REC" localSheetId="17">#REF!</definedName>
    <definedName name="REC" localSheetId="23">#REF!</definedName>
    <definedName name="REC" localSheetId="21">#REF!</definedName>
    <definedName name="REC" localSheetId="26">#REF!</definedName>
    <definedName name="REC" localSheetId="24">#REF!</definedName>
    <definedName name="REC">#REF!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6">#REF!</definedName>
    <definedName name="rece" localSheetId="24">#REF!</definedName>
    <definedName name="rece">#REF!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6">#REF!</definedName>
    <definedName name="rece´" localSheetId="24">#REF!</definedName>
    <definedName name="rece´">#REF!</definedName>
    <definedName name="REFSAN" localSheetId="7">'[12]Modelo PSituação'!$Q$6:$Q$7</definedName>
    <definedName name="REFSAN" localSheetId="23">'[12]Modelo PSituação'!$Q$6:$Q$7</definedName>
    <definedName name="REFSAN">'[13]Modelo PSituação'!$Q$6:$Q$7</definedName>
    <definedName name="s" localSheetId="2">#REF!</definedName>
    <definedName name="s" localSheetId="3">#REF!</definedName>
    <definedName name="s" localSheetId="7">#REF!</definedName>
    <definedName name="s" localSheetId="17">#REF!</definedName>
    <definedName name="s" localSheetId="23">#REF!</definedName>
    <definedName name="s" localSheetId="21">#REF!</definedName>
    <definedName name="s" localSheetId="26">#REF!</definedName>
    <definedName name="s" localSheetId="24">#REF!</definedName>
    <definedName name="s">#REF!</definedName>
    <definedName name="SEM" localSheetId="2">#REF!</definedName>
    <definedName name="SEM" localSheetId="3">#REF!</definedName>
    <definedName name="SEM" localSheetId="7">#REF!</definedName>
    <definedName name="SEM" localSheetId="17">#REF!</definedName>
    <definedName name="SEM" localSheetId="23">#REF!</definedName>
    <definedName name="SEM" localSheetId="21">#REF!</definedName>
    <definedName name="SEM" localSheetId="26">#REF!</definedName>
    <definedName name="SEM" localSheetId="24">#REF!</definedName>
    <definedName name="SEM">#REF!</definedName>
    <definedName name="SEM_2" localSheetId="2">#REF!</definedName>
    <definedName name="SEM_2" localSheetId="3">#REF!</definedName>
    <definedName name="SEM_2" localSheetId="7">#REF!</definedName>
    <definedName name="SEM_2" localSheetId="17">#REF!</definedName>
    <definedName name="SEM_2" localSheetId="23">#REF!</definedName>
    <definedName name="SEM_2" localSheetId="21">#REF!</definedName>
    <definedName name="SEM_2" localSheetId="26">#REF!</definedName>
    <definedName name="SEM_2" localSheetId="24">#REF!</definedName>
    <definedName name="SEM_2">#REF!</definedName>
    <definedName name="Setembro1" localSheetId="2">#REF!</definedName>
    <definedName name="Setembro1" localSheetId="3">#REF!</definedName>
    <definedName name="Setembro1" localSheetId="7">#REF!</definedName>
    <definedName name="Setembro1" localSheetId="17">#REF!</definedName>
    <definedName name="Setembro1" localSheetId="23">#REF!</definedName>
    <definedName name="Setembro1" localSheetId="21">#REF!</definedName>
    <definedName name="Setembro1" localSheetId="26">#REF!</definedName>
    <definedName name="Setembro1" localSheetId="24">#REF!</definedName>
    <definedName name="Setembro1">#REF!</definedName>
    <definedName name="Setembro1_2" localSheetId="2">#REF!</definedName>
    <definedName name="Setembro1_2" localSheetId="3">#REF!</definedName>
    <definedName name="Setembro1_2" localSheetId="7">#REF!</definedName>
    <definedName name="Setembro1_2" localSheetId="17">#REF!</definedName>
    <definedName name="Setembro1_2" localSheetId="23">#REF!</definedName>
    <definedName name="Setembro1_2" localSheetId="21">#REF!</definedName>
    <definedName name="Setembro1_2" localSheetId="26">#REF!</definedName>
    <definedName name="Setembro1_2" localSheetId="24">#REF!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7">#REF!</definedName>
    <definedName name="SFA_Alteração_Horizontal" localSheetId="23">#REF!</definedName>
    <definedName name="SFA_Alteração_Horizontal" localSheetId="21">#REF!</definedName>
    <definedName name="SFA_Alteração_Horizontal" localSheetId="26">#REF!</definedName>
    <definedName name="SFA_Alteração_Horizontal" localSheetId="24">#REF!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7">#REF!</definedName>
    <definedName name="SFA_Alteração_Vertical" localSheetId="23">#REF!</definedName>
    <definedName name="SFA_Alteração_Vertical" localSheetId="21">#REF!</definedName>
    <definedName name="SFA_Alteração_Vertical" localSheetId="26">#REF!</definedName>
    <definedName name="SFA_Alteração_Vertical" localSheetId="24">#REF!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7">#REF!</definedName>
    <definedName name="SFA_Cativação" localSheetId="23">#REF!</definedName>
    <definedName name="SFA_Cativação" localSheetId="21">#REF!</definedName>
    <definedName name="SFA_Cativação" localSheetId="26">#REF!</definedName>
    <definedName name="SFA_Cativação" localSheetId="24">#REF!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7">#REF!</definedName>
    <definedName name="SFA_Crédito_Especial" localSheetId="23">#REF!</definedName>
    <definedName name="SFA_Crédito_Especial" localSheetId="21">#REF!</definedName>
    <definedName name="SFA_Crédito_Especial" localSheetId="26">#REF!</definedName>
    <definedName name="SFA_Crédito_Especial" localSheetId="24">#REF!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7">#REF!</definedName>
    <definedName name="SFA_Descativação" localSheetId="23">#REF!</definedName>
    <definedName name="SFA_Descativação" localSheetId="21">#REF!</definedName>
    <definedName name="SFA_Descativação" localSheetId="26">#REF!</definedName>
    <definedName name="SFA_Descativação" localSheetId="24">#REF!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7">#REF!</definedName>
    <definedName name="SI_1_Alteração_Vertical_Anulação" localSheetId="23">#REF!</definedName>
    <definedName name="SI_1_Alteração_Vertical_Anulação" localSheetId="21">#REF!</definedName>
    <definedName name="SI_1_Alteração_Vertical_Anulação" localSheetId="26">#REF!</definedName>
    <definedName name="SI_1_Alteração_Vertical_Anulação" localSheetId="24">#REF!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7">#REF!</definedName>
    <definedName name="SI_2_Alteração_Vertical_Reforço" localSheetId="23">#REF!</definedName>
    <definedName name="SI_2_Alteração_Vertical_Reforço" localSheetId="21">#REF!</definedName>
    <definedName name="SI_2_Alteração_Vertical_Reforço" localSheetId="26">#REF!</definedName>
    <definedName name="SI_2_Alteração_Vertical_Reforço" localSheetId="24">#REF!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7">#REF!</definedName>
    <definedName name="SI_3_Alterações_Verticais_Ref_e_anul" localSheetId="23">#REF!</definedName>
    <definedName name="SI_3_Alterações_Verticais_Ref_e_anul" localSheetId="21">#REF!</definedName>
    <definedName name="SI_3_Alterações_Verticais_Ref_e_anul" localSheetId="26">#REF!</definedName>
    <definedName name="SI_3_Alterações_Verticais_Ref_e_anul" localSheetId="24">#REF!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7">#REF!</definedName>
    <definedName name="SI_4_Créditos_Especiais" localSheetId="23">#REF!</definedName>
    <definedName name="SI_4_Créditos_Especiais" localSheetId="21">#REF!</definedName>
    <definedName name="SI_4_Créditos_Especiais" localSheetId="26">#REF!</definedName>
    <definedName name="SI_4_Créditos_Especiais" localSheetId="24">#REF!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7">#REF!</definedName>
    <definedName name="SI_5_Cativações" localSheetId="23">#REF!</definedName>
    <definedName name="SI_5_Cativações" localSheetId="21">#REF!</definedName>
    <definedName name="SI_5_Cativações" localSheetId="26">#REF!</definedName>
    <definedName name="SI_5_Cativações" localSheetId="24">#REF!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7">#REF!</definedName>
    <definedName name="SI_6_Descativações" localSheetId="23">#REF!</definedName>
    <definedName name="SI_6_Descativações" localSheetId="21">#REF!</definedName>
    <definedName name="SI_6_Descativações" localSheetId="26">#REF!</definedName>
    <definedName name="SI_6_Descativações" localSheetId="24">#REF!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7">#REF!</definedName>
    <definedName name="SI_8_Alterações_horizontais" localSheetId="23">#REF!</definedName>
    <definedName name="SI_8_Alterações_horizontais" localSheetId="21">#REF!</definedName>
    <definedName name="SI_8_Alterações_horizontais" localSheetId="26">#REF!</definedName>
    <definedName name="SI_8_Alterações_horizontais" localSheetId="24">#REF!</definedName>
    <definedName name="SI_8_Alterações_horizontais">#REF!</definedName>
    <definedName name="Sigla" localSheetId="23">[14]Classif_Orgânica!$I$2:$I$187</definedName>
    <definedName name="Sigla" localSheetId="21">[15]Classif_Orgânica!$I$2:$I$187</definedName>
    <definedName name="Sigla">[16]Classif_Orgânica!$I$2:$I$187</definedName>
    <definedName name="SS" localSheetId="17">#REF!</definedName>
    <definedName name="SS" localSheetId="23">#REF!</definedName>
    <definedName name="SS" localSheetId="26">#REF!</definedName>
    <definedName name="SS" localSheetId="24">#REF!</definedName>
    <definedName name="SS">#REF!</definedName>
    <definedName name="SSS" localSheetId="17">#REF!</definedName>
    <definedName name="SSS" localSheetId="23">#REF!</definedName>
    <definedName name="SSS" localSheetId="26">#REF!</definedName>
    <definedName name="SSS" localSheetId="24">#REF!</definedName>
    <definedName name="SSS">#REF!</definedName>
    <definedName name="SSSSS" localSheetId="17">#REF!</definedName>
    <definedName name="SSSSS" localSheetId="23">#REF!</definedName>
    <definedName name="SSSSS" localSheetId="26">#REF!</definedName>
    <definedName name="SSSSS" localSheetId="24">#REF!</definedName>
    <definedName name="SSSSS">#REF!</definedName>
    <definedName name="SUPORTE" localSheetId="2">#REF!</definedName>
    <definedName name="SUPORTE" localSheetId="3">#REF!</definedName>
    <definedName name="SUPORTE" localSheetId="7">#REF!</definedName>
    <definedName name="SUPORTE" localSheetId="17">#REF!</definedName>
    <definedName name="SUPORTE" localSheetId="23">#REF!</definedName>
    <definedName name="SUPORTE" localSheetId="21">#REF!</definedName>
    <definedName name="SUPORTE" localSheetId="26">#REF!</definedName>
    <definedName name="SUPORTE" localSheetId="24">#REF!</definedName>
    <definedName name="SUPORTE">#REF!</definedName>
    <definedName name="TIPINST" localSheetId="7">'[5]Encargos plurianuais'!$AE$59:$AE$63</definedName>
    <definedName name="TIPINST" localSheetId="23">'[5]Encargos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7">#REF!</definedName>
    <definedName name="TIPO" localSheetId="23">#REF!</definedName>
    <definedName name="TIPO" localSheetId="21">#REF!</definedName>
    <definedName name="TIPO" localSheetId="26">#REF!</definedName>
    <definedName name="TIPO" localSheetId="24">#REF!</definedName>
    <definedName name="TIPO">#REF!</definedName>
    <definedName name="TIPOCONT" localSheetId="7">'[3]SCCP-ECRANS ACTUAIS'!$O$7:$O$38</definedName>
    <definedName name="TIPOCONT" localSheetId="23">'[3]SCCP-ECRANS ACTUAIS'!$O$7:$O$38</definedName>
    <definedName name="TIPOCONT">'[4]SCCP-ECRANS ACTUAIS'!$O$7:$O$38</definedName>
    <definedName name="tipsan" localSheetId="7">'[12]Modelo PSituação'!$P$6:$P$7</definedName>
    <definedName name="tipsan" localSheetId="23">'[12]Modelo PSituação'!$P$6:$P$7</definedName>
    <definedName name="tipsan">'[13]Modelo PSituação'!$P$6:$P$7</definedName>
    <definedName name="_xlnm.Print_Titles" localSheetId="1">'ANEXO I - Código entidades'!$4:$4</definedName>
    <definedName name="_xlnm.Print_Titles" localSheetId="5">'ANEXO III_Al. e Subal.'!$1:$4</definedName>
    <definedName name="_xlnm.Print_Titles" localSheetId="12">'ANEXO IX_Prog e Medidas PIDDAR'!$4:$5</definedName>
    <definedName name="_xlnm.Print_Titles" localSheetId="10">'ANEXO VII_Tab. Prog. e Medidas'!$1:$5</definedName>
    <definedName name="_xlnm.Print_Titles" localSheetId="11">'ANEXO VIII_Tab. Atividades'!$1:$3</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_xlnm.Print_Titles" localSheetId="26">'ANEXO XXI'!$1:$3</definedName>
    <definedName name="ZZZ" localSheetId="17">#REF!</definedName>
    <definedName name="ZZZ" localSheetId="23">#REF!</definedName>
    <definedName name="ZZZ" localSheetId="26">#REF!</definedName>
    <definedName name="ZZZ" localSheetId="24">#REF!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7" i="28" l="1"/>
  <c r="K82" i="28"/>
  <c r="K71" i="28"/>
  <c r="K60" i="28"/>
  <c r="K49" i="28"/>
  <c r="K38" i="28"/>
  <c r="K27" i="28"/>
  <c r="I20" i="20"/>
  <c r="J20" i="20" s="1"/>
  <c r="M58" i="20"/>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J48" i="20" s="1"/>
  <c r="M47" i="20"/>
  <c r="K47" i="20"/>
  <c r="H46" i="20"/>
  <c r="H63" i="20" s="1"/>
  <c r="G46" i="20"/>
  <c r="G63" i="20" s="1"/>
  <c r="M63" i="20" s="1"/>
  <c r="F46" i="20"/>
  <c r="F63" i="20" s="1"/>
  <c r="E46" i="20"/>
  <c r="K46" i="20" s="1"/>
  <c r="D46" i="20"/>
  <c r="D63" i="20" s="1"/>
  <c r="M45" i="20"/>
  <c r="K45" i="20"/>
  <c r="I45" i="20"/>
  <c r="J45" i="20" s="1"/>
  <c r="M44" i="20"/>
  <c r="K44" i="20"/>
  <c r="I44" i="20"/>
  <c r="L44" i="20" s="1"/>
  <c r="M43" i="20"/>
  <c r="K43" i="20"/>
  <c r="I43" i="20"/>
  <c r="L43" i="20" s="1"/>
  <c r="M42" i="20"/>
  <c r="K42" i="20"/>
  <c r="I42" i="20"/>
  <c r="L42" i="20" s="1"/>
  <c r="M41" i="20"/>
  <c r="K41" i="20"/>
  <c r="I41" i="20"/>
  <c r="L41" i="20" s="1"/>
  <c r="M40" i="20"/>
  <c r="K40" i="20"/>
  <c r="I40" i="20"/>
  <c r="L40" i="20" s="1"/>
  <c r="M39" i="20"/>
  <c r="K39" i="20"/>
  <c r="I39" i="20"/>
  <c r="J39" i="20" s="1"/>
  <c r="M38" i="20"/>
  <c r="K38" i="20"/>
  <c r="I38" i="20"/>
  <c r="L38" i="20" s="1"/>
  <c r="M37" i="20"/>
  <c r="K37" i="20"/>
  <c r="I37" i="20"/>
  <c r="J37" i="20" s="1"/>
  <c r="M36" i="20"/>
  <c r="K36" i="20"/>
  <c r="I36" i="20"/>
  <c r="J36" i="20" s="1"/>
  <c r="H35" i="20"/>
  <c r="G35" i="20"/>
  <c r="M35" i="20" s="1"/>
  <c r="F35" i="20"/>
  <c r="E35" i="20"/>
  <c r="K35" i="20" s="1"/>
  <c r="D35" i="20"/>
  <c r="H34" i="20"/>
  <c r="G34" i="20"/>
  <c r="M34" i="20" s="1"/>
  <c r="F34" i="20"/>
  <c r="F53" i="20" s="1"/>
  <c r="E34" i="20"/>
  <c r="K34" i="20" s="1"/>
  <c r="D34" i="20"/>
  <c r="M33" i="20"/>
  <c r="K33" i="20"/>
  <c r="I33" i="20"/>
  <c r="J33" i="20" s="1"/>
  <c r="M32" i="20"/>
  <c r="K32" i="20"/>
  <c r="I32" i="20"/>
  <c r="L32" i="20" s="1"/>
  <c r="M31" i="20"/>
  <c r="K31" i="20"/>
  <c r="I31" i="20"/>
  <c r="L31" i="20" s="1"/>
  <c r="M30" i="20"/>
  <c r="K30" i="20"/>
  <c r="I30" i="20"/>
  <c r="J30" i="20" s="1"/>
  <c r="M29" i="20"/>
  <c r="K29" i="20"/>
  <c r="H28" i="20"/>
  <c r="G28" i="20"/>
  <c r="G62" i="20" s="1"/>
  <c r="F28" i="20"/>
  <c r="F62" i="20"/>
  <c r="F64" i="20" s="1"/>
  <c r="E28" i="20"/>
  <c r="E62" i="20" s="1"/>
  <c r="D28" i="20"/>
  <c r="D62" i="20" s="1"/>
  <c r="I27" i="20"/>
  <c r="L27" i="20" s="1"/>
  <c r="I25" i="20"/>
  <c r="J25" i="20" s="1"/>
  <c r="M24" i="20"/>
  <c r="K24" i="20"/>
  <c r="I24" i="20"/>
  <c r="J24" i="20" s="1"/>
  <c r="M23" i="20"/>
  <c r="K23" i="20"/>
  <c r="I23" i="20"/>
  <c r="L23" i="20" s="1"/>
  <c r="M22" i="20"/>
  <c r="K22" i="20"/>
  <c r="I22" i="20"/>
  <c r="J22" i="20" s="1"/>
  <c r="M21" i="20"/>
  <c r="K21" i="20"/>
  <c r="I21" i="20"/>
  <c r="J21" i="20" s="1"/>
  <c r="M20" i="20"/>
  <c r="K20" i="20"/>
  <c r="M19" i="20"/>
  <c r="K19" i="20"/>
  <c r="I19" i="20"/>
  <c r="J19" i="20" s="1"/>
  <c r="M18" i="20"/>
  <c r="K18" i="20"/>
  <c r="I18" i="20"/>
  <c r="L18" i="20" s="1"/>
  <c r="M17" i="20"/>
  <c r="K17" i="20"/>
  <c r="I17" i="20"/>
  <c r="J17" i="20" s="1"/>
  <c r="D53" i="20"/>
  <c r="K52" i="20"/>
  <c r="B254" i="28"/>
  <c r="B221" i="28"/>
  <c r="B188" i="28"/>
  <c r="B155" i="28"/>
  <c r="B121" i="28"/>
  <c r="B88" i="28"/>
  <c r="N82" i="28"/>
  <c r="N71" i="28"/>
  <c r="N60" i="28"/>
  <c r="N49" i="28"/>
  <c r="N38" i="28"/>
  <c r="D12" i="25"/>
  <c r="B22" i="8"/>
  <c r="M29" i="17"/>
  <c r="O29" i="17" s="1"/>
  <c r="N29" i="17"/>
  <c r="D29" i="17"/>
  <c r="F29" i="17" s="1"/>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s="1"/>
  <c r="D29" i="8"/>
  <c r="D30" i="8" s="1"/>
  <c r="H11" i="8"/>
  <c r="H29" i="8" s="1"/>
  <c r="H30" i="8" s="1"/>
  <c r="K28" i="20" l="1"/>
  <c r="J23" i="20"/>
  <c r="L25" i="20"/>
  <c r="H53" i="20"/>
  <c r="E63" i="20"/>
  <c r="K63" i="20" s="1"/>
  <c r="L48" i="20"/>
  <c r="M28" i="20"/>
  <c r="L24" i="20"/>
  <c r="L22" i="20"/>
  <c r="J49" i="20"/>
  <c r="E54" i="20"/>
  <c r="L45" i="20"/>
  <c r="J40" i="20"/>
  <c r="L37" i="20"/>
  <c r="G54" i="20"/>
  <c r="G53" i="20"/>
  <c r="D54" i="20"/>
  <c r="M46" i="20"/>
  <c r="J38" i="20"/>
  <c r="L39" i="20"/>
  <c r="J41" i="20"/>
  <c r="J42" i="20"/>
  <c r="I35" i="20"/>
  <c r="L17" i="20"/>
  <c r="H54" i="20"/>
  <c r="L20" i="20"/>
  <c r="E53" i="20"/>
  <c r="I46" i="20"/>
  <c r="I63" i="20" s="1"/>
  <c r="L63" i="20" s="1"/>
  <c r="L36" i="20"/>
  <c r="I34" i="20"/>
  <c r="L19" i="20"/>
  <c r="H62" i="20"/>
  <c r="H64" i="20" s="1"/>
  <c r="L30" i="20"/>
  <c r="J31" i="20"/>
  <c r="J32" i="20"/>
  <c r="L33" i="20"/>
  <c r="K83" i="28"/>
  <c r="N83" i="28"/>
  <c r="M62" i="20"/>
  <c r="G64" i="20"/>
  <c r="M64" i="20" s="1"/>
  <c r="K62" i="20"/>
  <c r="D64" i="20"/>
  <c r="L58" i="20"/>
  <c r="J18" i="20"/>
  <c r="M52" i="20"/>
  <c r="J44" i="20"/>
  <c r="J27" i="20"/>
  <c r="J50" i="20"/>
  <c r="J52" i="20" s="1"/>
  <c r="F54" i="20"/>
  <c r="J43" i="20"/>
  <c r="I52" i="20"/>
  <c r="L21" i="20"/>
  <c r="L28" i="20" s="1"/>
  <c r="I28" i="20"/>
  <c r="I62" i="20" s="1"/>
  <c r="J57" i="20"/>
  <c r="L51" i="20"/>
  <c r="L52" i="20" s="1"/>
  <c r="E64" i="20" l="1"/>
  <c r="K64" i="20" s="1"/>
  <c r="L34" i="20"/>
  <c r="J46" i="20"/>
  <c r="J54" i="20" s="1"/>
  <c r="J63" i="20"/>
  <c r="L64" i="20"/>
  <c r="J34" i="20"/>
  <c r="I54" i="20"/>
  <c r="L46" i="20"/>
  <c r="L54" i="20" s="1"/>
  <c r="J28" i="20"/>
  <c r="J35" i="20"/>
  <c r="L35" i="20"/>
  <c r="J62" i="20"/>
  <c r="I64" i="20"/>
  <c r="J64" i="20" s="1"/>
  <c r="L62" i="20"/>
  <c r="I53" i="20"/>
  <c r="L53" i="20"/>
  <c r="J53" i="20" l="1"/>
</calcChain>
</file>

<file path=xl/sharedStrings.xml><?xml version="1.0" encoding="utf-8"?>
<sst xmlns="http://schemas.openxmlformats.org/spreadsheetml/2006/main" count="3316" uniqueCount="2028">
  <si>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</si>
  <si>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</si>
  <si>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</si>
  <si>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</si>
  <si>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</si>
  <si>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</si>
  <si>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</si>
  <si>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</si>
  <si>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</si>
  <si>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</si>
  <si>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</si>
  <si>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</si>
  <si>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</si>
  <si>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</si>
  <si>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</si>
  <si>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</si>
  <si>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</si>
  <si>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</si>
  <si>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</si>
  <si>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</si>
  <si>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</si>
  <si>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</si>
  <si>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</si>
  <si>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</si>
  <si>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</si>
  <si>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</si>
  <si>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</si>
  <si>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</si>
  <si>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</si>
  <si>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</si>
  <si>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</si>
  <si>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</si>
  <si>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</si>
  <si>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</si>
  <si>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</si>
  <si>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</si>
  <si>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</si>
  <si>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</si>
  <si>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</si>
  <si>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</si>
  <si>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</si>
  <si>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</si>
  <si>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</si>
  <si>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</si>
  <si>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</si>
  <si>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</si>
  <si>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</si>
  <si>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</si>
  <si>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</si>
  <si>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</si>
  <si>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</si>
  <si>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</si>
  <si>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</si>
  <si>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</si>
  <si>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</si>
  <si>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</si>
  <si>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</si>
  <si>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</si>
  <si>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</si>
  <si>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</si>
  <si>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</si>
  <si>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</si>
  <si>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</si>
  <si>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</si>
  <si>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</si>
  <si>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</si>
  <si>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</si>
  <si>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</si>
  <si>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</si>
  <si>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</si>
  <si>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</si>
  <si>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</si>
  <si>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</si>
  <si>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</si>
  <si>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</si>
  <si>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</si>
  <si>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</si>
  <si>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</si>
  <si>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</si>
  <si>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</si>
  <si>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</si>
  <si>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</si>
  <si>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</si>
  <si>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</si>
  <si>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</si>
  <si>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</si>
  <si>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</si>
  <si>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</si>
  <si>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</si>
  <si>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</si>
  <si>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</si>
  <si>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</si>
  <si>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</si>
  <si>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</si>
  <si>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</si>
  <si>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</si>
  <si>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</si>
  <si>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</si>
  <si>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</si>
  <si>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</si>
  <si>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</si>
  <si>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</si>
  <si>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</si>
  <si>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</si>
  <si>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</si>
  <si>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</si>
  <si>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</si>
  <si>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</si>
  <si>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</si>
  <si>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</si>
  <si>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</si>
  <si>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</si>
  <si>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</si>
  <si>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</si>
  <si>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</si>
  <si>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</si>
  <si>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</si>
  <si>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</si>
  <si>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</si>
  <si>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</si>
  <si>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</si>
  <si>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</si>
  <si>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GABINETE REGIONAL E SERVIÇOS DE APOIO                       </t>
  </si>
  <si>
    <t xml:space="preserve">DIREÇÃO REGIONAL DOS ASSUNTOS EUROPEUS E COOPERAÇÃO EXTERNA </t>
  </si>
  <si>
    <t xml:space="preserve">INSPEÇÃO REGIONAL DE FINANÇAS                               </t>
  </si>
  <si>
    <t xml:space="preserve">DIREÇÃO REGIONAL DE PESCAS                                  </t>
  </si>
  <si>
    <t xml:space="preserve">DIREÇÃO REGIONAL DO ORDENAMENTO DO TERRITÓRIO E AMBIENTE    </t>
  </si>
  <si>
    <t xml:space="preserve">DIREÇÃO REGIONAL DE TURISMO                                 </t>
  </si>
  <si>
    <t xml:space="preserve">INSPEÇÃO REGIONAL DE EDUCAÇÃO                               </t>
  </si>
  <si>
    <t>DIREÇÃO REGIONAL DE PLANEAMENTO, RECURSOS E INFRAESTRUTURAS</t>
  </si>
  <si>
    <t>DIREÇÃO REGIONAL DA ADMINISTRAÇÃO DA JUSTIÇA</t>
  </si>
  <si>
    <t>DIREÇÃO REGIONAL DA ADMINISTRAÇÃO PÚBLICA DO PORTO SANTO</t>
  </si>
  <si>
    <t>DIREÇÃO REGIONAL DE EDUCAÇÃO</t>
  </si>
  <si>
    <t>DIREÇÃO REGIONAL DE JUVENTUDE E DESPORTO</t>
  </si>
  <si>
    <t xml:space="preserve">ESCOLA BÁSICA E SECUNDARIA DE GONCALVES ZARCO-FUNCHAL       </t>
  </si>
  <si>
    <t xml:space="preserve">ESCOLA BÁSICA E SECUNDARIA DE MACHICO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</si>
  <si>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</si>
  <si>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</si>
  <si>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</si>
  <si>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</si>
  <si>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</si>
  <si>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</si>
  <si>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</si>
  <si>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</si>
  <si>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</si>
  <si>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</si>
  <si>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</si>
  <si>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</si>
  <si>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</si>
  <si>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</si>
  <si>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</si>
  <si>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</si>
  <si>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</si>
  <si>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</si>
  <si>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2 3 CICLOS CON JOAO JACIN GONCAL DE ANDRADE-CAMPANAR</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</si>
  <si>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</si>
  <si>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</si>
  <si>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</si>
  <si>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</si>
  <si>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</si>
  <si>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</si>
  <si>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</si>
  <si>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</si>
  <si>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</si>
  <si>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</si>
  <si>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</si>
  <si>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</si>
  <si>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</si>
  <si>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</si>
  <si>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</si>
  <si>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</si>
  <si>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</si>
  <si>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</si>
  <si>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</si>
  <si>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</si>
  <si>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</si>
  <si>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</si>
  <si>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</si>
  <si>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</si>
  <si>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</si>
  <si>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</si>
  <si>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</si>
  <si>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</si>
  <si>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</si>
  <si>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</si>
  <si>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</si>
  <si>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</si>
  <si>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</si>
  <si>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</si>
  <si>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</si>
  <si>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</si>
  <si>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</si>
  <si>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</si>
  <si>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</si>
  <si>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</si>
  <si>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</si>
  <si>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</si>
  <si>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</si>
  <si>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</si>
  <si>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</si>
  <si>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</si>
  <si>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</si>
  <si>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</si>
  <si>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</si>
  <si>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</si>
  <si>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</si>
  <si>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</si>
  <si>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</si>
  <si>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</si>
  <si>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</si>
  <si>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</si>
  <si>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</si>
  <si>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</si>
  <si>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</si>
  <si>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</si>
  <si>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</si>
  <si>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</si>
  <si>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</si>
  <si>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</si>
  <si>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</si>
  <si>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</si>
  <si>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</si>
  <si>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</si>
  <si>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</si>
  <si>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</si>
  <si>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</si>
  <si>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</si>
  <si>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</si>
  <si>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</si>
  <si>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</si>
  <si>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</si>
  <si>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</si>
  <si>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</si>
  <si>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</si>
  <si>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</si>
  <si>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</si>
  <si>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</si>
  <si>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</si>
  <si>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</si>
  <si>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</si>
  <si>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</si>
  <si>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</si>
  <si>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</si>
  <si>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</si>
  <si>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</si>
  <si>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</si>
  <si>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</si>
  <si>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</si>
  <si>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</si>
  <si>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</si>
  <si>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</si>
  <si>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</si>
  <si>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</si>
  <si>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</si>
  <si>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</si>
  <si>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</si>
  <si>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</si>
  <si>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</si>
  <si>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</si>
  <si>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</si>
  <si>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</si>
  <si>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</si>
  <si>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</si>
  <si>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</si>
  <si>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</si>
  <si>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</si>
  <si>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</si>
  <si>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</si>
  <si>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</si>
  <si>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</si>
  <si>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</si>
  <si>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</si>
  <si>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</si>
  <si>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</si>
  <si>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</si>
  <si>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</si>
  <si>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</si>
  <si>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</si>
  <si>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</si>
  <si>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</si>
  <si>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</si>
  <si>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</si>
  <si>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</si>
  <si>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</si>
  <si>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</si>
  <si>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</si>
  <si>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</si>
  <si>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</si>
  <si>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</si>
  <si>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</si>
  <si>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</si>
  <si>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</si>
  <si>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</si>
  <si>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</si>
  <si>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</si>
  <si>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</si>
  <si>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</si>
  <si>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</si>
  <si>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</si>
  <si>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</si>
  <si>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</si>
  <si>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</si>
  <si>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</si>
  <si>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</si>
  <si>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</si>
  <si>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</si>
  <si>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</si>
  <si>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</si>
  <si>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</si>
  <si>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</si>
  <si>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</si>
  <si>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</si>
  <si>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</si>
  <si>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</si>
  <si>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</si>
  <si>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</si>
  <si>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</si>
  <si>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</si>
  <si>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</si>
  <si>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</si>
  <si>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</si>
  <si>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</si>
  <si>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</si>
  <si>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</si>
  <si>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</si>
  <si>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</si>
  <si>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</si>
  <si>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</si>
  <si>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</si>
  <si>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</si>
  <si>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</si>
  <si>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</si>
  <si>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</si>
  <si>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</si>
  <si>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</si>
  <si>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</si>
  <si>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</si>
  <si>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</si>
  <si>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</si>
  <si>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</si>
  <si>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</si>
  <si>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</si>
  <si>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</si>
  <si>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</si>
  <si>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</si>
  <si>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</si>
  <si>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</si>
  <si>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</si>
  <si>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</si>
  <si>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</si>
  <si>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</si>
  <si>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</si>
  <si>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</si>
  <si>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</si>
  <si>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</si>
  <si>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</si>
  <si>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</si>
  <si>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</si>
  <si>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</si>
  <si>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</si>
  <si>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</si>
  <si>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</si>
  <si>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</si>
  <si>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</si>
  <si>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</si>
  <si>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</si>
  <si>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</si>
  <si>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</si>
  <si>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</si>
  <si>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</si>
  <si>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</si>
  <si>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</si>
  <si>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</si>
  <si>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</si>
  <si>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</si>
  <si>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</si>
  <si>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</si>
  <si>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</si>
  <si>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</si>
  <si>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</si>
  <si>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</si>
  <si>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</si>
  <si>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</si>
  <si>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</si>
  <si>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</si>
  <si>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</si>
  <si>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</si>
  <si>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</si>
  <si>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</si>
  <si>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</si>
  <si>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</si>
  <si>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</si>
  <si>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</si>
  <si>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</si>
  <si>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</si>
  <si>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</si>
  <si>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</si>
  <si>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</si>
  <si>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</si>
  <si>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</si>
  <si>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</si>
  <si>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</si>
  <si>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</si>
  <si>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</si>
  <si>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</si>
  <si>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</si>
  <si>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</si>
  <si>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</si>
  <si>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</si>
  <si>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</si>
  <si>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</si>
  <si>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</si>
  <si>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</si>
  <si>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</si>
  <si>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</si>
  <si>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</si>
  <si>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</si>
  <si>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</si>
  <si>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</si>
  <si>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</si>
  <si>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</si>
  <si>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</si>
  <si>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</si>
  <si>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</si>
  <si>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</si>
  <si>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</si>
  <si>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</si>
  <si>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</si>
  <si>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</si>
  <si>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</si>
  <si>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</si>
  <si>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</si>
  <si>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</si>
  <si>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</si>
  <si>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</si>
  <si>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</si>
  <si>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</si>
  <si>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</si>
  <si>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</si>
  <si>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</si>
  <si>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</si>
  <si>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</si>
  <si>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</si>
  <si>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</si>
  <si>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</si>
  <si>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</si>
  <si>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</si>
  <si>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</si>
  <si>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</si>
  <si>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</si>
  <si>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</si>
  <si>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</si>
  <si>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</si>
  <si>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</si>
  <si>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</si>
  <si>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</si>
  <si>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</si>
  <si>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</si>
  <si>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</si>
  <si>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</si>
  <si>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</si>
  <si>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</si>
  <si>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</si>
  <si>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</si>
  <si>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</si>
  <si>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</si>
  <si>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</si>
  <si>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</si>
  <si>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</si>
  <si>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</si>
  <si>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</si>
  <si>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</si>
  <si>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</si>
  <si>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</si>
  <si>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</si>
  <si>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</si>
  <si>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</si>
  <si>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</si>
  <si>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</si>
  <si>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</si>
  <si>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</si>
  <si>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</si>
  <si>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</si>
  <si>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</si>
  <si>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</si>
  <si>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</si>
  <si>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</si>
  <si>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</si>
  <si>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</si>
  <si>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</si>
  <si>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</si>
  <si>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</si>
  <si>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</si>
  <si>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</si>
  <si>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</si>
  <si>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</si>
  <si>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</si>
  <si>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</si>
  <si>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</si>
  <si>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</si>
  <si>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</si>
  <si>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</si>
  <si>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</si>
  <si>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</si>
  <si>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</si>
  <si>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</si>
  <si>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</si>
  <si>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</si>
  <si>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</si>
  <si>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</si>
  <si>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</si>
  <si>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</si>
  <si>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</si>
  <si>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</si>
  <si>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</si>
  <si>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</si>
  <si>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</si>
  <si>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</si>
  <si>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</si>
  <si>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</si>
  <si>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</si>
  <si>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</si>
  <si>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</si>
  <si>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</si>
  <si>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</si>
  <si>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</si>
  <si>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</si>
  <si>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</si>
  <si>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</si>
  <si>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</si>
  <si>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</si>
  <si>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</si>
  <si>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</si>
  <si>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</si>
  <si>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</si>
  <si>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</si>
  <si>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</si>
  <si>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</si>
  <si>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</si>
  <si>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</si>
  <si>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</si>
  <si>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</si>
  <si>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</si>
  <si>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</si>
  <si>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</si>
  <si>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</si>
  <si>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</si>
  <si>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</si>
  <si>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</si>
  <si>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</si>
  <si>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</si>
  <si>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</si>
  <si>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</si>
  <si>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</si>
  <si>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</si>
  <si>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</si>
  <si>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</si>
  <si>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</si>
  <si>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</si>
  <si>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</si>
  <si>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</si>
  <si>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</si>
  <si>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</si>
  <si>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</si>
  <si>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</si>
  <si>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</si>
  <si>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</si>
  <si>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</si>
  <si>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</si>
  <si>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</si>
  <si>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</si>
  <si>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</si>
  <si>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</si>
  <si>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</si>
  <si>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</si>
  <si>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</si>
  <si>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</si>
  <si>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</si>
  <si>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</si>
  <si>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</si>
  <si>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</si>
  <si>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</si>
  <si>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</si>
  <si>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</si>
  <si>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</si>
  <si>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</si>
  <si>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</si>
  <si>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</si>
  <si>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</si>
  <si>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</si>
  <si>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</si>
  <si>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</si>
  <si>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</si>
  <si>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</si>
  <si>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</si>
  <si>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</si>
  <si>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</si>
  <si>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</si>
  <si>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</si>
  <si>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</si>
  <si>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</si>
  <si>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</si>
  <si>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</si>
  <si>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</si>
  <si>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</si>
  <si>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</si>
  <si>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</si>
  <si>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</si>
  <si>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</si>
  <si>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</si>
  <si>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</si>
  <si>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</si>
  <si>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</si>
  <si>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</si>
  <si>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</si>
  <si>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</si>
  <si>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</si>
  <si>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</si>
  <si>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</si>
  <si>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</si>
  <si>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</si>
  <si>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</si>
  <si>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</si>
  <si>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</si>
  <si>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</si>
  <si>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</si>
  <si>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</si>
  <si>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</si>
  <si>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</si>
  <si>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</si>
  <si>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</si>
  <si>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</si>
  <si>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</si>
  <si>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</si>
  <si>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</si>
  <si>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</si>
  <si>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</si>
  <si>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</si>
  <si>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</si>
  <si>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</si>
  <si>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</si>
  <si>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</si>
  <si>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</si>
  <si>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</si>
  <si>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</si>
  <si>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</si>
  <si>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</si>
  <si>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</si>
  <si>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</si>
  <si>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</si>
  <si>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</si>
  <si>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</si>
  <si>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</si>
  <si>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</si>
  <si>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</si>
  <si>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</si>
  <si>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</si>
  <si>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</si>
  <si>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</si>
  <si>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</si>
  <si>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</si>
  <si>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</si>
  <si>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</si>
  <si>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</si>
  <si>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</si>
  <si>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</si>
  <si>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</si>
  <si>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</si>
  <si>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</si>
  <si>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</si>
  <si>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</si>
  <si>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</si>
  <si>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</si>
  <si>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</si>
  <si>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</si>
  <si>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</si>
  <si>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</si>
  <si>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</si>
  <si>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</si>
  <si>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</si>
  <si>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</si>
  <si>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</si>
  <si>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</si>
  <si>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</si>
  <si>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</si>
  <si>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</si>
  <si>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</si>
  <si>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</si>
  <si>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</si>
  <si>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</si>
  <si>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</si>
  <si>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</si>
  <si>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</si>
  <si>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</si>
  <si>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</si>
  <si>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</si>
  <si>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</si>
  <si>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</si>
  <si>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</si>
  <si>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</si>
  <si>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</si>
  <si>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</si>
  <si>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</si>
  <si>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</si>
  <si>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</si>
  <si>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</si>
  <si>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</si>
  <si>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</si>
  <si>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</si>
  <si>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</si>
  <si>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</si>
  <si>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</si>
  <si>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</si>
  <si>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</si>
  <si>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</si>
  <si>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</si>
  <si>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</si>
  <si>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</si>
  <si>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</si>
  <si>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</si>
  <si>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</si>
  <si>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</si>
  <si>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</si>
  <si>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</si>
  <si>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</si>
  <si>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</si>
  <si>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</si>
  <si>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</si>
  <si>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</si>
  <si>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</si>
  <si>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</si>
  <si>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</si>
  <si>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</si>
  <si>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</si>
  <si>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</si>
  <si>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</si>
  <si>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</si>
  <si>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</si>
  <si>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</si>
  <si>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</si>
  <si>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</si>
  <si>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</si>
  <si>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</si>
  <si>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</si>
  <si>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</si>
  <si>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</si>
  <si>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</si>
  <si>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</si>
  <si>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</si>
  <si>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</si>
  <si>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</si>
  <si>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</si>
  <si>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</si>
  <si>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</si>
  <si>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</si>
  <si>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</si>
  <si>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</si>
  <si>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</si>
  <si>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</si>
  <si>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</si>
  <si>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</si>
  <si>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</si>
  <si>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</si>
  <si>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</si>
  <si>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</si>
  <si>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</si>
  <si>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</si>
  <si>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</si>
  <si>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</si>
  <si>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</si>
  <si>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</si>
  <si>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</si>
  <si>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</si>
  <si>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</si>
  <si>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</si>
  <si>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</si>
  <si>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</si>
  <si>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</si>
  <si>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</si>
  <si>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</si>
  <si>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</si>
  <si>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</si>
  <si>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</si>
  <si>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</si>
  <si>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</si>
  <si>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</si>
  <si>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</si>
  <si>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</si>
  <si>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</si>
  <si>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</si>
  <si>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</si>
  <si>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</si>
  <si>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</si>
  <si>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</si>
  <si>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</si>
  <si>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</si>
  <si>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</si>
  <si>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</si>
  <si>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</si>
  <si>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</si>
  <si>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</si>
  <si>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</si>
  <si>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</si>
  <si>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</si>
  <si>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</si>
  <si>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</si>
  <si>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</si>
  <si>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</si>
  <si>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</si>
  <si>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</si>
  <si>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</si>
  <si>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</si>
  <si>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</si>
  <si>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</si>
  <si>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</si>
  <si>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</si>
  <si>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</si>
  <si>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</si>
  <si>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</si>
  <si>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</si>
  <si>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</si>
  <si>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</si>
  <si>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</si>
  <si>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</si>
  <si>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</si>
  <si>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</si>
  <si>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</si>
  <si>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</si>
  <si>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</si>
  <si>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</si>
  <si>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</si>
  <si>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</si>
  <si>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</si>
  <si>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</si>
  <si>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</si>
  <si>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</si>
  <si>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</si>
  <si>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</si>
  <si>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</si>
  <si>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</si>
  <si>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</si>
  <si>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</si>
  <si>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</si>
  <si>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</si>
  <si>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</si>
  <si>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</si>
  <si>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</si>
  <si>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</si>
  <si>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</si>
  <si>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</si>
  <si>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</si>
  <si>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</si>
  <si>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</si>
  <si>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</si>
  <si>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</si>
  <si>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</si>
  <si>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</si>
  <si>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</si>
  <si>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</si>
  <si>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</si>
  <si>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</si>
  <si>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DIRECAO REGIONAL DA CULTURA</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</si>
  <si>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</si>
  <si>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</si>
  <si>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</si>
  <si>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SIGLA</t>
  </si>
  <si>
    <t>SRE</t>
  </si>
  <si>
    <t>SRS</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</si>
  <si>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</si>
  <si>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</si>
  <si>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</si>
  <si>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</si>
  <si>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</si>
  <si>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</si>
  <si>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</si>
  <si>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</si>
  <si>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</si>
  <si>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</si>
  <si>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</si>
  <si>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</si>
  <si>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</si>
  <si>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</si>
  <si>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</si>
  <si>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</si>
  <si>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</si>
  <si>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</si>
  <si>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</si>
  <si>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</si>
  <si>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</si>
  <si>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</si>
  <si>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</si>
  <si>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</si>
  <si>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</si>
  <si>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</si>
  <si>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</si>
  <si>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</si>
  <si>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</si>
  <si>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</si>
  <si>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</si>
  <si>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</si>
  <si>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</si>
  <si>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</si>
  <si>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</si>
  <si>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</si>
  <si>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</si>
  <si>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</si>
  <si>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</si>
  <si>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</si>
  <si>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</si>
  <si>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</si>
  <si>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</si>
  <si>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</si>
  <si>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</si>
  <si>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</si>
  <si>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</si>
  <si>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</si>
  <si>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</si>
  <si>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</si>
  <si>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</si>
  <si>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</si>
  <si>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</si>
  <si>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</si>
  <si>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</si>
  <si>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</si>
  <si>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</si>
  <si>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</si>
  <si>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</si>
  <si>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</si>
  <si>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</si>
  <si>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</si>
  <si>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</si>
  <si>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</si>
  <si>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</si>
  <si>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</si>
  <si>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</si>
  <si>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</si>
  <si>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</si>
  <si>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</si>
  <si>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</si>
  <si>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</si>
  <si>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</si>
  <si>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</si>
  <si>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</si>
  <si>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</si>
  <si>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</si>
  <si>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</si>
  <si>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</si>
  <si>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</si>
  <si>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</si>
  <si>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</si>
  <si>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</si>
  <si>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</si>
  <si>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</si>
  <si>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</si>
  <si>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</si>
  <si>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</si>
  <si>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</si>
  <si>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</si>
  <si>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</si>
  <si>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</si>
  <si>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</si>
  <si>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</si>
  <si>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</si>
  <si>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</si>
  <si>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</si>
  <si>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</si>
  <si>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</si>
  <si>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</si>
  <si>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</si>
  <si>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</si>
  <si>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</si>
  <si>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</si>
  <si>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</si>
  <si>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</si>
  <si>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</si>
  <si>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</si>
  <si>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</si>
  <si>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</si>
  <si>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</si>
  <si>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</si>
  <si>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</si>
  <si>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</si>
  <si>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</si>
  <si>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</si>
  <si>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</si>
  <si>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</si>
  <si>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</si>
  <si>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</si>
  <si>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</si>
  <si>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</si>
  <si>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</si>
  <si>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</si>
  <si>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</si>
  <si>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</si>
  <si>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</si>
  <si>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</si>
  <si>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</si>
  <si>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</si>
  <si>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</si>
  <si>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</si>
  <si>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</si>
  <si>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</si>
  <si>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</si>
  <si>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</si>
  <si>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</si>
  <si>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</si>
  <si>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</si>
  <si>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</si>
  <si>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</si>
  <si>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</si>
  <si>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</si>
  <si>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</si>
  <si>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</si>
  <si>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</si>
  <si>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</si>
  <si>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</si>
  <si>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</si>
  <si>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</si>
  <si>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</si>
  <si>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</si>
  <si>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</si>
  <si>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</si>
  <si>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</si>
  <si>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</si>
  <si>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</si>
  <si>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</si>
  <si>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</si>
  <si>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</si>
  <si>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</si>
  <si>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</si>
  <si>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</si>
  <si>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</si>
  <si>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</si>
  <si>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</si>
  <si>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</si>
  <si>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</si>
  <si>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</si>
  <si>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</si>
  <si>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</si>
  <si>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</si>
  <si>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</si>
  <si>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</si>
  <si>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</si>
  <si>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</si>
  <si>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</si>
  <si>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</si>
  <si>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</si>
  <si>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</si>
  <si>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</si>
  <si>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</si>
  <si>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</si>
  <si>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</si>
  <si>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</si>
  <si>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</si>
  <si>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</si>
  <si>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</si>
  <si>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</si>
  <si>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</si>
  <si>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</si>
  <si>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</si>
  <si>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</si>
  <si>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</si>
  <si>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</si>
  <si>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</si>
  <si>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</si>
  <si>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</si>
  <si>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</si>
  <si>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</si>
  <si>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</si>
  <si>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</si>
  <si>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</si>
  <si>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</si>
  <si>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</si>
  <si>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</si>
  <si>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</si>
  <si>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</si>
  <si>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</si>
  <si>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</si>
  <si>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</si>
  <si>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</si>
  <si>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</si>
  <si>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</si>
  <si>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</si>
  <si>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</si>
  <si>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</si>
  <si>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</si>
  <si>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</si>
  <si>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</si>
  <si>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</si>
  <si>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</si>
  <si>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</si>
  <si>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</si>
  <si>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</si>
  <si>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</si>
  <si>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</si>
  <si>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</si>
  <si>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</si>
  <si>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</si>
  <si>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</si>
  <si>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</si>
  <si>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</si>
  <si>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</si>
  <si>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</si>
  <si>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</si>
  <si>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</si>
  <si>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</si>
  <si>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</si>
  <si>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</si>
  <si>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</si>
  <si>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</si>
  <si>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</si>
  <si>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</si>
  <si>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</si>
  <si>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</si>
  <si>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</si>
  <si>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</si>
  <si>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</si>
  <si>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</si>
  <si>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</si>
  <si>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</si>
  <si>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</si>
  <si>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</si>
  <si>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</si>
  <si>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</si>
  <si>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</si>
  <si>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</si>
  <si>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</si>
  <si>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</si>
  <si>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</si>
  <si>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</si>
  <si>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</si>
  <si>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</si>
  <si>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</si>
  <si>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</si>
  <si>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</si>
  <si>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</si>
  <si>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</si>
  <si>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</si>
  <si>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</si>
  <si>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</si>
  <si>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</si>
  <si>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</si>
  <si>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</si>
  <si>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</si>
  <si>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</si>
  <si>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</si>
  <si>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</si>
  <si>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</si>
  <si>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</si>
  <si>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</si>
  <si>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</si>
  <si>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</si>
  <si>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</si>
  <si>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</si>
  <si>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</si>
  <si>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</si>
  <si>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</si>
  <si>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</si>
  <si>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</si>
  <si>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</si>
  <si>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</si>
  <si>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</si>
  <si>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</si>
  <si>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</si>
  <si>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</si>
  <si>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</si>
  <si>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</si>
  <si>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</si>
  <si>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</si>
  <si>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</si>
  <si>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</si>
  <si>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</si>
  <si>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</si>
  <si>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</si>
  <si>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</si>
  <si>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</si>
  <si>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</si>
  <si>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</si>
  <si>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</si>
  <si>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</si>
  <si>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</si>
  <si>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</si>
  <si>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</si>
  <si>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</si>
  <si>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</si>
  <si>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</si>
  <si>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</si>
  <si>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</si>
  <si>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</si>
  <si>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</si>
  <si>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</si>
  <si>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</si>
  <si>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</si>
  <si>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</si>
  <si>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</si>
  <si>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</si>
  <si>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</si>
  <si>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</si>
  <si>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</si>
  <si>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</si>
  <si>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</si>
  <si>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</si>
  <si>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</si>
  <si>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</si>
  <si>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</si>
  <si>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</si>
  <si>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</si>
  <si>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</si>
  <si>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</si>
  <si>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</si>
  <si>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</si>
  <si>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</si>
  <si>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</si>
  <si>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</si>
  <si>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</si>
  <si>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</si>
  <si>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</si>
  <si>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</si>
  <si>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</si>
  <si>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</si>
  <si>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</si>
  <si>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</si>
  <si>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</si>
  <si>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</si>
  <si>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</si>
  <si>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</si>
  <si>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</si>
  <si>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</si>
  <si>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</si>
  <si>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</si>
  <si>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</si>
  <si>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</si>
  <si>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</si>
  <si>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</si>
  <si>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</si>
  <si>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</si>
  <si>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</si>
  <si>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</si>
  <si>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</si>
  <si>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</si>
  <si>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</si>
  <si>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</si>
  <si>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</si>
  <si>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</si>
  <si>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</si>
  <si>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</si>
  <si>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</si>
  <si>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</si>
  <si>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</si>
  <si>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</si>
  <si>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</si>
  <si>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</si>
  <si>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 xml:space="preserve">ÍNDICE </t>
  </si>
  <si>
    <t>Receitas Gerais - Dotação com compensação em receita</t>
  </si>
  <si>
    <t>483</t>
  </si>
  <si>
    <t>FSUE - Fundo de Solidariedade da União Europeia</t>
  </si>
  <si>
    <t>283</t>
  </si>
  <si>
    <t xml:space="preserve">FSUE - Fundo de Solidariedade da União Europeia </t>
  </si>
  <si>
    <t>SERVIÇOS SIMPLES E  INTEGRADOS</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</si>
  <si>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</si>
  <si>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</si>
  <si>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</si>
  <si>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</si>
  <si>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</si>
  <si>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</si>
  <si>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</si>
  <si>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</si>
  <si>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</si>
  <si>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</si>
  <si>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</si>
  <si>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</si>
  <si>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</si>
  <si>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</si>
  <si>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</si>
  <si>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</si>
  <si>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</si>
  <si>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</si>
  <si>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</si>
  <si>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</si>
  <si>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</si>
  <si>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</si>
  <si>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</si>
  <si>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</si>
  <si>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</si>
  <si>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</si>
  <si>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</si>
  <si>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</si>
  <si>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</si>
  <si>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</si>
  <si>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</si>
  <si>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</si>
  <si>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</si>
  <si>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</si>
  <si>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</si>
  <si>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</si>
  <si>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</si>
  <si>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</si>
  <si>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</si>
  <si>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</si>
  <si>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</si>
  <si>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</si>
  <si>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</si>
  <si>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</si>
  <si>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</si>
  <si>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</si>
  <si>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</si>
  <si>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</si>
  <si>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</si>
  <si>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</si>
  <si>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</si>
  <si>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</si>
  <si>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</si>
  <si>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</si>
  <si>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</si>
  <si>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</si>
  <si>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</si>
  <si>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</si>
  <si>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</si>
  <si>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</si>
  <si>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</si>
  <si>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</si>
  <si>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</si>
  <si>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</si>
  <si>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</si>
  <si>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</si>
  <si>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</si>
  <si>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</si>
  <si>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</si>
  <si>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</si>
  <si>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</si>
  <si>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</si>
  <si>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</si>
  <si>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</si>
  <si>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</si>
  <si>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</si>
  <si>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</si>
  <si>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</si>
  <si>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</si>
  <si>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</si>
  <si>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</si>
  <si>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</si>
  <si>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</si>
  <si>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xml:space="preserve">“Nº de postos de trabalho” </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</si>
  <si>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</si>
  <si>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</si>
  <si>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</si>
  <si>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</si>
  <si>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</si>
  <si>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</si>
  <si>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</si>
  <si>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</si>
  <si>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</si>
  <si>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</si>
  <si>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</si>
  <si>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</si>
  <si>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</si>
  <si>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</si>
  <si>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</si>
  <si>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</si>
  <si>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</si>
  <si>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</si>
  <si>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</si>
  <si>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</si>
  <si>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</si>
  <si>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</si>
  <si>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</si>
  <si>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</si>
  <si>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</si>
  <si>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</si>
  <si>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</si>
  <si>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</si>
  <si>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</si>
  <si>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</si>
  <si>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</si>
  <si>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</si>
  <si>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</si>
  <si>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</si>
  <si>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</si>
  <si>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</si>
  <si>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</si>
  <si>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</si>
  <si>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</si>
  <si>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</si>
  <si>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</si>
  <si>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</si>
  <si>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</si>
  <si>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</si>
  <si>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 xml:space="preserve"> Aplica-se aos SI, SFA e EPR. A ausência de informação constante da memória justificativa é considerado como incumprimento quanto ao encerramento da proposta de orçamento.</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</si>
  <si>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</si>
  <si>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</si>
  <si>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</si>
  <si>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</si>
  <si>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</si>
  <si>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</si>
  <si>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</si>
  <si>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</si>
  <si>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</si>
  <si>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</si>
  <si>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</si>
  <si>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</si>
  <si>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</si>
  <si>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</si>
  <si>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</si>
  <si>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</si>
  <si>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</si>
  <si>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</si>
  <si>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</si>
  <si>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</si>
  <si>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</si>
  <si>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</si>
  <si>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</si>
  <si>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</si>
  <si>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</si>
  <si>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</si>
  <si>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</si>
  <si>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</si>
  <si>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</si>
  <si>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</si>
  <si>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</si>
  <si>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</si>
  <si>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</si>
  <si>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</si>
  <si>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</si>
  <si>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</si>
  <si>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</si>
  <si>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</si>
  <si>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</si>
  <si>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</si>
  <si>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</si>
  <si>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</si>
  <si>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</si>
  <si>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</si>
  <si>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</si>
  <si>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</si>
  <si>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</si>
  <si>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</si>
  <si>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</si>
  <si>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</si>
  <si>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</si>
  <si>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</si>
  <si>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</si>
  <si>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</si>
  <si>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</si>
  <si>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</si>
  <si>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</si>
  <si>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</si>
  <si>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</si>
  <si>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</si>
  <si>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</si>
  <si>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</si>
  <si>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</si>
  <si>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</si>
  <si>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</si>
  <si>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</si>
  <si>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Transferências de RG entre organismos - indemnizações compensatórias</t>
  </si>
  <si>
    <t xml:space="preserve">Entidade da Administração Central - com origem em receitas gerais  </t>
  </si>
  <si>
    <t xml:space="preserve">Entidade das Administrações Públicas - com origem em outras receitas </t>
  </si>
  <si>
    <t>Junto de outras entidades</t>
  </si>
  <si>
    <t>Dotações de Capital</t>
  </si>
  <si>
    <t>Realizadas por outras entidades</t>
  </si>
  <si>
    <t>Operações de financiamento</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</si>
  <si>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</si>
  <si>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</si>
  <si>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</si>
  <si>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</si>
  <si>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</si>
  <si>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</si>
  <si>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</si>
  <si>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</si>
  <si>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</si>
  <si>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</si>
  <si>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</si>
  <si>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</si>
  <si>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</si>
  <si>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</si>
  <si>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</si>
  <si>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</si>
  <si>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</si>
  <si>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</si>
  <si>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</si>
  <si>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</si>
  <si>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</si>
  <si>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</si>
  <si>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</si>
  <si>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</si>
  <si>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</si>
  <si>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</si>
  <si>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</si>
  <si>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</si>
  <si>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</si>
  <si>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</si>
  <si>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</si>
  <si>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</si>
  <si>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</si>
  <si>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</si>
  <si>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</si>
  <si>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</si>
  <si>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</si>
  <si>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</si>
  <si>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</si>
  <si>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</si>
  <si>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</si>
  <si>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</si>
  <si>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</si>
  <si>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</si>
  <si>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</si>
  <si>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</si>
  <si>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</si>
  <si>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</si>
  <si>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</si>
  <si>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</si>
  <si>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</si>
  <si>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</si>
  <si>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</si>
  <si>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</si>
  <si>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</si>
  <si>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</si>
  <si>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</si>
  <si>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</si>
  <si>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</si>
  <si>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</si>
  <si>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</si>
  <si>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</si>
  <si>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</si>
  <si>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</si>
  <si>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</si>
  <si>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</si>
  <si>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</si>
  <si>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</si>
  <si>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</si>
  <si>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</si>
  <si>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</si>
  <si>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</si>
  <si>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</si>
  <si>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</si>
  <si>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</si>
  <si>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</si>
  <si>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</si>
  <si>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</si>
  <si>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</si>
  <si>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</si>
  <si>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</si>
  <si>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</si>
  <si>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</si>
  <si>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</si>
  <si>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</si>
  <si>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</si>
  <si>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</si>
  <si>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</si>
  <si>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</si>
  <si>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</si>
  <si>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</si>
  <si>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</si>
  <si>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</si>
  <si>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</si>
  <si>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</si>
  <si>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</si>
  <si>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</si>
  <si>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</si>
  <si>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</si>
  <si>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</si>
  <si>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</si>
  <si>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Subsídio de insularidade</t>
  </si>
  <si>
    <t>068</t>
  </si>
  <si>
    <t>Educação - Administração e regulamentação</t>
  </si>
  <si>
    <t>MEMÓRIA JUSTIFICATIVA DAS DESPESAS DE FUNCIONAMENTO DO ORAM 2019</t>
  </si>
  <si>
    <t>MAPA DAS DESPESAS A INSCREVER NO ORÇAMENTO DE 2019 COM COMPENSAÇÃO NO ORÇAMENTO DAS RECEITAS DE 2019</t>
  </si>
  <si>
    <t>VP</t>
  </si>
  <si>
    <t>SRTC</t>
  </si>
  <si>
    <t>SREI</t>
  </si>
  <si>
    <t>SREI/ SRE</t>
  </si>
  <si>
    <t>SREI/ SRTC/ SRE</t>
  </si>
  <si>
    <t>Receitas Gerais – Jogos sociais</t>
  </si>
  <si>
    <t>Ocorridos entre 01/01/2018 e 31/12/2018</t>
  </si>
  <si>
    <t>ORAM 2019</t>
  </si>
  <si>
    <t>DISTRIBUIÇÃO DOS PLAFONDS DE FUNCIONAMENTO POR SERVIÇO</t>
  </si>
  <si>
    <t>DIREÇÃO REGIONAL ADJUNTA DE FINANÇAS - DRAFIN</t>
  </si>
  <si>
    <t>DIREÇÃO REGIONAL ADJUNTA DE ECONOMIA - DRAE</t>
  </si>
  <si>
    <t>ERASMUS</t>
  </si>
  <si>
    <t>GABINETE DO SECRETARIO REGIONAL DOS EQUIPAMENTOS E INFRAESTRUTURAS</t>
  </si>
  <si>
    <t>GABINETE DO VICE-PRESIDENTE DO GOVERNO REGIONAL</t>
  </si>
  <si>
    <t>GABINETE DA SECRETÁRIA REGIONAL DO AMBIENTE E RECURSOS NATURAIS</t>
  </si>
  <si>
    <t>GABINETE DA SECRETÁRIA REGIONAL DA INCLUSÃO E ASSUNTOS SOCIAIS</t>
  </si>
  <si>
    <t>AUTORIDADE REGIONAL DAS ATIVIDADES ECONÓMICAS</t>
  </si>
  <si>
    <t>GABINETE DA UNIDADE DE GESTAO E PLANEAMENTO DA SRE</t>
  </si>
  <si>
    <t>DIREÇÃO REGIONAL DE INOVAÇAO E GESTAO</t>
  </si>
  <si>
    <t>ESCOLA BÁSICA E SECUNDARIA COM PRÉ-ESCOLAR DA CALHETA</t>
  </si>
  <si>
    <t>ESCOLA BÁSICA DE SANTO ANTÓNIO E CURRAL DAS FREIRAS</t>
  </si>
  <si>
    <t>ESCOLA BÁSICA E SECUNDÁRIA COM PRÉ ESCOLAR E CRECHE DO PORTO MONIZ</t>
  </si>
  <si>
    <t>GABINETE DO SECRETARIO E SERVIÇOS DEPENDENTES-SRS</t>
  </si>
  <si>
    <t>GABINETE DO SECRETARIO REGIONAL DE AGRICULTURA E PESCAS</t>
  </si>
  <si>
    <t>INSTITUTO DAS ARTES DA MADEIRA</t>
  </si>
  <si>
    <t>DIREÇAO REGIONAL DE EQUIPAMENTO SOCIAL E CONSERVAÇAO</t>
  </si>
  <si>
    <t>DIREÇAO REGIONAL DE PLANEAMENTO, RECURSOS E GESTÃO DE OBRAS PUBLICAS</t>
  </si>
  <si>
    <t xml:space="preserve">CONSELHO ECONÓMICO E DA CONCERTAÇÃO SOCIALL </t>
  </si>
  <si>
    <t>Pessoal a recrutar e previsão de saídas
(Para Estimativa de Despesa com pessoal em 2020)
(3)</t>
  </si>
  <si>
    <t>O somatório da coluna «Total das despesas com pessoal» do OE 2020 deve obrigatoriamente ter correspondência com o montante inscrito no «Agrupamento 01 - Despesas com pessoal» da proposta de orçamento. O quadro engloba efetivos do mapa de pessoal e outras situações não pertencentes ao mapa de pessoal:</t>
  </si>
  <si>
    <t>(3) Pessoal a recrutar/previsão de saídas (para Estimativa de despesas com pessoal para 2020)</t>
  </si>
  <si>
    <t xml:space="preserve"> para obter a situação de 2020;</t>
  </si>
  <si>
    <t xml:space="preserve">O somatório das Colunas “Total de Despesas com pessoal” dos Blocos (2) e (3) deve ter correspondência com o montante inscrito do OE 2020 no </t>
  </si>
  <si>
    <t>Pagamentos efetuados em junho 2019
(1)</t>
  </si>
  <si>
    <t>Estimativa de Despesa com pessoal em 31-dez-2019
(2)</t>
  </si>
  <si>
    <t xml:space="preserve">Evolução efetivos: A evolução do n.º de efetivos considerada entre a estimativa de 2019 e o proposto para o OE 2020 deverá ser justificada no Anexo II.A. </t>
  </si>
  <si>
    <t>(1) Pagamentos efetuados em junho de 2019:</t>
  </si>
  <si>
    <t>(2) Estimativa de despesas com pessoal para 2019:</t>
  </si>
  <si>
    <t>- Na coluna “Número de postos de trabalho”, deverá constar o número previsível de pessoas em cada tipo de efetivo, no dia 31-dez-2019;</t>
  </si>
  <si>
    <t>- A Despesa referente a pessoal que até 31-dez-2019 o organismo prevê deixar de suportar já não deverá constar neste bloco;</t>
  </si>
  <si>
    <t>- Nas colunas restantes (de Despesa) deverá ser considerado o diferencial de despesa que se espera suportar em 2020 face a 31/12/2019 tendo em conta o</t>
  </si>
  <si>
    <t>(2) e (3) Estimativa de despesas com pessoal para 2019 e 2020</t>
  </si>
  <si>
    <t>Previstos entre 01/01/2020 e 31/12/2020</t>
  </si>
  <si>
    <t>- Para 2020 o número de Nº de postos de trabalho/efetivos a indicar, deverá considerar entradas e saídas durante o ano, de forma a ser possível ter uma imagem com referência a 31-dez-2020.</t>
  </si>
  <si>
    <t>Ocorridos entre 01/01/2019 e 31/12/2019</t>
  </si>
  <si>
    <t xml:space="preserve">Inclui trabalhadores em exercício de funções no organismo ou que, estando a exercer funções noutra entidade, as respetivas remunerações principais são suportadas pelo organismo.
- Para 2019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</si>
  <si>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31-dez-2019 (Fim do período da coluna do ano 2019) terá de corresponder ao Total do Nº de postos de trabalho/efetivos do Bloco 2 do Anexo II;</t>
  </si>
  <si>
    <t>MEMÓRIA JUSTIFICATIVA DAS DESPESAS DE FUNCIONAMENTO DO ORAM 2020</t>
  </si>
  <si>
    <t>I - Proposta de Orçamento para 2020</t>
  </si>
  <si>
    <t>Redução de Receita ou Pressão na Despesa - 2020</t>
  </si>
  <si>
    <t>Iniciativas 2020</t>
  </si>
  <si>
    <t>Aumento de Receita ou Poupança na Despesa - 2020</t>
  </si>
  <si>
    <t>Proposta orçamento 2020</t>
  </si>
  <si>
    <t>ORAM 2020</t>
  </si>
  <si>
    <t>ORAM 2019
aprovado</t>
  </si>
  <si>
    <t>Variação ORAM 2020 face a ORAM 2019</t>
  </si>
  <si>
    <t>Conta da Região (CRAM) 2018</t>
  </si>
  <si>
    <t>Variação ORAM 2020 face a CRAM 2018</t>
  </si>
  <si>
    <t>PO 2020</t>
  </si>
  <si>
    <t>Justificação da evolução do saldo global e fundamentação para o proposto em 2020.</t>
  </si>
  <si>
    <t>Rubrica de classificação económica de receita /despesa de acordo com o classificador previsto no DL n.º 26/2002, de 14 de fev.
A receita com origem em transferência do orçamento da Região (Receita Geral) deve ser classificada pelos Serviços integrados (na RCE de receita R.99) considerando um montante igual ao valor de despesa financiada por Receitas Gerais.
Os SFA (incluem EPR) procedem ao preenchimento do quadro considerando a proposta de orçamento privativo.
A receita/despesa efetiva exclui a receita/despesa relativa a ativos e passivos financeiros e saldo gerência anterior. Exclui a previsão de receita geral a cobrar pelas entidades administradoras de receita no ORAM2019 e ORAM2020.
As fontes de financiamento a utilizar devem respeitar os agrupamentos indicados abaixo.
Unidade : €  -Euro / % - Percentagem</t>
  </si>
  <si>
    <t>ORAM2019 
aprovado</t>
  </si>
  <si>
    <t>Orçamento aprovado 2019 (ORAM2019). Fonte de dados SORAM. Campos de preenchimento automático não editáveis.</t>
  </si>
  <si>
    <t>A entidade deve fundamentar a divergência entre o ORAM2020 (coluna 6) e o ORAM2019 ( coluna 2) imputando a variação a pressões/Iniciativas/poupanças. 
Nesta coluna devem ser colocados valores negativos na receita/Valores positivos na despesa face ao ORAM2019 da entidade.
Quantificar as medida de pressão que vão provocar aumento de despesa no ORAM2020 face ao ORAM2019: contratos anuais e plurianuais assumidos, compromissos políticos assumidos e obrigações legais em resultado de fatores exógenos à decisão de política setorial.
A redução de receita origina uma diminuição nos valores previstos a cobrar em 2020, pelo que assume valor negativo nas respetivas rubricas.</t>
  </si>
  <si>
    <t>A entidade deve fundamentar a divergência entre o ORAM2020 (coluna 6) e o ORAM2019 ( coluna 2) imputando a variação a pressões/Iniciativas/poupanças. 
Valores positivos face ao ORAM2019 da entidade.
Quantificar as iniciativas de política com impacto no aumento de despesa face ao ORAM2019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</si>
  <si>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ORAM2020 (coluna 6) e o ORAM2019 ( coluna 2) imputando a variação a pressões/Iniciativas/poupanças. 
Valores positivos na receita /Valores negativos na despesa face à ORAM2019.
Considera na despesa: medidas de poupança nos agregados de despesa, reduzindo a despesa face ao ORAM2019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</si>
  <si>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Variação ORAM2020 face a ORAM2019</t>
  </si>
  <si>
    <t>Evidencia em valor as variações da proposta de orçamento 2020 comparando com o ORAM2019 para o mesmo agregado de receita ou despesa.</t>
  </si>
  <si>
    <t>Evidencia em percentagem as variações da proposta de orçamento 2020 comparando com o ORAM2019 para o mesmo agregado de receita ou despesa.</t>
  </si>
  <si>
    <t>Apuramento do peso da despesa com pessoal no total da despesa efetiva e evolução (reporte de efetivos no SIGO jun 2019)
Apuramento da média de despesas com pessoal por elemento do Anexo II .  
Campos de preenchimento automático não editáveis.</t>
  </si>
  <si>
    <t>Incluir em cada agregado as explicações para a variação verificada entre a proposta de ORAM2020 e o ORAM2019, bem como com a CRAM 2016: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geral cobrada pela entidade (valores não espelhados no Quadro1, a preencher apenas por Entidades administradoras de receita geral do Estado).</t>
  </si>
  <si>
    <t>CRAM 2018</t>
  </si>
  <si>
    <t>Execução Orçamental do ano 2018 (Conta da RAM). Fonte de dados SIGO/SCC  para os SI e SIGO/SFA para SFA. Campos de preenchimento automático não editáveis.</t>
  </si>
  <si>
    <t>Variação ORAM2020 face a CRAM2018</t>
  </si>
  <si>
    <t>Evidencia em valor as variações da proposta de orçamento 2020 comparando com a CRAM2018 para o mesmo agregado de receita ou despesa.</t>
  </si>
  <si>
    <t>Evidencia em percentagem as variações da proposta de orçamento 2020 comparando com a CRAM2018 para o mesmo agregado de receita ou despesa.</t>
  </si>
  <si>
    <t xml:space="preserve">Incluir em cada agregado as explicações para a variação verificada entre a proposta de ORAM2020 e o ORAM2019,  bem como com a CRAM 2018: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</si>
  <si>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Orçamento Retificado em 31 de julho</t>
  </si>
  <si>
    <t>MAPA DAS DESPESAS A INSCREVER NO ORÇAMENTO DE 2020 COM COMPENSAÇÃO NO ORÇAMENTO DAS RECEITAS DE 2020</t>
  </si>
  <si>
    <t>2020 Previsão</t>
  </si>
  <si>
    <t>2019 Execução Prevista</t>
  </si>
  <si>
    <t>2019 Cobranças Previstas</t>
  </si>
  <si>
    <t>2019 / 2020</t>
  </si>
  <si>
    <t>PREVISÃO PARA 2020</t>
  </si>
  <si>
    <t>EM 2019</t>
  </si>
  <si>
    <t>31.08.2019</t>
  </si>
  <si>
    <t>DECLARAÇÃO DE CONFORMIDADE DO ORAM /2020</t>
  </si>
  <si>
    <t>Instruções de preenchimento das Iniciativas de eficiência e controlo orçamental - ORAM 2020 (anexo XIX) da proposta de orçamento</t>
  </si>
  <si>
    <t>Valor estimado ORAM 2020</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</si>
  <si>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OE2020,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</si>
  <si>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Contributo para o Cap. VI - Políticas Sectoriais, do Relatório do ORAM 2020</t>
  </si>
  <si>
    <t>TOTAL DO PLAFOND ATRIBUÍDO PELA VP</t>
  </si>
  <si>
    <t>43</t>
  </si>
  <si>
    <t>SECRETARIA REGIONAL DE EDUCAÇÃO, CIÊNCIA E TECNOLOGIA</t>
  </si>
  <si>
    <t>SECRETARIA REGIONAL DE  SAÚDE E PROTEÇÃO CIVIL</t>
  </si>
  <si>
    <t>SECRETARIA REGIONAL DE AGRICULTURA E DESENVOLVIMENTO RURAL</t>
  </si>
  <si>
    <t>SECRETARIA REGIONAL DE AMBIENTE, RECURSOS NATURAIS E ALTERAÇÕES CLIMÁTICAS</t>
  </si>
  <si>
    <t>SRAAC</t>
  </si>
  <si>
    <t>SECRETARIA REGIONAL DE INCLUSÃO SOCIAL E CIDADANIA</t>
  </si>
  <si>
    <t>SRIC</t>
  </si>
  <si>
    <t>SECRETARIA REGIONAL DE EQUIPAMENTOS E INFRAESTRUTURAS</t>
  </si>
  <si>
    <t>SECRETARIA REGIONAL DE TURISMO E CULTURA</t>
  </si>
  <si>
    <t>SECRETARIA REGIONAL DE MAR E PESCAS</t>
  </si>
  <si>
    <t>SRMar</t>
  </si>
  <si>
    <t>SECRETARIA REGIONAL DE ECONOMIA</t>
  </si>
  <si>
    <t>SREM</t>
  </si>
  <si>
    <t>VICE-PRESIDÊNCIA DO GOVERNO REGIONAL E DOS ASSUNTOS PARLAMENTARES</t>
  </si>
  <si>
    <t>SRIC/SREI/VP</t>
  </si>
  <si>
    <t>SRS/SREI/SRIC</t>
  </si>
  <si>
    <t>SRE/SREI/SRIC/SRAAC</t>
  </si>
  <si>
    <t>SRAAC/SREI/SRTC</t>
  </si>
  <si>
    <t>SREI/SRE/SRIC/SRAAC/SRTC/VP/SRA/SREM</t>
  </si>
  <si>
    <t>SRTC/ VP/SREI/SREM</t>
  </si>
  <si>
    <t>SREI/VP/SRIC/SRTC/SRAAC/SRE/SRA/SREM/SRMar</t>
  </si>
  <si>
    <t>SRAAC/SRA/SRMar</t>
  </si>
  <si>
    <t>SRAAC/SREI/SRIC/SRS/SRMar</t>
  </si>
  <si>
    <t>VP/SREI/SRE/SRIC/SRS/SRTC/SRAAC/SRA/SREM/SRMar</t>
  </si>
  <si>
    <t>6 de dezembro</t>
  </si>
  <si>
    <t>CLASSIFICAÇÕES ORGâNICAS DE 2020</t>
  </si>
  <si>
    <t>ANO</t>
  </si>
  <si>
    <t>CÓDIGO SERVIÇO</t>
  </si>
  <si>
    <t>GABINETE REGIONAL E SERVIÇOS DE APOIO</t>
  </si>
  <si>
    <t>DIREÇÃO REGIONAL DAS COMUNIDADES E COOPERAÇÃO EXTERNA</t>
  </si>
  <si>
    <t>VICE-PRESIDÊNCIA DO GOVERNO REGIONAL E ASSUNTOS PARLAMENTARES</t>
  </si>
  <si>
    <t>AUTORIDADE TRIBUTARIA E ASSUNTOS FISCAIS DA RAM</t>
  </si>
  <si>
    <t>INSPEÇÃO REGIONAL DE FINANÇAS</t>
  </si>
  <si>
    <t>DIREÇÃO REGIONAL DE ESTATISTICA DA MADEIRA</t>
  </si>
  <si>
    <t>GABINETE DE GESTÃO DA LOJA DO CIDADÃO</t>
  </si>
  <si>
    <t>INSTITUTO DE DESENVOLVIMENTO REGIONAL-TRANSF ORAM</t>
  </si>
  <si>
    <t>APRAM-TRANSF. ORAM</t>
  </si>
  <si>
    <t>INSTITUTO DE DESENVOLVIMENTO EMPRESARIAL-TRANSF ORAM</t>
  </si>
  <si>
    <t>INSPEÇÃO REGIONAL DE EDUCAÇÃO</t>
  </si>
  <si>
    <t>DRPRI-GABINETE DO DIRETOR REGIONAL</t>
  </si>
  <si>
    <t>ESCOLA BÁSICA E SECUNDÁRIA DE GONÇALVES ZARCO,FUNCHAL</t>
  </si>
  <si>
    <t>ESCOLA BÁSICA E SECUNDÁRIA DE MACHICO</t>
  </si>
  <si>
    <t>ESCOLA BÁSICA E SECUNDÁRIA PADRE MANUEL ALVARES-RIBEIRA BRAVA</t>
  </si>
  <si>
    <t>ESCOLA BÁSICA DOS 2 3 CICLOS DO ESTREITO DE CAMARA DE LOBOS</t>
  </si>
  <si>
    <t>ESCOLA BÁSICA E SECUNDÁRIA DE SANTA CRUZ</t>
  </si>
  <si>
    <t>ESCOLA BÁSICA E SECUNDÁRIA DA PONTA DO SOL</t>
  </si>
  <si>
    <t>ESCOLA BÁSICA E SECUNDÁRIA BISPO D.MANUEL FERREIRA CABRAL-SANTANA</t>
  </si>
  <si>
    <t>ESCOLA BÁSICA E SECUNDÁRIA D. LUCINDA ANDRADE-SÃO VICENTE</t>
  </si>
  <si>
    <t>ESCOLA SECUNDÁRIA JAIME MONIZ-FUNCHAL</t>
  </si>
  <si>
    <t>ESCOLA SECUNDÁRIA FRANCISCO FRANCO-FUNCHAL</t>
  </si>
  <si>
    <t>ESCOLA BÁSICA E SECUNDÁRIA DR. ANGELO AUGUSTO DA SILVA-FUNCHAL</t>
  </si>
  <si>
    <t>ESCOLA BÁSICA E SECUNDÁRIA DR. LUIS MAURILIO DA SILVA DANTAS-CARMO</t>
  </si>
  <si>
    <t>ESCOLA BÁSICA DOS 2 3 CICLOS DO CANIÇO</t>
  </si>
  <si>
    <t>ESCOLA BÁSICA DOS 2 3 CICLOS DOS LOUROS-FUNCHAL</t>
  </si>
  <si>
    <t>ESCOLA BASICA DOS 2 3 CICLOS DR. EDUARDO BRAZÃO DE CASTRO-SÃO ROQUE</t>
  </si>
  <si>
    <t>ESCOLA BÁSICA E SECUNDÁRIA DR. ALFREDO FERREIRA NOBREGA JUNIOR-CAMACHA</t>
  </si>
  <si>
    <t>ESCOLA BÁSICA DOS 2 3 CICLOS DA TORRE-CAMARA DE LOBOS</t>
  </si>
  <si>
    <t>ESCOLA BÁSICA DOS 2 3 CICLOS DO CANIÇAL</t>
  </si>
  <si>
    <t>MT-POLO CIENTIFICO E TECNOLOGICO DA MADEIRA, S.A.</t>
  </si>
  <si>
    <t>ARDITI-TRANSF. ORAM</t>
  </si>
  <si>
    <t>INSTITUTO DE ADMINISTRAÇÃO DA SAUDE, IP-RAM</t>
  </si>
  <si>
    <t>SERVIÇO REGIONAL DE PROTEÇÃO CIVIL,IP-RAM</t>
  </si>
  <si>
    <t>INSTITUTO DE ADMINISTRAÇÃO DA SAUDE,IP-RAM</t>
  </si>
  <si>
    <t>IASAUDE, IP-RAM - TRANSF. ORAM</t>
  </si>
  <si>
    <t>SESARAM, EPE - TRANSF. ORAM</t>
  </si>
  <si>
    <t>SERVIÇO REGIONAL DE PROTEÇÃO CIVIL, IP-RAM - TR ORAM</t>
  </si>
  <si>
    <t>SECRETARIA REGIONAL DO TURISMO E CULTURA</t>
  </si>
  <si>
    <t>DIREÇÃO REGIONAL DE TURISMO</t>
  </si>
  <si>
    <t>DIREÇÃO REGIONAL DA CULTURA</t>
  </si>
  <si>
    <t>INSTITUTO DE EMPREGO DA MADEIRA,IP-RAM</t>
  </si>
  <si>
    <t>IHM-INVESTIMENTOS HABITACIONAIS DA MADEIRA, EPERAM</t>
  </si>
  <si>
    <t>INSTITUTO DE EMPREGO DA MADEIRA - TRANSF.ORAM</t>
  </si>
  <si>
    <t>GABINETE DO SECRETÁRIO REGIONAL DE MAR E PESCAS</t>
  </si>
  <si>
    <t>DIREÇÃO REGIONAL DE PESCAS</t>
  </si>
  <si>
    <t>DIREÇÃO REGIONAL DE AGRICULTURA</t>
  </si>
  <si>
    <t>CARAM -CENTRO DE ABATE DA REGIAO AUTONOMA DA MADEIRA, EPERAM</t>
  </si>
  <si>
    <t>INSTITUTO DO VINHO, BORDADO E ARTESANATO DA MADEIRA-TRANSF ORAM</t>
  </si>
  <si>
    <t>CARAM-TRANSF. ORAM</t>
  </si>
  <si>
    <t>DIREÇÃO REGIONAL DE ESTRADAS</t>
  </si>
  <si>
    <t>PATRIRAM-TITULARIDADE E GESTÃO DO PATRIMÓNIO PÚBLICO REGIONAL,SA</t>
  </si>
  <si>
    <t>PONTA DO OESTE-SOCIEDADE DE PROMOÇÃO E DESENVOLVIMENTO ZONA OESTE DA MADEIRA,SA</t>
  </si>
  <si>
    <t>SOCIEDADE METROPOLITANA DE DESENVOLVIMENTO,SA</t>
  </si>
  <si>
    <t>SOCIEDADE DE DESENVOLVIMENTO DO PORTO SANTO,SA</t>
  </si>
  <si>
    <t>SDNM-SOCIEDADE DE DESENVOLVIMENTO DO NORTE DA MADEIRA</t>
  </si>
  <si>
    <t>PATRIRAM-TITULARIDADE E GESTÃO DE PATRIMÓNIO PÚBLICO REGIONAL,SA-TRANSF.ORAM</t>
  </si>
  <si>
    <t>ANEXO XXI</t>
  </si>
  <si>
    <t>V0</t>
  </si>
  <si>
    <t>020213</t>
  </si>
  <si>
    <t>Deslocações e estadas</t>
  </si>
  <si>
    <t>Viagens-SSM</t>
  </si>
  <si>
    <t>GABINETE DO VICE-PRESIDENTE E SERVIÇOS DA VP</t>
  </si>
  <si>
    <t>DIREÇÃO REGIONAL ADJUNTA DAS FINANÇAS</t>
  </si>
  <si>
    <t>DIREÇÃO REGIONAL ADJUNTA DA ECONOMIA</t>
  </si>
  <si>
    <t>DIREÇÃO REGIONAL ADJUNTA ASSUNTOS PARLAMENTARES, RELAÇÕES EXTERNAS E COORDENAÇÃO</t>
  </si>
  <si>
    <t>SERVIÇOS DE CONTROLO ORÇAMENTAL, FINANCEIRO E PATRIMONIAL</t>
  </si>
  <si>
    <t>DIREÇÃO REGIONAL DOS ASSUNTOS SOCIAIS</t>
  </si>
  <si>
    <t>ORGÂNICA</t>
  </si>
  <si>
    <t>ASSEMBLEIA LEGISLATIVA DA MADEIRA - SFA</t>
  </si>
  <si>
    <t>SECRETARIA GERAL DA PRESIDÊNCIA</t>
  </si>
  <si>
    <t>DRCCE</t>
  </si>
  <si>
    <t>GAB-VP</t>
  </si>
  <si>
    <t>DRAFIN</t>
  </si>
  <si>
    <t>DRAE</t>
  </si>
  <si>
    <t>SCOFP</t>
  </si>
  <si>
    <t>DROT</t>
  </si>
  <si>
    <t>AT-RAM</t>
  </si>
  <si>
    <t>DIREÇÃO REGIONAL DO PATRIMÓNIO E INFORMÁTICA</t>
  </si>
  <si>
    <t>DRP</t>
  </si>
  <si>
    <t>IRF</t>
  </si>
  <si>
    <t xml:space="preserve">DIREÇÃO REGIONAL DO PATRIMÓNIO </t>
  </si>
  <si>
    <t>DRAPMA</t>
  </si>
  <si>
    <t>DREM</t>
  </si>
  <si>
    <t>DIREÇÃO REGIONAL PARA A ADMINISTRAÇÃO PÚBLICA DO PORTO SANTO</t>
  </si>
  <si>
    <t>DRAPPS</t>
  </si>
  <si>
    <t>DRAJ</t>
  </si>
  <si>
    <t>DIREÇÃO REGIONAL DOS ASSUNTOS EUROPEUS E COOPERAÇÃO EXTERNA</t>
  </si>
  <si>
    <t>DIREÇÃO REGIONAL DE INFORMÁTICA</t>
  </si>
  <si>
    <t>DRI</t>
  </si>
  <si>
    <t>VICE-PRESIDÊNCIA DO GOVERNO REGIONAL E ASSUNTOS PARLAMENTARES - SFA</t>
  </si>
  <si>
    <t>VP-SFA</t>
  </si>
  <si>
    <t>FET</t>
  </si>
  <si>
    <t>IDR</t>
  </si>
  <si>
    <t>GGLC</t>
  </si>
  <si>
    <t>APRAM -ADMINISTRAÇÃO DOS PORTOS DA REGIÃO AUTÓNOMA DA MADEIRA, S.A.</t>
  </si>
  <si>
    <t>APRAM</t>
  </si>
  <si>
    <t>VICE-PRESIDÊNCIA DO GOVERNO REGIONAL E ASSUNTOS PARLAMENTARES -SFA - INVESTIMENTO</t>
  </si>
  <si>
    <t>INSTITUTO DE DESENVOLVIMENTO REGIONAL, IP-RAM</t>
  </si>
  <si>
    <t>VICE-PRESIDÊNCIA DO GOVERNO REGIONAL E ASSUNTOS PARLAMENTARES- INVESTIMENTO</t>
  </si>
  <si>
    <t>INVESTIMENTOS DO PLANO</t>
  </si>
  <si>
    <t>GAB.GESTÃO LOJA CIDADÃO-TRANSF.ORAM</t>
  </si>
  <si>
    <t>DIREÇÃO REGIONAL DO PATRIMÓNIO</t>
  </si>
  <si>
    <t>GABINETE DO SECRETÁRIO REGIONAL E SERVIÇOS DA SREM</t>
  </si>
  <si>
    <t>GAB-SREM</t>
  </si>
  <si>
    <t>GABINETE DO SECRETÁRIO REGIONAL DA ECONOMIA</t>
  </si>
  <si>
    <t xml:space="preserve">DIREÇÃO REGIONAL DA ECONOMIA E TRANSPORTES </t>
  </si>
  <si>
    <t>DRET</t>
  </si>
  <si>
    <t>ARAE</t>
  </si>
  <si>
    <t>SECRETARIA REGIONAL DE ECONOMIA-SFA</t>
  </si>
  <si>
    <t>SREM-SFA</t>
  </si>
  <si>
    <t>INSTITUTO DE DESENVOLVIMENTO EMPRESARIAL, IP-RAM</t>
  </si>
  <si>
    <t>IDE</t>
  </si>
  <si>
    <t>SECRETARIA REGIONAL DE ECONOMIA-INVESTIMENTO</t>
  </si>
  <si>
    <t>SECRETARIA REGIONAL DE ECONOMIA - INVESTIMENTO</t>
  </si>
  <si>
    <t>SREM-INV</t>
  </si>
  <si>
    <t>SECRETARIA REGIONAL DE ECONOMIA-INVESTIMENTOS DO PLANO</t>
  </si>
  <si>
    <t>INV.</t>
  </si>
  <si>
    <t>GABINETE DO SECRETÁRIO REGIONAL DE ECONOMIA-INV</t>
  </si>
  <si>
    <t>GAB-INV</t>
  </si>
  <si>
    <t>GAB.INV</t>
  </si>
  <si>
    <t>DIREÇÃO REGIONAL DA ECONOMIA E TRANSPORTES</t>
  </si>
  <si>
    <t>GABINETE DO SECRETÁRIO REGIONAL E SERVIÇOS DA SRE</t>
  </si>
  <si>
    <t>GAB-SRE</t>
  </si>
  <si>
    <t xml:space="preserve">GABINETE DO SECRETÁRIO REGIONAL E SERVIÇOS </t>
  </si>
  <si>
    <t>GABINETE DA UNIDADE DE GESTÃO E PLANEAMENTO DA SRE</t>
  </si>
  <si>
    <t>GUGP</t>
  </si>
  <si>
    <t>IRE</t>
  </si>
  <si>
    <t>DRE</t>
  </si>
  <si>
    <t>DIREÇÃO REGIONAL DE INOVAÇÃO E GESTÃO</t>
  </si>
  <si>
    <t>DRIG</t>
  </si>
  <si>
    <t>DIREÇÃO REGIONAL DE DESPORTO</t>
  </si>
  <si>
    <t>DRD</t>
  </si>
  <si>
    <t>DRPRI</t>
  </si>
  <si>
    <t>DRPRI-GAB</t>
  </si>
  <si>
    <t>DRPRI-MANUTENÇÃO E APROVISIONAMENTO</t>
  </si>
  <si>
    <t>DRPRI-APRO</t>
  </si>
  <si>
    <t>DRPRI-ASE</t>
  </si>
  <si>
    <t>ESCOLAS BÁSICAS E SECUNDÁRIAS</t>
  </si>
  <si>
    <t>EBS</t>
  </si>
  <si>
    <t>EBSGZ</t>
  </si>
  <si>
    <t>EBBP</t>
  </si>
  <si>
    <t>EBSM</t>
  </si>
  <si>
    <t>EBSC</t>
  </si>
  <si>
    <t>EBSPMA</t>
  </si>
  <si>
    <t>EBECL</t>
  </si>
  <si>
    <t>EBSSC</t>
  </si>
  <si>
    <t>ESCOLA BÁSICA E SECUNDÁRIA PROF.DOUTOR FREITAS BRANCO-PORTO SANTO</t>
  </si>
  <si>
    <t>EBSDFB</t>
  </si>
  <si>
    <t>EBSPS</t>
  </si>
  <si>
    <t>EBSHBG</t>
  </si>
  <si>
    <t>ESCOLA BÁSICA COM PRÉ-ESCOLAR DE SANTO ANTONIO E CURRAL DAS FREIRAS</t>
  </si>
  <si>
    <t>EBSA</t>
  </si>
  <si>
    <t>EBSMFC</t>
  </si>
  <si>
    <t>EBSLA</t>
  </si>
  <si>
    <t>ESJM</t>
  </si>
  <si>
    <t>ESFF</t>
  </si>
  <si>
    <t>EBSAAS</t>
  </si>
  <si>
    <t>EBSLMSD</t>
  </si>
  <si>
    <t>EBCANIÇO</t>
  </si>
  <si>
    <t>EBLOUROS</t>
  </si>
  <si>
    <t>EBEBC</t>
  </si>
  <si>
    <t>ESCOLA BASICA E SECUNDARIA COM PRÉ- ESCOLAR E CRECHE DO PORTO MONIZ</t>
  </si>
  <si>
    <t>EBSPM</t>
  </si>
  <si>
    <t>EBSAFN</t>
  </si>
  <si>
    <t>EBT-CL</t>
  </si>
  <si>
    <t>EBCANIÇAL</t>
  </si>
  <si>
    <t>ESCOLA BASICA DO 1º, 2º E 3º CICLOS COM PRE ESCOLAR DO PORTO DA CRUZ</t>
  </si>
  <si>
    <t>EBPC</t>
  </si>
  <si>
    <t>ESCOLA BÁSICA 2 3 CICLOS CÓNEGO JOÃO JACINTO GONÇALVES DE ANDRADE-CAMPANÁRIO</t>
  </si>
  <si>
    <t>EBJJGA</t>
  </si>
  <si>
    <t xml:space="preserve">DIREÇÃO REGIONAL DE JUVENTUDE </t>
  </si>
  <si>
    <t>DRJ</t>
  </si>
  <si>
    <t>DRJD</t>
  </si>
  <si>
    <t>SECRETARIA REGIONAL DE EDUCAÇÃO, CIÊNCIA E TECNOLOGIA - SFA</t>
  </si>
  <si>
    <t>SRE-SFA</t>
  </si>
  <si>
    <t>Conservatório — Escola Profissional das Artes da Madeira — Eng.º Luiz Peter Clode</t>
  </si>
  <si>
    <t>CEPAM</t>
  </si>
  <si>
    <t>MT, S.A.</t>
  </si>
  <si>
    <t>INSTITUTO PARA A QUALIFICAÇÃO, IP-RAM</t>
  </si>
  <si>
    <t>IQ</t>
  </si>
  <si>
    <t>SECRETARIA REGIONAL DE EDUCAÇÃO, CIÊNCIA E TECNOLOGIA - INVESTIMENTO</t>
  </si>
  <si>
    <t>SRE-INV</t>
  </si>
  <si>
    <t>ARDITI-AGENCIA REGIONAL PARA DESENVOLVIMENTO DA INV. TECNOLOGICA E INOVAÇÃO</t>
  </si>
  <si>
    <t>ARDIT</t>
  </si>
  <si>
    <t>GSRE</t>
  </si>
  <si>
    <t>GAB-SER</t>
  </si>
  <si>
    <t>INSTITUTO PARA A QUALIFICAÇÃO -TRANSF. ORAM</t>
  </si>
  <si>
    <t>ESCOLA BÁSICA DOS 2º E 3º CICLOS DO ESTREITO DE CÂMARA DE LOBOS</t>
  </si>
  <si>
    <t>ESCOLA BÁSICA COM PRÉ-ESCOLAR DE SANTO ANTONIO E CURRAL DAS FREIRAS, FUNCHAL</t>
  </si>
  <si>
    <t>ESCOLA BÁSICA E SECUNDÁRIA DR. ANGELO AUGUSTO DA SILVA</t>
  </si>
  <si>
    <t>ESCOLA BÁSICA E SECUNDÁRIA DR. LUÍS MAURÍLIO SILVA DANTAS, CARMO</t>
  </si>
  <si>
    <t>ESCOLA BÁSICA DOS 2.º E 3.º CICLOS DA TORRE, CÂMARA LOBOS</t>
  </si>
  <si>
    <t>EBT, CL</t>
  </si>
  <si>
    <t>SECRETARIA REGIONAL DE SAÚDE E PROTEÇÃO CIVIL</t>
  </si>
  <si>
    <t>GABINETE DO SECRETÁRIO REGIONAL E SERVIÇOS DA SRS</t>
  </si>
  <si>
    <t>GAB-SRS</t>
  </si>
  <si>
    <t>SECRETARIA REGIONAL DE  SAÚDE E PROTEÇÃO CIVIL- SFA</t>
  </si>
  <si>
    <t>IASAÚDE</t>
  </si>
  <si>
    <t>SESARAM</t>
  </si>
  <si>
    <t>SRPC</t>
  </si>
  <si>
    <t>SECRETARIA REGIONAL DE  SAÚDE E PROTEÇÃO CIVIL- SFA - INVESTIMENTO</t>
  </si>
  <si>
    <t>SRS-SFA-IN</t>
  </si>
  <si>
    <t>SECRETARIA REGIONAL DE  SAÚDE E PROTEÇÃO CIVIL - INVESTIMENTO</t>
  </si>
  <si>
    <t>SRS-INV</t>
  </si>
  <si>
    <t>GABINETE DO SECRETÁRIO REGIONAL E SERVIÇOS DA SRTC</t>
  </si>
  <si>
    <t xml:space="preserve">GABINETE DO SECRETÁRO REGIONAL DO TURISMO E CULTURA </t>
  </si>
  <si>
    <t>DIREÇÃO REGIONAL DO ARQUIVO E BIBLIOTECA DA MADEIRA</t>
  </si>
  <si>
    <t>SECRETARIA REGIONAL DO TURISMO E CULTURA - INVESTIMENTO</t>
  </si>
  <si>
    <t xml:space="preserve">GABINETE DO SECRETÁRIO REGIONAL DO TURISMO E CULTURA </t>
  </si>
  <si>
    <t>GAB-SRTC</t>
  </si>
  <si>
    <t>DRT</t>
  </si>
  <si>
    <t>DRC</t>
  </si>
  <si>
    <t>DRAB</t>
  </si>
  <si>
    <t>SRTC-INV</t>
  </si>
  <si>
    <t>DRABM</t>
  </si>
  <si>
    <t>GABINETE DA SECRETÁRIA REGIONAL E SERVIÇOS DA SRIC</t>
  </si>
  <si>
    <t>GAB-SRIC</t>
  </si>
  <si>
    <t>GABINETE DA SECRETÁRIA REGIONAL DA INCLUSÃO SOCIAL E CIDADANIA</t>
  </si>
  <si>
    <t>DRAS</t>
  </si>
  <si>
    <t>DRTAI</t>
  </si>
  <si>
    <t>SECRETARIA REGIONAL DE INCLUSÃO SOCIAL E CIDADANIA-SFA</t>
  </si>
  <si>
    <t>SRIC-SFA</t>
  </si>
  <si>
    <t>IEM</t>
  </si>
  <si>
    <t>IHM</t>
  </si>
  <si>
    <t>CONSELHO ECONÓMICO E DA CONCERTAÇÃO SOCIAL</t>
  </si>
  <si>
    <t>CECS</t>
  </si>
  <si>
    <t>SECRETARIA REGIONAL DE INCLUSÃO SOCIAL E CIDADANIA-SFA-INVESTIMENTO</t>
  </si>
  <si>
    <t>SECRETARIA REGIONAL DE INCLUSÃO SOCIAL E CIDADANIA - INVESTIMENTO</t>
  </si>
  <si>
    <t>SRIC-INV</t>
  </si>
  <si>
    <t>GSRIC</t>
  </si>
  <si>
    <t>IHM, EPERAM-TRANSF. ORAM</t>
  </si>
  <si>
    <t>IHM, EPERA</t>
  </si>
  <si>
    <t>GABINETE DA SECRETÁRIA REGIONAL E SERVIÇOS DA SRAAC</t>
  </si>
  <si>
    <t>GSRAAC</t>
  </si>
  <si>
    <t xml:space="preserve">GABINETE DA SECRETÁRIA REGIONAL </t>
  </si>
  <si>
    <t>GAB-SRAAC</t>
  </si>
  <si>
    <t>DIREÇÃO REGIONAL DO ORDENAMENTO DO TERRITÓRIO E AMBIENTE</t>
  </si>
  <si>
    <t>DROTA</t>
  </si>
  <si>
    <t>DIREÇÃO REGIONAL DO ORDENAMENTO DO TERRITÓRIO</t>
  </si>
  <si>
    <t>DIREÇÃO REGIONAL DO AMBIENTE E ALTERAÇÕES CLIMÁTICAS</t>
  </si>
  <si>
    <t>DRAAC</t>
  </si>
  <si>
    <t>SECRETARIA REGIONAL DE AMBIENTE, RECURSOS NATURAIS E ALTERAÇÕES CLIMÁTICAS - SFA</t>
  </si>
  <si>
    <t>SRAAC-SFA</t>
  </si>
  <si>
    <t>INSTITUTO DAS FLORESTAS E CONSERVAÇÃO DA NATUREZA, IP-RAM</t>
  </si>
  <si>
    <t>IFCN</t>
  </si>
  <si>
    <t>SECRETARIA REGIONAL DE AMBIENTE, RECURSOS NATURAIS E ALTERAÇÕES CLIMÁTICAS -SFA - INVESTIMENTO</t>
  </si>
  <si>
    <t>SECRETARIA REGIONAL DE AMBIENTE, RECURSOS NATURAIS E ALTERAÇÕES CLIMÁTICAS - INVESTIMENTO</t>
  </si>
  <si>
    <t>SRAAC-INV</t>
  </si>
  <si>
    <t>INSTITUTO DAS FLORESTAS E CONSERVAÇÃO NATUREZA-TRANSF ORAM</t>
  </si>
  <si>
    <t>GABINETE DO SECRETÁRIO REGIONAL E SERVIÇOS DA SRMAR</t>
  </si>
  <si>
    <t>GAB-SRMAR</t>
  </si>
  <si>
    <t>GAB</t>
  </si>
  <si>
    <t>DIREÇÃO REGIONAL DO MAR</t>
  </si>
  <si>
    <t>DRM</t>
  </si>
  <si>
    <t>GABINETE DO SECRETÁRIO REGIONAL DE MAR E PESCAS-INV.</t>
  </si>
  <si>
    <t>GABSRMAR</t>
  </si>
  <si>
    <t>GABINETE DO SECRETÁRIO REGIONAL E SERVIÇOS DA SRA</t>
  </si>
  <si>
    <t>GAB-SRA</t>
  </si>
  <si>
    <t>GABINETE DO SECRETÁRIO REGIONAL</t>
  </si>
  <si>
    <t>DRA</t>
  </si>
  <si>
    <t>DIREÇÃO REGIONAL DE PECUÁRIA E VETERINÁRIA</t>
  </si>
  <si>
    <t>SECRETARIA REGIONAL DE AGRICULTURA E DESENVOLVIMENTO RURAL-SFA</t>
  </si>
  <si>
    <t>SRA-SFA</t>
  </si>
  <si>
    <t>IVBAM</t>
  </si>
  <si>
    <t>CARAM</t>
  </si>
  <si>
    <t>SECRETARIA REGIONAL DE AGRICULTURA  E DESENVOLVIMENTO RURAL-SFA-INVESTIMENTO</t>
  </si>
  <si>
    <t>SECRETARIA REGIONAL DE AGRICULTURA E DESENVOLVIMENTO RURAL-INVESTIMENTO</t>
  </si>
  <si>
    <t>SRA-INV</t>
  </si>
  <si>
    <t>GSRA</t>
  </si>
  <si>
    <t xml:space="preserve">GABINETE DO SECRETARIO REGIONAL </t>
  </si>
  <si>
    <t>GABINETE DO SECRETÁRIO REGIONAL E SERVIÇOS DA SREI</t>
  </si>
  <si>
    <t>GAB-SREI</t>
  </si>
  <si>
    <t>GABINETE DO SECRETÁRIO REGIONAL DE EQUIPAMENTOS INFRAESTRUTURAS</t>
  </si>
  <si>
    <t>LREC</t>
  </si>
  <si>
    <t>PLANEAMENTO E GESTÃO DOS EDIFÍCIOS, INFRAESTRUTURAS E EQUIPAMENTOS PÚBLICOS</t>
  </si>
  <si>
    <t>PGEIEP</t>
  </si>
  <si>
    <t>DIREÇÃO REGIONAL DE PLANEAMENTO, RECURSOS E GESTÃO DE OBRAS PÚBLICAS</t>
  </si>
  <si>
    <t>DRPRGOP</t>
  </si>
  <si>
    <t>DIREÇÃO REGIONAL DE EQUIPAMENTO SOCIAL E CONSERVAÇÃO</t>
  </si>
  <si>
    <t>DRESC</t>
  </si>
  <si>
    <t>SECRETARIA REGIONAL DE EQUIPAMENTOS E INFRAESTRUTURAS - SFA</t>
  </si>
  <si>
    <t>SREI-SFA</t>
  </si>
  <si>
    <t>PATRIRAM</t>
  </si>
  <si>
    <t>SDPO, S.A.</t>
  </si>
  <si>
    <t>SMD, S.A.</t>
  </si>
  <si>
    <t>SDPS, S.A.</t>
  </si>
  <si>
    <t>SDNM, S.A.</t>
  </si>
  <si>
    <t>SECRETARIA REGIONAL DE EQUIPAMENTOS E INFRAESTRUTURAS - SFA- INVESTIMENTO</t>
  </si>
  <si>
    <t>SECRETARIA REGIONAL DOS EQUIPAMENTOS E INFRAESTRUTURAS- INVESTIMENTO</t>
  </si>
  <si>
    <t>SREI-INV</t>
  </si>
  <si>
    <t>GABINETE DO SECRETÁRIO REGIONAL DE EQUIPAMENTOS E INFRAESTRUTURAS</t>
  </si>
  <si>
    <t>SDNM-SOCIDADE DE DESENVOLVIMENTO DO NORTE DA MADEIRA, SA - TRANSF. ORAM</t>
  </si>
  <si>
    <t>SDNM-TR</t>
  </si>
  <si>
    <t>PONTA OESTE-SOC. DE PROMOÇÃO E DESENVOLVIMENTO DA ZONA OESTE DA MADEIRA TR ORAM</t>
  </si>
  <si>
    <t>SDPO TR</t>
  </si>
  <si>
    <t>SOCIEDADE METROPOLITANA DE DESENSENVOLVIMENTO,SA - TRANSF. ORAM</t>
  </si>
  <si>
    <t>SMD TR</t>
  </si>
  <si>
    <t>PLANEAMENTO E GESTÃO EDIFÍCIOS, INFRESTRUTURAS E EQUIPAMENTOS PÚBLICOS</t>
  </si>
  <si>
    <t>ESTRADAS</t>
  </si>
  <si>
    <t>DRAPEC</t>
  </si>
  <si>
    <t>DRPV</t>
  </si>
  <si>
    <t>GABINETE DO SECRETÁRIO REGIONAL DO TURISMO E CULTURA</t>
  </si>
  <si>
    <t>DIREÇÃO REGIONAL DE JUVENTUDE</t>
  </si>
  <si>
    <t>DIEÇÃO REGIONAL DAS COMUNIDADES E COOPERAÇÃO EXTERNA</t>
  </si>
  <si>
    <t xml:space="preserve">SECRETARIA REGIONAL DO TURISMO E CULTURA </t>
  </si>
  <si>
    <t>SECRETARIA REGIONAL DA INCLUSÃO SOCIAL E CIDADANIA</t>
  </si>
  <si>
    <t>SECRETARIA REGIONAL DO MAR E PESCAS</t>
  </si>
  <si>
    <t xml:space="preserve">DIREÇÃO REGIONAL ADJUNTA DE ASSUNTOS PARLAMENTARES, RELAÇÕES EXTERNAS E COORDENAÇÃO </t>
  </si>
  <si>
    <t>18 de novembro</t>
  </si>
  <si>
    <t xml:space="preserve">   Verificação médica – Junta médica e Verificação Doença</t>
  </si>
  <si>
    <t>BE</t>
  </si>
  <si>
    <t>Bolsas de Estudo</t>
  </si>
  <si>
    <t>22 de novembro</t>
  </si>
  <si>
    <t>Encerramento: 22 de novembro</t>
  </si>
  <si>
    <t>22  de novembro</t>
  </si>
  <si>
    <t>GABINETE DO SECRETÁRIO REGIONAL DE EDUCAÇÃO, CIÊNCIA E TECNOLOGIA</t>
  </si>
  <si>
    <t>ESCOLA BÁSICA DOS 1º, 2º E 3º CICLOS COM PRÉ-ESCOLAR DE BARTOLOMEU PERESTRELO</t>
  </si>
  <si>
    <t>ESCOLA BÁSICA DOS 2º E 3º CICLOS DR. HORÁCIO BENTO DE GOUVEIA-FUNCHAL</t>
  </si>
  <si>
    <t xml:space="preserve">DIREÇÃO REGIONAL DO ORDENAMENTO DO TERRITÓRIO </t>
  </si>
  <si>
    <t>UNIDADE DE APOIO À CONSTRUÇÃO DO HOSPITAL CENTRAL DA MADEIRA</t>
  </si>
  <si>
    <t xml:space="preserve">GABINETE DO VICE-PRESIDENTE </t>
  </si>
  <si>
    <t>ADMINISTRAÇÃO PÚBLICA DO PORTO SANTO</t>
  </si>
  <si>
    <t>ESCOLA BÁSICA DOS 2º E 3º CICLOS DR. ALFREDO FERREIRA NÓBREGA JÚNIOR-CAMACHA</t>
  </si>
  <si>
    <t>ESCOLA BÁSICA E SECUNDÁRIA DE GONÇALVES ZARCO</t>
  </si>
  <si>
    <t>ESCOLA BÁSICA E SECUNDÁRIA COM PRÉ-ESCOLAR DA CALHETA</t>
  </si>
  <si>
    <t>ESCOLA BÁSICA DOS 2º E 3º CICLOS DO CANIÇO</t>
  </si>
  <si>
    <t>ESCOLA BÁSICA DOS 2º E 3º CICLOS DOS LOUROS-FUNCHAL</t>
  </si>
  <si>
    <t>ESCOLA BÁSICA DOS 1º, 2º E 3º CICLOS COM PRÉ-ESCOLAR DO PORTO DA CRUZ</t>
  </si>
  <si>
    <t>ESCOLA BÁSICA DOS 2º E 3º CICLOS CÓNEGO JOÃO JACINTO GONÇALVES DE ANDRADE-CAMPANÁRIO</t>
  </si>
  <si>
    <t>DRORT</t>
  </si>
  <si>
    <t>UACHCM</t>
  </si>
  <si>
    <t>EJJGA</t>
  </si>
  <si>
    <t>EPC</t>
  </si>
  <si>
    <t>EBC</t>
  </si>
  <si>
    <t>EBLA</t>
  </si>
  <si>
    <t>EBGZ</t>
  </si>
  <si>
    <t>ESM</t>
  </si>
  <si>
    <t>ESSC</t>
  </si>
  <si>
    <t>EBHBG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</si>
</sst>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0.0_ ;\-#,##0.0\ "/>
    <numFmt numFmtId="184" formatCode="#,##0.00_ ;\-#,##0.00\ "/>
    <numFmt numFmtId="185" formatCode="###,###,###"/>
  </numFmts>
  <fonts count="149">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sz val="14"/>
      <color rgb="FF808080"/>
      <name val="Arial"/>
      <family val="2"/>
    </font>
    <font>
      <sz val="14"/>
      <color theme="1"/>
      <name val="Calibri"/>
      <family val="2"/>
      <scheme val="minor"/>
    </font>
    <font>
      <i/>
      <sz val="11"/>
      <name val="Calibri"/>
      <family val="2"/>
      <scheme val="minor"/>
    </font>
  </fonts>
  <fills count="47">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indexed="22"/>
        <bgColor indexed="9"/>
      </patternFill>
    </fill>
    <fill>
      <patternFill patternType="solid">
        <fgColor theme="0" tint="-4.9989318521683403E-2"/>
        <bgColor indexed="64"/>
      </patternFill>
    </fill>
  </fills>
  <borders count="147">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9">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2" fillId="0" borderId="0"/>
    <xf numFmtId="0" fontId="32" fillId="0" borderId="0"/>
    <xf numFmtId="0" fontId="8" fillId="0" borderId="0"/>
    <xf numFmtId="0" fontId="5" fillId="0" borderId="0"/>
    <xf numFmtId="0" fontId="16" fillId="0" borderId="0"/>
    <xf numFmtId="0" fontId="18" fillId="0" borderId="0"/>
    <xf numFmtId="0" fontId="32" fillId="0" borderId="0"/>
    <xf numFmtId="9" fontId="61" fillId="0" borderId="0" applyFont="0" applyFill="0" applyBorder="0" applyAlignment="0" applyProtection="0"/>
    <xf numFmtId="0" fontId="15" fillId="0" borderId="0" applyNumberFormat="0" applyFill="0" applyBorder="0" applyAlignment="0" applyProtection="0"/>
    <xf numFmtId="164" fontId="61" fillId="0" borderId="0" applyFont="0" applyFill="0" applyBorder="0" applyAlignment="0" applyProtection="0"/>
    <xf numFmtId="0" fontId="105" fillId="23" borderId="0" applyNumberFormat="0" applyBorder="0" applyAlignment="0" applyProtection="0"/>
    <xf numFmtId="0" fontId="106" fillId="24" borderId="0" applyNumberFormat="0" applyBorder="0" applyAlignment="0" applyProtection="0"/>
    <xf numFmtId="0" fontId="106" fillId="24" borderId="0" applyNumberFormat="0" applyBorder="0" applyAlignment="0" applyProtection="0"/>
    <xf numFmtId="0" fontId="105" fillId="25" borderId="0" applyNumberFormat="0" applyBorder="0" applyAlignment="0" applyProtection="0"/>
    <xf numFmtId="0" fontId="105" fillId="26" borderId="0" applyNumberFormat="0" applyBorder="0" applyAlignment="0" applyProtection="0"/>
    <xf numFmtId="0" fontId="106" fillId="27" borderId="0" applyNumberFormat="0" applyBorder="0" applyAlignment="0" applyProtection="0"/>
    <xf numFmtId="0" fontId="106" fillId="28"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6" fillId="27" borderId="0" applyNumberFormat="0" applyBorder="0" applyAlignment="0" applyProtection="0"/>
    <xf numFmtId="0" fontId="106" fillId="30" borderId="0" applyNumberFormat="0" applyBorder="0" applyAlignment="0" applyProtection="0"/>
    <xf numFmtId="0" fontId="105" fillId="28" borderId="0" applyNumberFormat="0" applyBorder="0" applyAlignment="0" applyProtection="0"/>
    <xf numFmtId="0" fontId="105" fillId="23" borderId="0" applyNumberFormat="0" applyBorder="0" applyAlignment="0" applyProtection="0"/>
    <xf numFmtId="0" fontId="106" fillId="24" borderId="0" applyNumberFormat="0" applyBorder="0" applyAlignment="0" applyProtection="0"/>
    <xf numFmtId="0" fontId="106" fillId="28" borderId="0" applyNumberFormat="0" applyBorder="0" applyAlignment="0" applyProtection="0"/>
    <xf numFmtId="0" fontId="105" fillId="28" borderId="0" applyNumberFormat="0" applyBorder="0" applyAlignment="0" applyProtection="0"/>
    <xf numFmtId="0" fontId="105" fillId="31" borderId="0" applyNumberFormat="0" applyBorder="0" applyAlignment="0" applyProtection="0"/>
    <xf numFmtId="0" fontId="106" fillId="32" borderId="0" applyNumberFormat="0" applyBorder="0" applyAlignment="0" applyProtection="0"/>
    <xf numFmtId="0" fontId="106" fillId="24" borderId="0" applyNumberFormat="0" applyBorder="0" applyAlignment="0" applyProtection="0"/>
    <xf numFmtId="0" fontId="105" fillId="25" borderId="0" applyNumberFormat="0" applyBorder="0" applyAlignment="0" applyProtection="0"/>
    <xf numFmtId="0" fontId="105" fillId="33" borderId="0" applyNumberFormat="0" applyBorder="0" applyAlignment="0" applyProtection="0"/>
    <xf numFmtId="0" fontId="106" fillId="27" borderId="0" applyNumberFormat="0" applyBorder="0" applyAlignment="0" applyProtection="0"/>
    <xf numFmtId="0" fontId="106" fillId="34" borderId="0" applyNumberFormat="0" applyBorder="0" applyAlignment="0" applyProtection="0"/>
    <xf numFmtId="0" fontId="105" fillId="34" borderId="0" applyNumberFormat="0" applyBorder="0" applyAlignment="0" applyProtection="0"/>
    <xf numFmtId="0" fontId="107" fillId="35" borderId="0" applyNumberFormat="0" applyBorder="0" applyAlignment="0" applyProtection="0"/>
    <xf numFmtId="0" fontId="108" fillId="36" borderId="2" applyNumberFormat="0" applyAlignment="0" applyProtection="0"/>
    <xf numFmtId="0" fontId="109" fillId="29" borderId="4" applyNumberFormat="0" applyAlignment="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180" fontId="8" fillId="0" borderId="0" applyFont="0" applyFill="0" applyBorder="0" applyAlignment="0" applyProtection="0"/>
    <xf numFmtId="0" fontId="111" fillId="30" borderId="0" applyNumberFormat="0" applyBorder="0" applyAlignment="0" applyProtection="0"/>
    <xf numFmtId="0" fontId="112" fillId="0" borderId="102" applyNumberFormat="0" applyFill="0" applyAlignment="0" applyProtection="0"/>
    <xf numFmtId="0" fontId="113" fillId="0" borderId="1" applyNumberFormat="0" applyFill="0" applyAlignment="0" applyProtection="0"/>
    <xf numFmtId="0" fontId="114" fillId="0" borderId="103" applyNumberFormat="0" applyFill="0" applyAlignment="0" applyProtection="0"/>
    <xf numFmtId="0" fontId="114" fillId="0" borderId="0" applyNumberFormat="0" applyFill="0" applyBorder="0" applyAlignment="0" applyProtection="0"/>
    <xf numFmtId="0" fontId="121" fillId="0" borderId="0" applyNumberFormat="0" applyFill="0" applyBorder="0" applyAlignment="0" applyProtection="0">
      <alignment vertical="top"/>
      <protection locked="0"/>
    </xf>
    <xf numFmtId="0" fontId="115" fillId="34" borderId="2" applyNumberFormat="0" applyAlignment="0" applyProtection="0"/>
    <xf numFmtId="0" fontId="116" fillId="0" borderId="3" applyNumberFormat="0" applyFill="0" applyAlignment="0" applyProtection="0"/>
    <xf numFmtId="0" fontId="117" fillId="40" borderId="0" applyNumberFormat="0" applyBorder="0" applyAlignment="0" applyProtection="0"/>
    <xf numFmtId="0" fontId="8" fillId="0" borderId="0"/>
    <xf numFmtId="0" fontId="8" fillId="0" borderId="0"/>
    <xf numFmtId="0" fontId="61" fillId="0" borderId="0"/>
    <xf numFmtId="0" fontId="60" fillId="0" borderId="0"/>
    <xf numFmtId="0" fontId="8" fillId="0" borderId="0"/>
    <xf numFmtId="0" fontId="61" fillId="0" borderId="0"/>
    <xf numFmtId="0" fontId="8" fillId="0" borderId="0"/>
    <xf numFmtId="0" fontId="60" fillId="0" borderId="0"/>
    <xf numFmtId="0" fontId="61" fillId="0" borderId="0"/>
    <xf numFmtId="0" fontId="61" fillId="0" borderId="0"/>
    <xf numFmtId="0" fontId="61" fillId="0" borderId="0"/>
    <xf numFmtId="0" fontId="61" fillId="0" borderId="0"/>
    <xf numFmtId="0" fontId="61" fillId="0" borderId="0"/>
    <xf numFmtId="0" fontId="16" fillId="0" borderId="0"/>
    <xf numFmtId="0" fontId="61" fillId="0" borderId="0"/>
    <xf numFmtId="0" fontId="61" fillId="0" borderId="0"/>
    <xf numFmtId="0" fontId="61" fillId="0" borderId="0"/>
    <xf numFmtId="0" fontId="61" fillId="0" borderId="0"/>
    <xf numFmtId="0" fontId="61" fillId="0" borderId="0"/>
    <xf numFmtId="0" fontId="106" fillId="0" borderId="0"/>
    <xf numFmtId="0" fontId="8" fillId="27" borderId="5" applyNumberFormat="0" applyFont="0" applyAlignment="0" applyProtection="0"/>
    <xf numFmtId="0" fontId="119" fillId="36" borderId="6" applyNumberFormat="0" applyAlignment="0" applyProtection="0"/>
    <xf numFmtId="9" fontId="118" fillId="0" borderId="0" applyFont="0" applyFill="0" applyBorder="0" applyAlignment="0" applyProtection="0"/>
    <xf numFmtId="9" fontId="9" fillId="0" borderId="0" applyFont="0" applyFill="0" applyBorder="0" applyAlignment="0" applyProtection="0"/>
    <xf numFmtId="9" fontId="60" fillId="0" borderId="0" applyFont="0" applyFill="0" applyBorder="0" applyAlignment="0" applyProtection="0"/>
    <xf numFmtId="0" fontId="15" fillId="0" borderId="0" applyNumberFormat="0" applyFill="0" applyBorder="0" applyAlignment="0" applyProtection="0"/>
    <xf numFmtId="164" fontId="61"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61" fillId="0" borderId="0" applyFon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alignment vertical="top"/>
      <protection locked="0"/>
    </xf>
    <xf numFmtId="164" fontId="61" fillId="0" borderId="0" applyFont="0" applyFill="0" applyBorder="0" applyAlignment="0" applyProtection="0"/>
    <xf numFmtId="164" fontId="61" fillId="0" borderId="0" applyFont="0" applyFill="0" applyBorder="0" applyAlignment="0" applyProtection="0"/>
    <xf numFmtId="164" fontId="61" fillId="0" borderId="0" applyFont="0" applyFill="0" applyBorder="0" applyAlignment="0" applyProtection="0"/>
    <xf numFmtId="164" fontId="61" fillId="0" borderId="0" applyFont="0" applyFill="0" applyBorder="0" applyAlignment="0" applyProtection="0"/>
    <xf numFmtId="44" fontId="61" fillId="0" borderId="0" applyFont="0" applyFill="0" applyBorder="0" applyAlignment="0" applyProtection="0"/>
    <xf numFmtId="9" fontId="61" fillId="0" borderId="0" applyFont="0" applyFill="0" applyBorder="0" applyAlignment="0" applyProtection="0"/>
    <xf numFmtId="0" fontId="145" fillId="0" borderId="0"/>
    <xf numFmtId="9" fontId="145" fillId="0" borderId="0" applyFont="0" applyFill="0" applyBorder="0" applyAlignment="0" applyProtection="0"/>
    <xf numFmtId="0" fontId="106" fillId="0" borderId="0"/>
  </cellStyleXfs>
  <cellXfs count="1456">
    <xf numFmtId="0" fontId="0" fillId="0" borderId="0" xfId="0"/>
    <xf numFmtId="167" fontId="3" fillId="0" borderId="7" xfId="0" applyNumberFormat="1" applyFont="1" applyFill="1" applyBorder="1" applyAlignment="1" applyProtection="1">
      <alignment horizontal="left"/>
    </xf>
    <xf numFmtId="0" fontId="3" fillId="0" borderId="7" xfId="0" applyFont="1" applyFill="1" applyBorder="1" applyProtection="1"/>
    <xf numFmtId="167" fontId="4" fillId="0" borderId="7" xfId="0" applyNumberFormat="1" applyFont="1" applyFill="1" applyBorder="1" applyAlignment="1" applyProtection="1">
      <alignment horizontal="left"/>
    </xf>
    <xf numFmtId="0" fontId="4" fillId="0" borderId="7" xfId="0" applyFont="1" applyFill="1" applyBorder="1" applyProtection="1"/>
    <xf numFmtId="167"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6" fillId="0" borderId="0" xfId="0" applyFont="1"/>
    <xf numFmtId="0" fontId="3" fillId="0" borderId="0" xfId="0" applyFont="1"/>
    <xf numFmtId="0" fontId="67" fillId="0" borderId="0" xfId="0" applyFont="1"/>
    <xf numFmtId="0" fontId="68" fillId="0" borderId="0" xfId="0" applyFont="1" applyFill="1" applyBorder="1"/>
    <xf numFmtId="0" fontId="0" fillId="0" borderId="0" xfId="0" applyFill="1"/>
    <xf numFmtId="0" fontId="65" fillId="0" borderId="0" xfId="30" applyFont="1" applyBorder="1"/>
    <xf numFmtId="0" fontId="65" fillId="0" borderId="0" xfId="25" applyFont="1" applyAlignment="1">
      <alignment horizontal="center"/>
    </xf>
    <xf numFmtId="0" fontId="64" fillId="0" borderId="0" xfId="30" applyFont="1"/>
    <xf numFmtId="0" fontId="64" fillId="0" borderId="0" xfId="32" applyFont="1"/>
    <xf numFmtId="0" fontId="68" fillId="0" borderId="0" xfId="0" applyFont="1" applyBorder="1"/>
    <xf numFmtId="173" fontId="69" fillId="0" borderId="8" xfId="26" applyNumberFormat="1" applyFont="1" applyFill="1" applyBorder="1" applyAlignment="1">
      <alignment horizontal="center" vertical="center" wrapText="1"/>
    </xf>
    <xf numFmtId="173" fontId="69" fillId="0" borderId="91" xfId="26" quotePrefix="1" applyNumberFormat="1" applyFont="1" applyFill="1" applyBorder="1" applyAlignment="1">
      <alignment horizontal="center" vertical="center" wrapText="1"/>
    </xf>
    <xf numFmtId="173" fontId="69" fillId="0" borderId="92" xfId="26" applyNumberFormat="1" applyFont="1" applyFill="1" applyBorder="1" applyAlignment="1">
      <alignment horizontal="center" vertical="center" wrapText="1"/>
    </xf>
    <xf numFmtId="49" fontId="69" fillId="0" borderId="93" xfId="26" applyNumberFormat="1" applyFont="1" applyFill="1" applyBorder="1" applyAlignment="1">
      <alignment horizontal="center" vertical="center" wrapText="1"/>
    </xf>
    <xf numFmtId="0" fontId="70" fillId="0" borderId="8" xfId="26" applyFont="1" applyFill="1" applyBorder="1" applyAlignment="1">
      <alignment horizontal="center" vertical="center" wrapText="1"/>
    </xf>
    <xf numFmtId="173" fontId="71" fillId="0" borderId="9" xfId="26" applyNumberFormat="1" applyFont="1" applyFill="1" applyBorder="1" applyAlignment="1">
      <alignment horizontal="center" vertical="center" wrapText="1"/>
    </xf>
    <xf numFmtId="173" fontId="69" fillId="0" borderId="10" xfId="26" quotePrefix="1" applyNumberFormat="1" applyFont="1" applyFill="1" applyBorder="1" applyAlignment="1">
      <alignment horizontal="right" vertical="center" wrapText="1" indent="1"/>
    </xf>
    <xf numFmtId="173" fontId="69" fillId="0" borderId="11" xfId="26" applyNumberFormat="1" applyFont="1" applyFill="1" applyBorder="1" applyAlignment="1">
      <alignment horizontal="center" vertical="center" wrapText="1"/>
    </xf>
    <xf numFmtId="49" fontId="69" fillId="0" borderId="12" xfId="26" applyNumberFormat="1" applyFont="1" applyFill="1" applyBorder="1" applyAlignment="1">
      <alignment horizontal="center" vertical="center" wrapText="1"/>
    </xf>
    <xf numFmtId="0" fontId="69" fillId="0" borderId="9" xfId="26" applyFont="1" applyFill="1" applyBorder="1" applyAlignment="1">
      <alignment horizontal="center" vertical="center" wrapText="1"/>
    </xf>
    <xf numFmtId="173" fontId="71" fillId="0" borderId="13" xfId="26" applyNumberFormat="1" applyFont="1" applyFill="1" applyBorder="1" applyAlignment="1">
      <alignment vertical="center" wrapText="1"/>
    </xf>
    <xf numFmtId="173" fontId="69" fillId="0" borderId="14" xfId="26" applyNumberFormat="1" applyFont="1" applyFill="1" applyBorder="1" applyAlignment="1">
      <alignment horizontal="left" vertical="center" wrapText="1"/>
    </xf>
    <xf numFmtId="173" fontId="69" fillId="0" borderId="15" xfId="26" applyNumberFormat="1" applyFont="1" applyFill="1" applyBorder="1" applyAlignment="1">
      <alignment horizontal="left" vertical="center" wrapText="1"/>
    </xf>
    <xf numFmtId="173" fontId="0" fillId="0" borderId="16" xfId="0" applyNumberFormat="1" applyBorder="1"/>
    <xf numFmtId="173" fontId="69" fillId="0" borderId="17" xfId="26" quotePrefix="1" applyNumberFormat="1" applyFont="1" applyFill="1" applyBorder="1" applyAlignment="1">
      <alignment horizontal="left" vertical="center" wrapText="1" indent="1"/>
    </xf>
    <xf numFmtId="173" fontId="69" fillId="0" borderId="18" xfId="26" applyNumberFormat="1" applyFont="1" applyFill="1" applyBorder="1" applyAlignment="1">
      <alignment horizontal="center" vertical="center" wrapText="1"/>
    </xf>
    <xf numFmtId="49" fontId="69" fillId="0" borderId="19" xfId="26" applyNumberFormat="1" applyFont="1" applyFill="1" applyBorder="1" applyAlignment="1">
      <alignment horizontal="center" vertical="center" wrapText="1"/>
    </xf>
    <xf numFmtId="173" fontId="69" fillId="0" borderId="20" xfId="26" quotePrefix="1" applyNumberFormat="1" applyFont="1" applyFill="1" applyBorder="1" applyAlignment="1">
      <alignment horizontal="left" vertical="center" wrapText="1" indent="1"/>
    </xf>
    <xf numFmtId="49" fontId="69" fillId="0" borderId="0" xfId="26" applyNumberFormat="1" applyFont="1" applyFill="1" applyBorder="1" applyAlignment="1">
      <alignment horizontal="center" vertical="center" wrapText="1"/>
    </xf>
    <xf numFmtId="0" fontId="69" fillId="0" borderId="21" xfId="26" applyFont="1" applyFill="1" applyBorder="1" applyAlignment="1">
      <alignment horizontal="center" vertical="center" wrapText="1"/>
    </xf>
    <xf numFmtId="49" fontId="69" fillId="0" borderId="22" xfId="26" applyNumberFormat="1" applyFont="1" applyFill="1" applyBorder="1" applyAlignment="1">
      <alignment horizontal="center" vertical="center" wrapText="1"/>
    </xf>
    <xf numFmtId="173" fontId="69" fillId="0" borderId="23" xfId="26" quotePrefix="1" applyNumberFormat="1" applyFont="1" applyFill="1" applyBorder="1" applyAlignment="1">
      <alignment horizontal="left" vertical="center" wrapText="1" indent="1"/>
    </xf>
    <xf numFmtId="173" fontId="69" fillId="16" borderId="13" xfId="26" applyNumberFormat="1" applyFont="1" applyFill="1" applyBorder="1" applyAlignment="1">
      <alignment horizontal="center" vertical="center" wrapText="1"/>
    </xf>
    <xf numFmtId="173" fontId="69" fillId="0" borderId="24" xfId="26" applyNumberFormat="1" applyFont="1" applyFill="1" applyBorder="1" applyAlignment="1">
      <alignment horizontal="left" vertical="center" wrapText="1"/>
    </xf>
    <xf numFmtId="0" fontId="0" fillId="0" borderId="16" xfId="0" applyBorder="1"/>
    <xf numFmtId="173" fontId="69" fillId="0" borderId="16" xfId="26" applyNumberFormat="1" applyFont="1" applyFill="1" applyBorder="1" applyAlignment="1">
      <alignment horizontal="center" vertical="center" wrapText="1"/>
    </xf>
    <xf numFmtId="49" fontId="69" fillId="0" borderId="24" xfId="26" applyNumberFormat="1" applyFont="1" applyFill="1" applyBorder="1" applyAlignment="1">
      <alignment horizontal="center" vertical="center" wrapText="1"/>
    </xf>
    <xf numFmtId="0" fontId="69" fillId="0" borderId="8" xfId="26" applyFont="1" applyFill="1" applyBorder="1" applyAlignment="1">
      <alignment horizontal="center" vertical="center" wrapText="1"/>
    </xf>
    <xf numFmtId="0" fontId="69" fillId="0" borderId="0" xfId="26" applyFont="1" applyFill="1" applyBorder="1" applyAlignment="1">
      <alignment horizontal="center" wrapText="1"/>
    </xf>
    <xf numFmtId="0" fontId="0" fillId="0" borderId="0" xfId="0" applyBorder="1"/>
    <xf numFmtId="173" fontId="69" fillId="0" borderId="0" xfId="26" applyNumberFormat="1" applyFont="1" applyFill="1" applyBorder="1" applyAlignment="1">
      <alignment horizontal="center" vertical="center" wrapText="1"/>
    </xf>
    <xf numFmtId="0" fontId="69" fillId="0" borderId="0" xfId="26" applyFont="1" applyFill="1" applyBorder="1" applyAlignment="1">
      <alignment horizontal="center" vertical="center" wrapText="1"/>
    </xf>
    <xf numFmtId="0" fontId="0" fillId="0" borderId="0" xfId="0" applyAlignment="1">
      <alignment horizontal="left" vertical="top"/>
    </xf>
    <xf numFmtId="0" fontId="63" fillId="0" borderId="0" xfId="0" applyFont="1" applyAlignment="1">
      <alignment horizontal="right"/>
    </xf>
    <xf numFmtId="0" fontId="72" fillId="0" borderId="0" xfId="26" applyFont="1" applyFill="1" applyAlignment="1">
      <alignment horizontal="left"/>
    </xf>
    <xf numFmtId="0" fontId="62" fillId="0" borderId="0" xfId="0" applyFont="1"/>
    <xf numFmtId="0" fontId="62" fillId="0" borderId="0" xfId="0" applyFont="1" applyFill="1"/>
    <xf numFmtId="0" fontId="73" fillId="0" borderId="0" xfId="0" applyFont="1" applyAlignment="1">
      <alignment horizontal="right" vertical="top"/>
    </xf>
    <xf numFmtId="0" fontId="64" fillId="0" borderId="0" xfId="26" applyFont="1" applyFill="1" applyAlignment="1">
      <alignment horizontal="left" vertical="top" wrapText="1" indent="6"/>
    </xf>
    <xf numFmtId="0" fontId="73" fillId="0" borderId="0" xfId="0" applyFont="1" applyAlignment="1">
      <alignment horizontal="right"/>
    </xf>
    <xf numFmtId="0" fontId="65" fillId="0" borderId="0" xfId="26" applyFont="1" applyFill="1" applyAlignment="1">
      <alignment horizontal="left"/>
    </xf>
    <xf numFmtId="0" fontId="65" fillId="0" borderId="0" xfId="26" quotePrefix="1" applyFont="1" applyFill="1" applyAlignment="1">
      <alignment horizontal="left"/>
    </xf>
    <xf numFmtId="0" fontId="64" fillId="0" borderId="0" xfId="26" applyFont="1" applyFill="1" applyAlignment="1">
      <alignment horizontal="left" vertical="top" indent="2"/>
    </xf>
    <xf numFmtId="0" fontId="64" fillId="0" borderId="0" xfId="26" applyFont="1" applyFill="1" applyAlignment="1">
      <alignment vertical="top"/>
    </xf>
    <xf numFmtId="0" fontId="64" fillId="0" borderId="0" xfId="26" quotePrefix="1" applyFont="1" applyFill="1" applyAlignment="1">
      <alignment horizontal="left" vertical="center" indent="2"/>
    </xf>
    <xf numFmtId="0" fontId="74" fillId="0" borderId="0" xfId="26" applyFont="1" applyFill="1" applyAlignment="1">
      <alignment horizontal="left" vertical="top" wrapText="1"/>
    </xf>
    <xf numFmtId="0" fontId="75" fillId="0" borderId="0" xfId="26" applyFont="1" applyFill="1" applyAlignment="1">
      <alignment horizontal="left"/>
    </xf>
    <xf numFmtId="0" fontId="64" fillId="0" borderId="0" xfId="26" applyFont="1" applyFill="1" applyAlignment="1">
      <alignment vertical="top" wrapText="1"/>
    </xf>
    <xf numFmtId="0" fontId="76" fillId="0" borderId="0" xfId="26" quotePrefix="1" applyFont="1" applyFill="1" applyAlignment="1">
      <alignment horizontal="left" vertical="top" indent="3"/>
    </xf>
    <xf numFmtId="0" fontId="65" fillId="0" borderId="0" xfId="26" applyFont="1" applyFill="1" applyAlignment="1">
      <alignment vertical="top"/>
    </xf>
    <xf numFmtId="0" fontId="64" fillId="0" borderId="0" xfId="26" quotePrefix="1" applyFont="1" applyFill="1" applyAlignment="1">
      <alignment horizontal="left" indent="2"/>
    </xf>
    <xf numFmtId="0" fontId="9" fillId="0" borderId="0" xfId="33" applyFont="1"/>
    <xf numFmtId="0" fontId="77" fillId="0" borderId="0" xfId="26" applyFont="1" applyFill="1" applyAlignment="1">
      <alignment vertical="center"/>
    </xf>
    <xf numFmtId="0" fontId="9" fillId="0" borderId="0" xfId="30" applyFont="1"/>
    <xf numFmtId="0" fontId="10" fillId="0" borderId="0" xfId="30" applyFont="1" applyBorder="1"/>
    <xf numFmtId="0" fontId="78" fillId="0" borderId="0" xfId="0" applyFont="1" applyFill="1" applyBorder="1" applyAlignment="1">
      <alignment vertical="center"/>
    </xf>
    <xf numFmtId="0" fontId="19" fillId="0" borderId="0" xfId="33" applyFont="1" applyAlignment="1">
      <alignment horizontal="center"/>
    </xf>
    <xf numFmtId="0" fontId="64" fillId="0" borderId="0" xfId="33" applyFont="1"/>
    <xf numFmtId="0" fontId="65" fillId="12" borderId="7" xfId="33" applyFont="1" applyFill="1" applyBorder="1" applyAlignment="1">
      <alignment horizontal="center" vertical="center"/>
    </xf>
    <xf numFmtId="0" fontId="65" fillId="12" borderId="7" xfId="33" applyFont="1" applyFill="1" applyBorder="1" applyAlignment="1">
      <alignment horizontal="center" vertical="center" wrapText="1"/>
    </xf>
    <xf numFmtId="0" fontId="0" fillId="0" borderId="0" xfId="0" applyFont="1"/>
    <xf numFmtId="0" fontId="64" fillId="0" borderId="11" xfId="33" applyFont="1" applyBorder="1"/>
    <xf numFmtId="0" fontId="79" fillId="0" borderId="11" xfId="33" applyFont="1" applyBorder="1" applyAlignment="1">
      <alignment horizontal="center"/>
    </xf>
    <xf numFmtId="0" fontId="65" fillId="0" borderId="0" xfId="33" applyFont="1" applyAlignment="1">
      <alignment horizontal="right"/>
    </xf>
    <xf numFmtId="0" fontId="64" fillId="0" borderId="7" xfId="33" quotePrefix="1" applyFont="1" applyBorder="1" applyAlignment="1">
      <alignment horizontal="right"/>
    </xf>
    <xf numFmtId="1" fontId="65" fillId="16" borderId="7" xfId="37" applyNumberFormat="1" applyFont="1" applyFill="1" applyBorder="1"/>
    <xf numFmtId="1" fontId="65" fillId="0" borderId="0" xfId="37" applyNumberFormat="1" applyFont="1"/>
    <xf numFmtId="1" fontId="67" fillId="0" borderId="0" xfId="37" applyNumberFormat="1" applyFont="1"/>
    <xf numFmtId="0" fontId="65" fillId="0" borderId="11" xfId="33" applyFont="1" applyBorder="1"/>
    <xf numFmtId="0" fontId="64" fillId="0" borderId="11" xfId="33" applyFont="1" applyBorder="1" applyAlignment="1">
      <alignment horizontal="left" indent="3"/>
    </xf>
    <xf numFmtId="0" fontId="64" fillId="0" borderId="25" xfId="33" applyFont="1" applyBorder="1"/>
    <xf numFmtId="0" fontId="79" fillId="0" borderId="25" xfId="33" applyFont="1" applyBorder="1" applyAlignment="1">
      <alignment horizontal="center"/>
    </xf>
    <xf numFmtId="0" fontId="64" fillId="0" borderId="7" xfId="33" applyFont="1" applyBorder="1" applyAlignment="1">
      <alignment horizontal="right"/>
    </xf>
    <xf numFmtId="1" fontId="65" fillId="0" borderId="0" xfId="33" applyNumberFormat="1" applyFont="1"/>
    <xf numFmtId="1" fontId="67" fillId="0" borderId="0" xfId="0" applyNumberFormat="1" applyFont="1"/>
    <xf numFmtId="0" fontId="64" fillId="0" borderId="26" xfId="33" applyFont="1" applyBorder="1" applyAlignment="1">
      <alignment horizontal="center"/>
    </xf>
    <xf numFmtId="0" fontId="64" fillId="0" borderId="26" xfId="33" applyFont="1" applyBorder="1"/>
    <xf numFmtId="0" fontId="64" fillId="0" borderId="0" xfId="33" applyFont="1" applyBorder="1"/>
    <xf numFmtId="0" fontId="79" fillId="0" borderId="0" xfId="33" applyFont="1" applyFill="1" applyBorder="1"/>
    <xf numFmtId="0" fontId="65" fillId="0" borderId="7" xfId="33" applyFont="1" applyBorder="1" applyAlignment="1">
      <alignment horizontal="right"/>
    </xf>
    <xf numFmtId="1" fontId="64" fillId="0" borderId="7" xfId="37" applyNumberFormat="1" applyFont="1" applyBorder="1"/>
    <xf numFmtId="1" fontId="64" fillId="0" borderId="0" xfId="33" applyNumberFormat="1" applyFont="1" applyAlignment="1">
      <alignment horizontal="right"/>
    </xf>
    <xf numFmtId="1" fontId="0" fillId="0" borderId="0" xfId="0" applyNumberFormat="1" applyFont="1" applyAlignment="1">
      <alignment horizontal="right"/>
    </xf>
    <xf numFmtId="0" fontId="80" fillId="0" borderId="7" xfId="33" applyFont="1" applyBorder="1" applyAlignment="1">
      <alignment horizontal="right" vertical="top" wrapText="1"/>
    </xf>
    <xf numFmtId="0" fontId="64" fillId="0" borderId="7" xfId="33" applyFont="1" applyBorder="1" applyAlignment="1">
      <alignment horizontal="center"/>
    </xf>
    <xf numFmtId="0" fontId="65" fillId="0" borderId="0" xfId="33" quotePrefix="1" applyFont="1" applyAlignment="1">
      <alignment horizontal="right" vertical="top"/>
    </xf>
    <xf numFmtId="0" fontId="64" fillId="0" borderId="27" xfId="33" applyFont="1" applyBorder="1"/>
    <xf numFmtId="0" fontId="66" fillId="0" borderId="0" xfId="0" applyFont="1" applyFill="1" applyAlignment="1">
      <alignment horizontal="left" indent="1"/>
    </xf>
    <xf numFmtId="0" fontId="66" fillId="0" borderId="0" xfId="0" applyFont="1" applyProtection="1"/>
    <xf numFmtId="0" fontId="81" fillId="0" borderId="0" xfId="0" applyFont="1" applyProtection="1"/>
    <xf numFmtId="0" fontId="66"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6" fillId="17" borderId="7" xfId="0" applyFont="1" applyFill="1" applyBorder="1" applyProtection="1"/>
    <xf numFmtId="0" fontId="66" fillId="14" borderId="0" xfId="0" applyFont="1" applyFill="1" applyProtection="1"/>
    <xf numFmtId="167" fontId="5" fillId="0" borderId="11" xfId="31" applyNumberFormat="1" applyFont="1" applyBorder="1" applyAlignment="1">
      <alignment horizontal="center"/>
    </xf>
    <xf numFmtId="0" fontId="5" fillId="0" borderId="11" xfId="31" applyFont="1" applyBorder="1"/>
    <xf numFmtId="167" fontId="5" fillId="0" borderId="25" xfId="31" applyNumberFormat="1" applyFont="1" applyBorder="1" applyAlignment="1">
      <alignment horizontal="center"/>
    </xf>
    <xf numFmtId="0" fontId="21" fillId="0" borderId="25" xfId="31" applyFont="1" applyBorder="1"/>
    <xf numFmtId="0" fontId="66" fillId="0" borderId="0" xfId="0" applyFont="1" applyBorder="1" applyProtection="1"/>
    <xf numFmtId="0" fontId="81"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1" fillId="17" borderId="7" xfId="0" applyFont="1" applyFill="1" applyBorder="1" applyProtection="1"/>
    <xf numFmtId="0" fontId="24" fillId="0" borderId="0" xfId="28" applyFont="1"/>
    <xf numFmtId="0" fontId="62" fillId="0" borderId="0" xfId="28"/>
    <xf numFmtId="0" fontId="62" fillId="0" borderId="0" xfId="28" applyBorder="1"/>
    <xf numFmtId="0" fontId="62" fillId="0" borderId="28" xfId="28" applyBorder="1"/>
    <xf numFmtId="0" fontId="9" fillId="0" borderId="0" xfId="28" applyFont="1" applyFill="1"/>
    <xf numFmtId="0" fontId="9" fillId="0" borderId="0" xfId="28" applyFont="1"/>
    <xf numFmtId="175" fontId="65" fillId="0" borderId="0" xfId="28" applyNumberFormat="1" applyFont="1" applyFill="1" applyAlignment="1">
      <alignment horizontal="center"/>
    </xf>
    <xf numFmtId="0" fontId="65" fillId="0" borderId="0" xfId="28" applyFont="1" applyAlignment="1">
      <alignment horizontal="center"/>
    </xf>
    <xf numFmtId="0" fontId="65" fillId="0" borderId="0" xfId="28" applyFont="1" applyFill="1" applyAlignment="1">
      <alignment horizontal="left"/>
    </xf>
    <xf numFmtId="0" fontId="64" fillId="0" borderId="0" xfId="28" applyFont="1"/>
    <xf numFmtId="0" fontId="64" fillId="0" borderId="0" xfId="28" applyFont="1" applyFill="1" applyAlignment="1">
      <alignment horizontal="center"/>
    </xf>
    <xf numFmtId="175" fontId="64" fillId="0" borderId="0" xfId="28" applyNumberFormat="1" applyFont="1" applyAlignment="1">
      <alignment horizontal="center" wrapText="1"/>
    </xf>
    <xf numFmtId="0" fontId="64" fillId="0" borderId="0" xfId="28" applyFont="1" applyAlignment="1">
      <alignment horizontal="left" wrapText="1"/>
    </xf>
    <xf numFmtId="0" fontId="65" fillId="0" borderId="0" xfId="28" applyFont="1" applyFill="1" applyBorder="1" applyAlignment="1">
      <alignment vertical="center" wrapText="1"/>
    </xf>
    <xf numFmtId="175" fontId="64" fillId="0" borderId="0" xfId="28" applyNumberFormat="1" applyFont="1" applyFill="1" applyAlignment="1">
      <alignment horizontal="center" wrapText="1"/>
    </xf>
    <xf numFmtId="0" fontId="64" fillId="0" borderId="0" xfId="28" applyFont="1" applyFill="1" applyBorder="1" applyAlignment="1">
      <alignment vertical="center" wrapText="1"/>
    </xf>
    <xf numFmtId="0" fontId="64" fillId="0" borderId="0" xfId="28" applyFont="1" applyFill="1"/>
    <xf numFmtId="0" fontId="65" fillId="0" borderId="0" xfId="28" applyFont="1" applyFill="1" applyAlignment="1">
      <alignment horizontal="center" wrapText="1"/>
    </xf>
    <xf numFmtId="0" fontId="64" fillId="0" borderId="0" xfId="28" applyFont="1" applyFill="1" applyBorder="1" applyAlignment="1">
      <alignment horizontal="left" vertical="center" wrapText="1"/>
    </xf>
    <xf numFmtId="0" fontId="64" fillId="0" borderId="0" xfId="28" applyFont="1" applyFill="1" applyAlignment="1">
      <alignment wrapText="1"/>
    </xf>
    <xf numFmtId="0" fontId="64" fillId="0" borderId="0" xfId="28" applyFont="1" applyFill="1" applyAlignment="1">
      <alignment horizontal="left" wrapText="1"/>
    </xf>
    <xf numFmtId="0" fontId="82" fillId="0" borderId="0" xfId="28" applyFont="1" applyFill="1" applyAlignment="1">
      <alignment horizontal="center"/>
    </xf>
    <xf numFmtId="0" fontId="9" fillId="18" borderId="0" xfId="28" applyFont="1" applyFill="1"/>
    <xf numFmtId="175" fontId="64" fillId="0" borderId="0" xfId="28" applyNumberFormat="1" applyFont="1" applyFill="1" applyBorder="1" applyAlignment="1">
      <alignment horizontal="center" wrapText="1"/>
    </xf>
    <xf numFmtId="0" fontId="64" fillId="0" borderId="0" xfId="28" applyFont="1" applyFill="1" applyBorder="1" applyAlignment="1">
      <alignment horizontal="justify" vertical="center" wrapText="1"/>
    </xf>
    <xf numFmtId="0" fontId="66" fillId="0" borderId="0" xfId="28" applyFont="1" applyFill="1" applyBorder="1" applyAlignment="1">
      <alignment horizontal="center"/>
    </xf>
    <xf numFmtId="0" fontId="65" fillId="0" borderId="0" xfId="28" applyFont="1" applyFill="1" applyBorder="1" applyAlignment="1">
      <alignment horizontal="center" wrapText="1"/>
    </xf>
    <xf numFmtId="0" fontId="64" fillId="0" borderId="0" xfId="28" applyFont="1" applyFill="1" applyBorder="1" applyAlignment="1">
      <alignment wrapText="1"/>
    </xf>
    <xf numFmtId="0" fontId="65" fillId="0" borderId="0" xfId="28" applyFont="1" applyFill="1" applyBorder="1" applyAlignment="1">
      <alignment wrapText="1"/>
    </xf>
    <xf numFmtId="0" fontId="68" fillId="0" borderId="0" xfId="28" applyFont="1" applyFill="1" applyBorder="1" applyAlignment="1">
      <alignment horizontal="justify" vertical="center" wrapText="1"/>
    </xf>
    <xf numFmtId="0" fontId="65" fillId="0" borderId="0" xfId="28" applyFont="1" applyFill="1" applyAlignment="1">
      <alignment horizontal="center"/>
    </xf>
    <xf numFmtId="0" fontId="65" fillId="0" borderId="0" xfId="28" applyFont="1" applyFill="1" applyBorder="1" applyAlignment="1">
      <alignment horizontal="center"/>
    </xf>
    <xf numFmtId="0" fontId="62" fillId="0" borderId="0" xfId="28" applyFont="1" applyFill="1"/>
    <xf numFmtId="175" fontId="10" fillId="12" borderId="0" xfId="28" applyNumberFormat="1" applyFont="1" applyFill="1" applyAlignment="1">
      <alignment horizontal="center"/>
    </xf>
    <xf numFmtId="175" fontId="9" fillId="12" borderId="0" xfId="28" applyNumberFormat="1" applyFont="1" applyFill="1" applyAlignment="1">
      <alignment horizontal="center"/>
    </xf>
    <xf numFmtId="0" fontId="9" fillId="12" borderId="0" xfId="28" applyFont="1" applyFill="1"/>
    <xf numFmtId="0" fontId="83" fillId="0" borderId="0" xfId="28" applyFont="1" applyBorder="1" applyAlignment="1">
      <alignment horizontal="left" indent="7"/>
    </xf>
    <xf numFmtId="0" fontId="83" fillId="0" borderId="0" xfId="28" applyFont="1" applyFill="1" applyBorder="1" applyAlignment="1">
      <alignment horizontal="left" indent="7"/>
    </xf>
    <xf numFmtId="0" fontId="83" fillId="0" borderId="0" xfId="28" applyFont="1" applyBorder="1" applyAlignment="1">
      <alignment horizontal="left" wrapText="1" indent="7"/>
    </xf>
    <xf numFmtId="0" fontId="68" fillId="0" borderId="0" xfId="28" applyFont="1"/>
    <xf numFmtId="0" fontId="9" fillId="0" borderId="29" xfId="28" applyFont="1" applyBorder="1"/>
    <xf numFmtId="0" fontId="9" fillId="0" borderId="29" xfId="28" applyFont="1" applyBorder="1" applyAlignment="1">
      <alignment horizontal="center"/>
    </xf>
    <xf numFmtId="0" fontId="65" fillId="0" borderId="30" xfId="28" applyFont="1" applyFill="1" applyBorder="1" applyAlignment="1">
      <alignment horizontal="center"/>
    </xf>
    <xf numFmtId="0" fontId="65" fillId="0" borderId="31" xfId="28" applyFont="1" applyFill="1" applyBorder="1" applyAlignment="1">
      <alignment horizontal="center"/>
    </xf>
    <xf numFmtId="0" fontId="65" fillId="0" borderId="25" xfId="28" applyFont="1" applyFill="1" applyBorder="1" applyAlignment="1">
      <alignment horizontal="center"/>
    </xf>
    <xf numFmtId="0" fontId="65" fillId="0" borderId="32" xfId="28" applyFont="1" applyFill="1" applyBorder="1"/>
    <xf numFmtId="0" fontId="9" fillId="0" borderId="0" xfId="28" applyFont="1" applyFill="1" applyBorder="1" applyAlignment="1">
      <alignment vertical="center" wrapText="1"/>
    </xf>
    <xf numFmtId="0" fontId="10" fillId="0" borderId="0" xfId="28" applyFont="1"/>
    <xf numFmtId="0" fontId="68" fillId="0" borderId="94" xfId="28" applyFont="1" applyFill="1" applyBorder="1" applyAlignment="1">
      <alignment horizontal="justify" vertical="center" wrapText="1"/>
    </xf>
    <xf numFmtId="0" fontId="9" fillId="0" borderId="0" xfId="28" applyFont="1" applyAlignment="1">
      <alignment horizontal="center"/>
    </xf>
    <xf numFmtId="0" fontId="84" fillId="14" borderId="0" xfId="26" applyFont="1" applyFill="1"/>
    <xf numFmtId="0" fontId="84" fillId="14" borderId="0" xfId="26" applyFont="1" applyFill="1" applyAlignment="1">
      <alignment vertical="center"/>
    </xf>
    <xf numFmtId="0" fontId="85" fillId="0" borderId="0" xfId="26" applyFont="1" applyFill="1" applyBorder="1" applyAlignment="1">
      <alignment horizontal="center" vertical="center"/>
    </xf>
    <xf numFmtId="0" fontId="85" fillId="0" borderId="0" xfId="26" applyFont="1" applyFill="1" applyBorder="1" applyAlignment="1"/>
    <xf numFmtId="0" fontId="70" fillId="0" borderId="0" xfId="26" applyFont="1" applyFill="1" applyBorder="1" applyAlignment="1"/>
    <xf numFmtId="0" fontId="76" fillId="0" borderId="0" xfId="26" applyFont="1" applyFill="1" applyBorder="1" applyAlignment="1"/>
    <xf numFmtId="0" fontId="86" fillId="0" borderId="0" xfId="26" applyFont="1" applyFill="1" applyBorder="1" applyAlignment="1"/>
    <xf numFmtId="0" fontId="76" fillId="0" borderId="0" xfId="26" applyFont="1" applyFill="1" applyBorder="1" applyAlignment="1">
      <alignment horizontal="left"/>
    </xf>
    <xf numFmtId="0" fontId="76" fillId="0" borderId="0" xfId="26" applyFont="1" applyFill="1" applyBorder="1" applyAlignment="1">
      <alignment vertical="center"/>
    </xf>
    <xf numFmtId="3" fontId="76" fillId="0" borderId="0" xfId="26" applyNumberFormat="1" applyFont="1" applyFill="1" applyBorder="1" applyAlignment="1"/>
    <xf numFmtId="0" fontId="87" fillId="0" borderId="0" xfId="0" applyFont="1" applyFill="1"/>
    <xf numFmtId="0" fontId="84" fillId="0" borderId="0" xfId="26" applyFont="1" applyFill="1" applyAlignment="1"/>
    <xf numFmtId="0" fontId="84" fillId="0" borderId="0" xfId="26" applyFont="1" applyFill="1" applyAlignment="1">
      <alignment vertical="center"/>
    </xf>
    <xf numFmtId="0" fontId="64" fillId="0" borderId="0" xfId="24" applyFont="1"/>
    <xf numFmtId="0" fontId="77" fillId="0" borderId="0" xfId="24" applyFont="1"/>
    <xf numFmtId="0" fontId="65" fillId="0" borderId="0" xfId="24" applyFont="1" applyAlignment="1">
      <alignment horizontal="left" wrapText="1"/>
    </xf>
    <xf numFmtId="0" fontId="65" fillId="0" borderId="33" xfId="24" applyFont="1" applyBorder="1" applyAlignment="1">
      <alignment horizontal="center" vertical="center" wrapText="1"/>
    </xf>
    <xf numFmtId="0" fontId="65" fillId="0" borderId="0" xfId="24" applyFont="1" applyBorder="1" applyAlignment="1">
      <alignment vertical="center"/>
    </xf>
    <xf numFmtId="0" fontId="65" fillId="0" borderId="0" xfId="24" applyFont="1" applyBorder="1" applyAlignment="1">
      <alignment horizontal="center" vertical="center" wrapText="1"/>
    </xf>
    <xf numFmtId="0" fontId="64" fillId="0" borderId="34" xfId="24" applyFont="1" applyBorder="1" applyAlignment="1">
      <alignment vertical="center" wrapText="1"/>
    </xf>
    <xf numFmtId="0" fontId="64" fillId="0" borderId="0" xfId="24" applyFont="1" applyBorder="1" applyAlignment="1">
      <alignment vertical="center"/>
    </xf>
    <xf numFmtId="0" fontId="64" fillId="0" borderId="34"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0" xfId="24" applyFont="1" applyBorder="1" applyAlignment="1">
      <alignment horizontal="center"/>
    </xf>
    <xf numFmtId="0" fontId="64" fillId="0" borderId="35" xfId="24" applyFont="1" applyBorder="1" applyAlignment="1">
      <alignment vertical="center" wrapText="1"/>
    </xf>
    <xf numFmtId="0" fontId="64" fillId="0" borderId="35" xfId="24" applyFont="1" applyBorder="1" applyAlignment="1">
      <alignment horizontal="center" vertical="center" wrapText="1"/>
    </xf>
    <xf numFmtId="0" fontId="64" fillId="0" borderId="35" xfId="24" applyFont="1" applyBorder="1" applyAlignment="1">
      <alignment horizontal="center" vertical="center"/>
    </xf>
    <xf numFmtId="0" fontId="64" fillId="0" borderId="0" xfId="24" applyFont="1" applyAlignment="1">
      <alignment horizontal="center"/>
    </xf>
    <xf numFmtId="0" fontId="88" fillId="0" borderId="0" xfId="24" applyFont="1"/>
    <xf numFmtId="0" fontId="65" fillId="0" borderId="0" xfId="24" applyFont="1"/>
    <xf numFmtId="0" fontId="8" fillId="0" borderId="0" xfId="24"/>
    <xf numFmtId="0" fontId="64" fillId="0" borderId="0" xfId="24" applyFont="1" applyAlignment="1">
      <alignment horizontal="center" vertical="center" wrapText="1"/>
    </xf>
    <xf numFmtId="0" fontId="65" fillId="0" borderId="36" xfId="24" applyFont="1" applyBorder="1" applyAlignment="1">
      <alignment vertical="center"/>
    </xf>
    <xf numFmtId="0" fontId="64" fillId="0" borderId="36" xfId="24" applyFont="1" applyBorder="1" applyAlignment="1">
      <alignment horizontal="center" vertical="center" wrapText="1"/>
    </xf>
    <xf numFmtId="0" fontId="64" fillId="0" borderId="0" xfId="24" applyFont="1" applyAlignment="1">
      <alignment vertical="center"/>
    </xf>
    <xf numFmtId="0" fontId="64" fillId="0" borderId="34" xfId="24" applyFont="1" applyBorder="1" applyAlignment="1">
      <alignment horizontal="center" vertical="center"/>
    </xf>
    <xf numFmtId="0" fontId="64" fillId="0" borderId="0" xfId="24" applyFont="1" applyBorder="1" applyAlignment="1">
      <alignment horizontal="center" vertical="center"/>
    </xf>
    <xf numFmtId="0" fontId="64" fillId="0" borderId="37" xfId="24" applyFont="1" applyBorder="1" applyAlignment="1">
      <alignment horizontal="center" vertical="center"/>
    </xf>
    <xf numFmtId="0" fontId="8" fillId="0" borderId="0" xfId="24" applyAlignment="1">
      <alignment vertical="center"/>
    </xf>
    <xf numFmtId="0" fontId="64" fillId="0" borderId="33" xfId="24" applyFont="1" applyBorder="1" applyAlignment="1">
      <alignment vertical="center"/>
    </xf>
    <xf numFmtId="0" fontId="64" fillId="0" borderId="38" xfId="24" applyFont="1" applyBorder="1" applyAlignment="1">
      <alignment horizontal="center" vertical="center"/>
    </xf>
    <xf numFmtId="0" fontId="64" fillId="0" borderId="33" xfId="24" applyFont="1" applyBorder="1" applyAlignment="1">
      <alignment horizontal="center" vertical="center"/>
    </xf>
    <xf numFmtId="0" fontId="64" fillId="0" borderId="0" xfId="24" applyFont="1" applyBorder="1" applyAlignment="1">
      <alignment vertical="center" wrapText="1"/>
    </xf>
    <xf numFmtId="0" fontId="64" fillId="0" borderId="36" xfId="24" applyFont="1" applyBorder="1" applyAlignment="1">
      <alignment vertical="center"/>
    </xf>
    <xf numFmtId="0" fontId="64" fillId="0" borderId="39" xfId="24" applyFont="1" applyBorder="1" applyAlignment="1">
      <alignment horizontal="left" vertical="center" wrapText="1"/>
    </xf>
    <xf numFmtId="0" fontId="64" fillId="0" borderId="39" xfId="24" applyFont="1" applyBorder="1" applyAlignment="1">
      <alignment horizontal="center" vertical="center"/>
    </xf>
    <xf numFmtId="0" fontId="64" fillId="0" borderId="37" xfId="24" applyFont="1" applyBorder="1" applyAlignment="1">
      <alignment horizontal="left" vertical="center" wrapText="1"/>
    </xf>
    <xf numFmtId="0" fontId="64" fillId="0" borderId="0" xfId="24" applyFont="1" applyBorder="1" applyAlignment="1">
      <alignment horizontal="left" vertical="center" wrapText="1"/>
    </xf>
    <xf numFmtId="0" fontId="76" fillId="0" borderId="0" xfId="24" applyFont="1" applyBorder="1" applyAlignment="1">
      <alignment horizontal="left" indent="3"/>
    </xf>
    <xf numFmtId="0" fontId="64" fillId="0" borderId="0" xfId="24" applyFont="1" applyBorder="1"/>
    <xf numFmtId="0" fontId="11" fillId="0" borderId="0" xfId="27"/>
    <xf numFmtId="0" fontId="29" fillId="0" borderId="0" xfId="27" applyFont="1" applyBorder="1" applyAlignment="1">
      <alignment horizontal="right"/>
    </xf>
    <xf numFmtId="0" fontId="30" fillId="0" borderId="40" xfId="27" applyFont="1" applyBorder="1"/>
    <xf numFmtId="0" fontId="30" fillId="0" borderId="41" xfId="27" applyFont="1" applyBorder="1"/>
    <xf numFmtId="0" fontId="30"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3" fillId="0" borderId="0" xfId="29" applyFont="1"/>
    <xf numFmtId="0" fontId="8" fillId="0" borderId="0" xfId="29" applyFont="1"/>
    <xf numFmtId="0" fontId="0" fillId="0" borderId="0" xfId="0" applyFill="1" applyBorder="1"/>
    <xf numFmtId="0" fontId="67" fillId="0" borderId="53" xfId="0" applyFont="1" applyBorder="1" applyAlignment="1">
      <alignment horizontal="center"/>
    </xf>
    <xf numFmtId="0" fontId="67" fillId="0" borderId="0" xfId="0" quotePrefix="1" applyFont="1" applyFill="1" applyBorder="1" applyAlignment="1">
      <alignment horizontal="left"/>
    </xf>
    <xf numFmtId="0" fontId="67"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3" fillId="0" borderId="20" xfId="0" quotePrefix="1" applyFont="1" applyFill="1" applyBorder="1" applyAlignment="1">
      <alignment horizontal="center" vertical="center"/>
    </xf>
    <xf numFmtId="0" fontId="68" fillId="0" borderId="0" xfId="0" applyFont="1" applyFill="1" applyBorder="1" applyAlignment="1">
      <alignment horizontal="left"/>
    </xf>
    <xf numFmtId="0" fontId="68" fillId="0" borderId="0" xfId="0" quotePrefix="1" applyFont="1" applyFill="1" applyBorder="1" applyAlignment="1">
      <alignment horizontal="left"/>
    </xf>
    <xf numFmtId="0" fontId="73" fillId="0" borderId="0" xfId="0" applyFont="1" applyFill="1" applyBorder="1" applyAlignment="1">
      <alignment horizontal="left"/>
    </xf>
    <xf numFmtId="0" fontId="73" fillId="0" borderId="0" xfId="0" quotePrefix="1" applyFont="1" applyFill="1" applyBorder="1" applyAlignment="1">
      <alignment horizontal="left"/>
    </xf>
    <xf numFmtId="0" fontId="73" fillId="0" borderId="22" xfId="0" quotePrefix="1" applyFont="1" applyFill="1" applyBorder="1" applyAlignment="1">
      <alignment horizontal="left"/>
    </xf>
    <xf numFmtId="0" fontId="73" fillId="0" borderId="23" xfId="0" quotePrefix="1" applyFont="1" applyFill="1" applyBorder="1" applyAlignment="1">
      <alignment horizontal="center" vertical="center"/>
    </xf>
    <xf numFmtId="0" fontId="68" fillId="0" borderId="28" xfId="0" applyFont="1" applyFill="1" applyBorder="1" applyAlignment="1">
      <alignment horizontal="left"/>
    </xf>
    <xf numFmtId="0" fontId="68" fillId="0" borderId="28" xfId="0" quotePrefix="1" applyFont="1" applyFill="1" applyBorder="1" applyAlignment="1">
      <alignment horizontal="left"/>
    </xf>
    <xf numFmtId="0" fontId="73" fillId="0" borderId="28" xfId="0" applyFont="1" applyFill="1" applyBorder="1" applyAlignment="1">
      <alignment horizontal="left"/>
    </xf>
    <xf numFmtId="0" fontId="73" fillId="0" borderId="52" xfId="0" quotePrefix="1" applyFont="1" applyFill="1" applyBorder="1" applyAlignment="1">
      <alignment horizontal="left"/>
    </xf>
    <xf numFmtId="0" fontId="73" fillId="0" borderId="0" xfId="0" quotePrefix="1" applyFont="1" applyFill="1" applyBorder="1" applyAlignment="1">
      <alignment horizontal="center" vertical="center"/>
    </xf>
    <xf numFmtId="0" fontId="73" fillId="0" borderId="0" xfId="0" quotePrefix="1" applyFont="1" applyFill="1" applyBorder="1" applyAlignment="1">
      <alignment vertical="center"/>
    </xf>
    <xf numFmtId="0" fontId="68" fillId="0" borderId="0" xfId="0" quotePrefix="1" applyFont="1" applyBorder="1" applyAlignment="1">
      <alignment vertical="center"/>
    </xf>
    <xf numFmtId="0" fontId="68" fillId="0" borderId="20" xfId="0" applyFont="1" applyBorder="1"/>
    <xf numFmtId="0" fontId="68" fillId="0" borderId="22" xfId="0" applyFont="1" applyBorder="1" applyAlignment="1">
      <alignment horizontal="center"/>
    </xf>
    <xf numFmtId="0" fontId="73" fillId="0" borderId="55" xfId="0" quotePrefix="1" applyFont="1" applyBorder="1" applyAlignment="1">
      <alignment vertical="center"/>
    </xf>
    <xf numFmtId="0" fontId="73" fillId="0" borderId="7" xfId="0" quotePrefix="1" applyFont="1" applyBorder="1" applyAlignment="1">
      <alignment vertical="center"/>
    </xf>
    <xf numFmtId="0" fontId="73" fillId="0" borderId="23" xfId="0" quotePrefix="1" applyFont="1" applyFill="1" applyBorder="1" applyAlignment="1">
      <alignment vertical="center"/>
    </xf>
    <xf numFmtId="0" fontId="68" fillId="0" borderId="28" xfId="0" quotePrefix="1" applyFont="1" applyFill="1" applyBorder="1"/>
    <xf numFmtId="0" fontId="68" fillId="0" borderId="28" xfId="0" applyFont="1" applyFill="1" applyBorder="1"/>
    <xf numFmtId="0" fontId="73" fillId="0" borderId="28" xfId="0" quotePrefix="1" applyFont="1" applyFill="1" applyBorder="1" applyAlignment="1">
      <alignment vertical="center"/>
    </xf>
    <xf numFmtId="0" fontId="68" fillId="0" borderId="52" xfId="0" quotePrefix="1" applyFont="1" applyFill="1" applyBorder="1"/>
    <xf numFmtId="0" fontId="68" fillId="0" borderId="0" xfId="0" quotePrefix="1" applyFont="1" applyFill="1" applyBorder="1"/>
    <xf numFmtId="0" fontId="73" fillId="0" borderId="20" xfId="0" applyFont="1" applyBorder="1" applyAlignment="1"/>
    <xf numFmtId="0" fontId="73" fillId="0" borderId="0" xfId="0" applyFont="1" applyBorder="1" applyAlignment="1"/>
    <xf numFmtId="0" fontId="73" fillId="0" borderId="20" xfId="0" applyFont="1" applyFill="1" applyBorder="1" applyAlignment="1"/>
    <xf numFmtId="0" fontId="73" fillId="0" borderId="0" xfId="0" applyFont="1" applyFill="1" applyBorder="1" applyAlignment="1"/>
    <xf numFmtId="0" fontId="73" fillId="0" borderId="20" xfId="0" quotePrefix="1" applyFont="1" applyFill="1" applyBorder="1" applyAlignment="1">
      <alignment vertical="center"/>
    </xf>
    <xf numFmtId="0" fontId="73" fillId="0" borderId="0" xfId="0" applyFont="1" applyFill="1" applyBorder="1"/>
    <xf numFmtId="0" fontId="73" fillId="0" borderId="0" xfId="0" quotePrefix="1" applyFont="1" applyFill="1" applyBorder="1"/>
    <xf numFmtId="0" fontId="73" fillId="0" borderId="7" xfId="0" applyFont="1" applyBorder="1"/>
    <xf numFmtId="0" fontId="68" fillId="0" borderId="7" xfId="0" applyFont="1" applyBorder="1"/>
    <xf numFmtId="0" fontId="68" fillId="0" borderId="7" xfId="0" quotePrefix="1" applyFont="1" applyBorder="1"/>
    <xf numFmtId="0" fontId="68" fillId="0" borderId="56" xfId="0" quotePrefix="1" applyFont="1" applyBorder="1"/>
    <xf numFmtId="0" fontId="0" fillId="0" borderId="23" xfId="0" applyBorder="1"/>
    <xf numFmtId="0" fontId="0" fillId="0" borderId="28" xfId="0" applyBorder="1"/>
    <xf numFmtId="0" fontId="0" fillId="0" borderId="52" xfId="0" applyBorder="1"/>
    <xf numFmtId="0" fontId="90" fillId="0" borderId="33" xfId="0" applyFont="1" applyBorder="1"/>
    <xf numFmtId="0" fontId="91" fillId="0" borderId="0" xfId="0" applyFont="1" applyBorder="1"/>
    <xf numFmtId="0" fontId="91" fillId="0" borderId="0" xfId="0" applyFont="1" applyFill="1" applyBorder="1"/>
    <xf numFmtId="0" fontId="90" fillId="0" borderId="33" xfId="0" applyFont="1" applyFill="1" applyBorder="1"/>
    <xf numFmtId="0" fontId="91" fillId="0" borderId="0" xfId="0" applyFont="1" applyFill="1" applyBorder="1" applyAlignment="1">
      <alignment wrapText="1"/>
    </xf>
    <xf numFmtId="0" fontId="87" fillId="0" borderId="0" xfId="0" applyFont="1"/>
    <xf numFmtId="0" fontId="87" fillId="0" borderId="0" xfId="0" applyFont="1" applyAlignment="1">
      <alignment horizontal="center"/>
    </xf>
    <xf numFmtId="0" fontId="87" fillId="0" borderId="0" xfId="0" applyFont="1" applyFill="1" applyAlignment="1">
      <alignment horizontal="center"/>
    </xf>
    <xf numFmtId="0" fontId="0" fillId="0" borderId="0" xfId="0" applyFill="1" applyAlignment="1">
      <alignment horizontal="center"/>
    </xf>
    <xf numFmtId="0" fontId="0" fillId="0" borderId="0" xfId="0" applyAlignment="1">
      <alignment horizontal="center"/>
    </xf>
    <xf numFmtId="0" fontId="62" fillId="0" borderId="19" xfId="28" applyBorder="1"/>
    <xf numFmtId="0" fontId="68" fillId="0" borderId="0" xfId="28" applyFont="1" applyBorder="1" applyAlignment="1">
      <alignment horizontal="center"/>
    </xf>
    <xf numFmtId="0" fontId="68" fillId="0" borderId="0" xfId="28" applyFont="1" applyBorder="1"/>
    <xf numFmtId="0" fontId="35" fillId="0" borderId="0" xfId="30" applyFont="1"/>
    <xf numFmtId="0" fontId="36" fillId="0" borderId="0" xfId="30" applyFont="1" applyBorder="1"/>
    <xf numFmtId="0" fontId="76" fillId="0" borderId="0" xfId="27" applyFont="1"/>
    <xf numFmtId="0" fontId="64" fillId="0" borderId="0" xfId="27" applyFont="1"/>
    <xf numFmtId="0" fontId="62" fillId="0" borderId="28" xfId="28" applyBorder="1" applyAlignment="1">
      <alignment horizontal="center"/>
    </xf>
    <xf numFmtId="0" fontId="64" fillId="12" borderId="0" xfId="28" applyFont="1" applyFill="1" applyBorder="1"/>
    <xf numFmtId="0" fontId="83" fillId="19" borderId="0" xfId="28" applyFont="1" applyFill="1" applyBorder="1" applyAlignment="1">
      <alignment horizontal="left"/>
    </xf>
    <xf numFmtId="0" fontId="83" fillId="19" borderId="0" xfId="28" applyFont="1" applyFill="1" applyBorder="1" applyAlignment="1">
      <alignment horizontal="left" wrapText="1"/>
    </xf>
    <xf numFmtId="0" fontId="93" fillId="13" borderId="95" xfId="28" applyFont="1" applyFill="1" applyBorder="1" applyAlignment="1">
      <alignment horizontal="center"/>
    </xf>
    <xf numFmtId="0" fontId="65" fillId="13" borderId="95" xfId="28" applyFont="1" applyFill="1" applyBorder="1"/>
    <xf numFmtId="0" fontId="65" fillId="13" borderId="95" xfId="28" applyFont="1" applyFill="1" applyBorder="1" applyAlignment="1">
      <alignment horizontal="center"/>
    </xf>
    <xf numFmtId="0" fontId="93" fillId="13" borderId="95" xfId="28" applyFont="1" applyFill="1" applyBorder="1" applyAlignment="1">
      <alignment vertical="center" wrapText="1"/>
    </xf>
    <xf numFmtId="0" fontId="93" fillId="20" borderId="0" xfId="28" applyFont="1" applyFill="1" applyAlignment="1">
      <alignment horizontal="center"/>
    </xf>
    <xf numFmtId="0" fontId="65" fillId="20" borderId="0" xfId="28" applyFont="1" applyFill="1" applyAlignment="1">
      <alignment horizontal="center"/>
    </xf>
    <xf numFmtId="0" fontId="93" fillId="20" borderId="0" xfId="28" applyFont="1" applyFill="1" applyBorder="1" applyAlignment="1">
      <alignment vertical="center" wrapText="1"/>
    </xf>
    <xf numFmtId="0" fontId="64" fillId="0" borderId="0" xfId="28" applyFont="1" applyFill="1" applyAlignment="1">
      <alignment horizontal="left"/>
    </xf>
    <xf numFmtId="0" fontId="64" fillId="0" borderId="0" xfId="28" applyFont="1" applyFill="1" applyBorder="1"/>
    <xf numFmtId="0" fontId="64" fillId="0" borderId="0" xfId="28" applyFont="1" applyFill="1" applyAlignment="1">
      <alignment horizontal="center" vertical="center"/>
    </xf>
    <xf numFmtId="0" fontId="93" fillId="13" borderId="0" xfId="28" applyFont="1" applyFill="1" applyBorder="1" applyAlignment="1">
      <alignment vertical="center" wrapText="1"/>
    </xf>
    <xf numFmtId="0" fontId="94" fillId="0" borderId="0" xfId="28" applyFont="1" applyFill="1" applyAlignment="1">
      <alignment horizontal="center"/>
    </xf>
    <xf numFmtId="0" fontId="65" fillId="0" borderId="0" xfId="28" applyFont="1" applyFill="1" applyBorder="1"/>
    <xf numFmtId="0" fontId="95" fillId="0" borderId="0" xfId="28" applyFont="1" applyFill="1" applyAlignment="1">
      <alignment horizontal="center"/>
    </xf>
    <xf numFmtId="0" fontId="93" fillId="13" borderId="96" xfId="28" applyFont="1" applyFill="1" applyBorder="1" applyAlignment="1">
      <alignment vertical="center" wrapText="1"/>
    </xf>
    <xf numFmtId="0" fontId="65" fillId="0" borderId="0" xfId="28" applyFont="1" applyFill="1"/>
    <xf numFmtId="0" fontId="64" fillId="0" borderId="0" xfId="28" applyFont="1" applyFill="1" applyBorder="1" applyAlignment="1">
      <alignment horizontal="center"/>
    </xf>
    <xf numFmtId="0" fontId="65" fillId="13" borderId="96" xfId="28" applyFont="1" applyFill="1" applyBorder="1" applyAlignment="1">
      <alignment horizontal="center"/>
    </xf>
    <xf numFmtId="0" fontId="65" fillId="0" borderId="29" xfId="28" applyFont="1" applyFill="1" applyBorder="1"/>
    <xf numFmtId="0" fontId="64" fillId="0" borderId="29" xfId="28" applyFont="1" applyFill="1" applyBorder="1" applyAlignment="1">
      <alignment horizontal="center"/>
    </xf>
    <xf numFmtId="0" fontId="65" fillId="0" borderId="29" xfId="28" applyFont="1" applyFill="1" applyBorder="1" applyAlignment="1">
      <alignment horizontal="center"/>
    </xf>
    <xf numFmtId="0" fontId="64" fillId="0" borderId="97" xfId="28" applyFont="1" applyFill="1" applyBorder="1" applyAlignment="1">
      <alignment horizontal="center"/>
    </xf>
    <xf numFmtId="0" fontId="64" fillId="0" borderId="9" xfId="27" applyFont="1" applyBorder="1" applyAlignment="1">
      <alignment horizontal="center"/>
    </xf>
    <xf numFmtId="0" fontId="64" fillId="0" borderId="50" xfId="27" applyFont="1" applyBorder="1" applyAlignment="1">
      <alignment horizontal="center" vertical="top"/>
    </xf>
    <xf numFmtId="0" fontId="81" fillId="0" borderId="0" xfId="29" applyFont="1" applyAlignment="1">
      <alignment horizontal="left"/>
    </xf>
    <xf numFmtId="0" fontId="66" fillId="0" borderId="0" xfId="29" applyFont="1" applyAlignment="1">
      <alignment horizontal="centerContinuous"/>
    </xf>
    <xf numFmtId="0" fontId="66" fillId="0" borderId="0" xfId="29" applyFont="1"/>
    <xf numFmtId="0" fontId="64" fillId="0" borderId="0" xfId="29" applyFont="1"/>
    <xf numFmtId="0" fontId="96" fillId="0" borderId="0" xfId="29" applyFont="1" applyAlignment="1">
      <alignment horizontal="right"/>
    </xf>
    <xf numFmtId="0" fontId="76" fillId="0" borderId="18" xfId="29" applyFont="1" applyBorder="1"/>
    <xf numFmtId="0" fontId="76" fillId="0" borderId="11" xfId="29" applyFont="1" applyBorder="1" applyAlignment="1">
      <alignment horizontal="center"/>
    </xf>
    <xf numFmtId="14" fontId="76" fillId="0" borderId="11" xfId="29" applyNumberFormat="1" applyFont="1" applyBorder="1" applyAlignment="1">
      <alignment horizontal="center"/>
    </xf>
    <xf numFmtId="49" fontId="76" fillId="0" borderId="11" xfId="29" applyNumberFormat="1" applyFont="1" applyBorder="1" applyAlignment="1">
      <alignment horizontal="center"/>
    </xf>
    <xf numFmtId="0" fontId="76" fillId="0" borderId="25" xfId="29" applyFont="1" applyBorder="1" applyAlignment="1">
      <alignment horizontal="center"/>
    </xf>
    <xf numFmtId="0" fontId="64" fillId="0" borderId="57" xfId="29" applyFont="1" applyBorder="1"/>
    <xf numFmtId="0" fontId="64" fillId="0" borderId="10" xfId="29" applyFont="1" applyBorder="1"/>
    <xf numFmtId="0" fontId="64" fillId="0" borderId="50" xfId="29" applyFont="1" applyBorder="1"/>
    <xf numFmtId="0" fontId="64" fillId="0" borderId="62" xfId="29" applyFont="1" applyBorder="1"/>
    <xf numFmtId="0" fontId="64" fillId="0" borderId="63" xfId="29" applyFont="1" applyBorder="1"/>
    <xf numFmtId="0" fontId="64" fillId="0" borderId="64" xfId="29" applyFont="1" applyBorder="1"/>
    <xf numFmtId="0" fontId="66" fillId="0" borderId="0" xfId="29" applyFont="1" applyAlignment="1">
      <alignment horizontal="right"/>
    </xf>
    <xf numFmtId="0" fontId="70" fillId="0" borderId="0" xfId="27" applyFont="1" applyAlignment="1">
      <alignment horizontal="right"/>
    </xf>
    <xf numFmtId="0" fontId="70" fillId="0" borderId="0" xfId="27" applyFont="1" applyBorder="1" applyAlignment="1">
      <alignment horizontal="center"/>
    </xf>
    <xf numFmtId="0" fontId="76" fillId="0" borderId="10" xfId="27" applyFont="1" applyBorder="1" applyAlignment="1">
      <alignment horizontal="center"/>
    </xf>
    <xf numFmtId="0" fontId="76" fillId="0" borderId="27" xfId="27" applyFont="1" applyBorder="1" applyAlignment="1">
      <alignment horizontal="center"/>
    </xf>
    <xf numFmtId="0" fontId="76" fillId="0" borderId="65" xfId="27" applyFont="1" applyBorder="1" applyAlignment="1">
      <alignment horizontal="center" vertical="center" wrapText="1"/>
    </xf>
    <xf numFmtId="0" fontId="76" fillId="0" borderId="50" xfId="27" applyFont="1" applyBorder="1" applyAlignment="1">
      <alignment horizontal="center"/>
    </xf>
    <xf numFmtId="0" fontId="76" fillId="0" borderId="51" xfId="27" applyFont="1" applyBorder="1" applyAlignment="1">
      <alignment horizontal="center"/>
    </xf>
    <xf numFmtId="0" fontId="76" fillId="0" borderId="40" xfId="27" applyFont="1" applyBorder="1" applyAlignment="1">
      <alignment horizontal="center"/>
    </xf>
    <xf numFmtId="0" fontId="76" fillId="0" borderId="66" xfId="27" applyFont="1" applyBorder="1" applyAlignment="1">
      <alignment horizontal="center"/>
    </xf>
    <xf numFmtId="0" fontId="96" fillId="0" borderId="0" xfId="27" applyFont="1"/>
    <xf numFmtId="0" fontId="96" fillId="0" borderId="67" xfId="27" quotePrefix="1" applyFont="1" applyBorder="1" applyAlignment="1">
      <alignment horizontal="center"/>
    </xf>
    <xf numFmtId="0" fontId="96" fillId="0" borderId="68" xfId="27" quotePrefix="1" applyFont="1" applyBorder="1" applyAlignment="1">
      <alignment horizontal="center"/>
    </xf>
    <xf numFmtId="0" fontId="96" fillId="0" borderId="69" xfId="27" quotePrefix="1" applyFont="1" applyBorder="1" applyAlignment="1">
      <alignment horizontal="center"/>
    </xf>
    <xf numFmtId="0" fontId="96" fillId="0" borderId="67" xfId="27" applyFont="1" applyBorder="1" applyAlignment="1">
      <alignment horizontal="center"/>
    </xf>
    <xf numFmtId="0" fontId="96" fillId="0" borderId="68" xfId="27" applyFont="1" applyBorder="1" applyAlignment="1">
      <alignment horizontal="center"/>
    </xf>
    <xf numFmtId="0" fontId="96" fillId="0" borderId="70" xfId="27" applyFont="1" applyBorder="1" applyAlignment="1">
      <alignment horizontal="center"/>
    </xf>
    <xf numFmtId="0" fontId="76" fillId="0" borderId="69" xfId="27" applyFont="1" applyBorder="1" applyAlignment="1">
      <alignment horizontal="center"/>
    </xf>
    <xf numFmtId="0" fontId="76" fillId="0" borderId="46" xfId="27" applyFont="1" applyBorder="1" applyAlignment="1">
      <alignment horizontal="center"/>
    </xf>
    <xf numFmtId="0" fontId="76" fillId="0" borderId="47" xfId="27" applyFont="1" applyBorder="1" applyAlignment="1">
      <alignment horizontal="center"/>
    </xf>
    <xf numFmtId="3" fontId="76" fillId="0" borderId="71" xfId="27" applyNumberFormat="1" applyFont="1" applyBorder="1" applyAlignment="1">
      <alignment horizontal="right"/>
    </xf>
    <xf numFmtId="168" fontId="76" fillId="0" borderId="48" xfId="27" applyNumberFormat="1" applyFont="1" applyBorder="1" applyAlignment="1">
      <alignment horizontal="right"/>
    </xf>
    <xf numFmtId="0" fontId="76" fillId="0" borderId="71" xfId="27" applyFont="1" applyBorder="1" applyAlignment="1">
      <alignment horizontal="center"/>
    </xf>
    <xf numFmtId="0" fontId="76" fillId="0" borderId="48" xfId="27" applyFont="1" applyBorder="1" applyAlignment="1">
      <alignment horizontal="center"/>
    </xf>
    <xf numFmtId="0" fontId="70" fillId="0" borderId="72" xfId="27" applyFont="1" applyBorder="1"/>
    <xf numFmtId="0" fontId="70" fillId="0" borderId="73" xfId="27" applyFont="1" applyBorder="1"/>
    <xf numFmtId="3" fontId="70" fillId="0" borderId="74" xfId="27" applyNumberFormat="1" applyFont="1" applyBorder="1" applyAlignment="1">
      <alignment horizontal="right"/>
    </xf>
    <xf numFmtId="168" fontId="70" fillId="0" borderId="75" xfId="27" applyNumberFormat="1" applyFont="1" applyBorder="1" applyAlignment="1">
      <alignment horizontal="right"/>
    </xf>
    <xf numFmtId="0" fontId="76" fillId="0" borderId="72" xfId="27" applyFont="1" applyBorder="1" applyAlignment="1">
      <alignment horizontal="center"/>
    </xf>
    <xf numFmtId="0" fontId="76" fillId="0" borderId="74" xfId="27" applyFont="1" applyBorder="1" applyAlignment="1">
      <alignment horizontal="center"/>
    </xf>
    <xf numFmtId="0" fontId="76" fillId="0" borderId="73" xfId="27" applyFont="1" applyBorder="1" applyAlignment="1">
      <alignment horizontal="center"/>
    </xf>
    <xf numFmtId="0" fontId="76" fillId="0" borderId="75" xfId="27" applyFont="1" applyBorder="1" applyAlignment="1">
      <alignment horizontal="center"/>
    </xf>
    <xf numFmtId="0" fontId="70" fillId="0" borderId="46" xfId="27" applyFont="1" applyBorder="1"/>
    <xf numFmtId="0" fontId="70" fillId="0" borderId="47" xfId="27" applyFont="1" applyBorder="1"/>
    <xf numFmtId="3" fontId="70" fillId="0" borderId="71" xfId="27" applyNumberFormat="1" applyFont="1" applyBorder="1" applyAlignment="1">
      <alignment horizontal="right"/>
    </xf>
    <xf numFmtId="168" fontId="70" fillId="0" borderId="48" xfId="27" applyNumberFormat="1" applyFont="1" applyBorder="1" applyAlignment="1">
      <alignment horizontal="right"/>
    </xf>
    <xf numFmtId="0" fontId="76" fillId="0" borderId="46" xfId="27" applyFont="1" applyBorder="1"/>
    <xf numFmtId="0" fontId="76" fillId="0" borderId="71" xfId="27" applyFont="1" applyBorder="1"/>
    <xf numFmtId="0" fontId="76" fillId="0" borderId="47" xfId="27" applyFont="1" applyBorder="1"/>
    <xf numFmtId="0" fontId="76" fillId="0" borderId="48" xfId="27" applyFont="1" applyBorder="1"/>
    <xf numFmtId="0" fontId="70" fillId="0" borderId="76" xfId="27" applyFont="1" applyBorder="1"/>
    <xf numFmtId="0" fontId="70" fillId="0" borderId="41" xfId="27" applyFont="1" applyBorder="1"/>
    <xf numFmtId="3" fontId="70" fillId="0" borderId="66" xfId="27" applyNumberFormat="1" applyFont="1" applyBorder="1"/>
    <xf numFmtId="168" fontId="70" fillId="0" borderId="42" xfId="27" applyNumberFormat="1" applyFont="1" applyBorder="1" applyAlignment="1">
      <alignment horizontal="right"/>
    </xf>
    <xf numFmtId="0" fontId="70" fillId="0" borderId="77" xfId="27" applyFont="1" applyBorder="1"/>
    <xf numFmtId="0" fontId="70" fillId="0" borderId="78" xfId="27" applyFont="1" applyBorder="1"/>
    <xf numFmtId="0" fontId="70" fillId="12" borderId="79" xfId="27" applyFont="1" applyFill="1" applyBorder="1"/>
    <xf numFmtId="0" fontId="70" fillId="0" borderId="0" xfId="27" applyFont="1"/>
    <xf numFmtId="0" fontId="76" fillId="0" borderId="0" xfId="27" applyFont="1" applyAlignment="1">
      <alignment vertical="center" wrapText="1"/>
    </xf>
    <xf numFmtId="0" fontId="76" fillId="0" borderId="0" xfId="27" applyFont="1" applyAlignment="1">
      <alignment horizontal="left" vertical="center" wrapText="1"/>
    </xf>
    <xf numFmtId="0" fontId="70" fillId="0" borderId="17" xfId="27" applyFont="1" applyFill="1" applyBorder="1"/>
    <xf numFmtId="0" fontId="76" fillId="0" borderId="19" xfId="27" applyFont="1" applyBorder="1"/>
    <xf numFmtId="0" fontId="76" fillId="0" borderId="45" xfId="27" applyFont="1" applyBorder="1"/>
    <xf numFmtId="0" fontId="76" fillId="0" borderId="0" xfId="27" applyFont="1" applyBorder="1"/>
    <xf numFmtId="0" fontId="70" fillId="0" borderId="20" xfId="27" quotePrefix="1" applyFont="1" applyBorder="1" applyAlignment="1">
      <alignment horizontal="left"/>
    </xf>
    <xf numFmtId="0" fontId="76" fillId="0" borderId="22" xfId="27" applyFont="1" applyBorder="1"/>
    <xf numFmtId="0" fontId="76" fillId="0" borderId="20" xfId="27" applyFont="1" applyBorder="1" applyAlignment="1">
      <alignment horizontal="center"/>
    </xf>
    <xf numFmtId="0" fontId="70" fillId="0" borderId="20" xfId="27" quotePrefix="1" applyFont="1" applyBorder="1"/>
    <xf numFmtId="0" fontId="70" fillId="0" borderId="20" xfId="27" applyFont="1" applyBorder="1"/>
    <xf numFmtId="0" fontId="76" fillId="0" borderId="20" xfId="27" applyFont="1" applyBorder="1"/>
    <xf numFmtId="0" fontId="76" fillId="0" borderId="23" xfId="27" applyFont="1" applyBorder="1"/>
    <xf numFmtId="0" fontId="76" fillId="0" borderId="28" xfId="27" applyFont="1" applyBorder="1"/>
    <xf numFmtId="0" fontId="76" fillId="0" borderId="52" xfId="27" applyFont="1" applyBorder="1"/>
    <xf numFmtId="0" fontId="76" fillId="0" borderId="0" xfId="27" applyFont="1" applyBorder="1" applyAlignment="1">
      <alignment horizontal="left"/>
    </xf>
    <xf numFmtId="0" fontId="64" fillId="0" borderId="0" xfId="0" applyFont="1"/>
    <xf numFmtId="0" fontId="64" fillId="0" borderId="0" xfId="0" applyFont="1" applyBorder="1"/>
    <xf numFmtId="0" fontId="65" fillId="0" borderId="0" xfId="0" applyFont="1" applyBorder="1" applyAlignment="1">
      <alignment vertical="center"/>
    </xf>
    <xf numFmtId="0" fontId="65" fillId="0" borderId="59" xfId="0" applyFont="1" applyBorder="1"/>
    <xf numFmtId="0" fontId="65" fillId="0" borderId="26" xfId="0" applyFont="1" applyBorder="1"/>
    <xf numFmtId="0" fontId="64" fillId="0" borderId="26" xfId="0" applyFont="1" applyBorder="1"/>
    <xf numFmtId="0" fontId="65" fillId="0" borderId="59" xfId="0" applyFont="1" applyBorder="1" applyAlignment="1">
      <alignment vertical="center"/>
    </xf>
    <xf numFmtId="0" fontId="65" fillId="0" borderId="12" xfId="0" applyFont="1" applyBorder="1"/>
    <xf numFmtId="0" fontId="64" fillId="0" borderId="33" xfId="0" applyFont="1" applyBorder="1"/>
    <xf numFmtId="0" fontId="64" fillId="0" borderId="83" xfId="0" applyFont="1" applyBorder="1"/>
    <xf numFmtId="0" fontId="65" fillId="0" borderId="26" xfId="0" applyFont="1" applyBorder="1" applyAlignment="1">
      <alignment vertical="center"/>
    </xf>
    <xf numFmtId="0" fontId="64" fillId="0" borderId="27" xfId="0" applyFont="1" applyBorder="1"/>
    <xf numFmtId="0" fontId="65" fillId="0" borderId="12" xfId="0" applyFont="1" applyBorder="1" applyAlignment="1">
      <alignment vertical="center"/>
    </xf>
    <xf numFmtId="0" fontId="65" fillId="0" borderId="32" xfId="0" applyFont="1" applyBorder="1" applyAlignment="1">
      <alignment vertical="center"/>
    </xf>
    <xf numFmtId="0" fontId="65" fillId="0" borderId="33" xfId="0" applyFont="1" applyBorder="1" applyAlignment="1">
      <alignment vertical="center"/>
    </xf>
    <xf numFmtId="0" fontId="64" fillId="0" borderId="82" xfId="0" applyFont="1" applyBorder="1"/>
    <xf numFmtId="0" fontId="68" fillId="0" borderId="7" xfId="0" quotePrefix="1" applyFont="1" applyFill="1" applyBorder="1" applyAlignment="1">
      <alignment horizontal="left"/>
    </xf>
    <xf numFmtId="0" fontId="68" fillId="0" borderId="7" xfId="0" applyFont="1" applyFill="1" applyBorder="1" applyAlignment="1">
      <alignment horizontal="left"/>
    </xf>
    <xf numFmtId="0" fontId="68" fillId="0" borderId="56" xfId="0" quotePrefix="1" applyFont="1" applyFill="1" applyBorder="1" applyAlignment="1">
      <alignment horizontal="left"/>
    </xf>
    <xf numFmtId="0" fontId="73" fillId="0" borderId="7" xfId="0" applyFont="1" applyFill="1" applyBorder="1" applyAlignment="1">
      <alignment horizontal="left"/>
    </xf>
    <xf numFmtId="0" fontId="73" fillId="0" borderId="56" xfId="0" quotePrefix="1" applyFont="1" applyFill="1" applyBorder="1" applyAlignment="1">
      <alignment horizontal="left"/>
    </xf>
    <xf numFmtId="0" fontId="87" fillId="0" borderId="7" xfId="0" quotePrefix="1" applyFont="1" applyFill="1" applyBorder="1" applyAlignment="1">
      <alignment horizontal="left"/>
    </xf>
    <xf numFmtId="0" fontId="68" fillId="0" borderId="7" xfId="0" applyFont="1" applyFill="1" applyBorder="1"/>
    <xf numFmtId="0" fontId="87" fillId="0" borderId="7" xfId="0" quotePrefix="1" applyFont="1" applyFill="1" applyBorder="1"/>
    <xf numFmtId="0" fontId="68" fillId="0" borderId="56" xfId="0" quotePrefix="1" applyFont="1" applyFill="1" applyBorder="1"/>
    <xf numFmtId="177" fontId="67" fillId="15" borderId="7" xfId="0" applyNumberFormat="1" applyFont="1" applyFill="1" applyBorder="1" applyProtection="1"/>
    <xf numFmtId="177" fontId="97" fillId="15" borderId="7" xfId="0" applyNumberFormat="1" applyFont="1" applyFill="1" applyBorder="1" applyProtection="1"/>
    <xf numFmtId="177" fontId="98" fillId="0" borderId="7" xfId="0" applyNumberFormat="1" applyFont="1" applyBorder="1" applyProtection="1">
      <protection locked="0"/>
    </xf>
    <xf numFmtId="0" fontId="96" fillId="0" borderId="33" xfId="0" applyFont="1" applyBorder="1" applyAlignment="1">
      <alignment horizontal="right" vertical="center"/>
    </xf>
    <xf numFmtId="0" fontId="73" fillId="0" borderId="0" xfId="0" applyFont="1" applyAlignment="1">
      <alignment horizontal="center"/>
    </xf>
    <xf numFmtId="0" fontId="73" fillId="0" borderId="0" xfId="0" applyFont="1" applyAlignment="1">
      <alignment horizontal="center" wrapText="1"/>
    </xf>
    <xf numFmtId="0" fontId="70" fillId="15" borderId="7" xfId="0" applyFont="1" applyFill="1" applyBorder="1" applyProtection="1"/>
    <xf numFmtId="0" fontId="76" fillId="15" borderId="7" xfId="0" applyFont="1" applyFill="1" applyBorder="1" applyProtection="1"/>
    <xf numFmtId="0" fontId="99" fillId="15" borderId="7" xfId="0" applyFont="1" applyFill="1" applyBorder="1" applyProtection="1"/>
    <xf numFmtId="0" fontId="76"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8" fillId="0" borderId="0" xfId="24" applyFont="1" applyBorder="1" applyAlignment="1">
      <alignment vertical="center"/>
    </xf>
    <xf numFmtId="3" fontId="38" fillId="0" borderId="0" xfId="24" applyNumberFormat="1" applyFont="1" applyBorder="1" applyAlignment="1">
      <alignment horizontal="right" vertical="center" wrapText="1"/>
    </xf>
    <xf numFmtId="0" fontId="38" fillId="0" borderId="0" xfId="24" applyFont="1" applyBorder="1" applyAlignment="1">
      <alignment horizontal="left" vertical="center"/>
    </xf>
    <xf numFmtId="0" fontId="9" fillId="0" borderId="52" xfId="24" applyFont="1" applyBorder="1" applyAlignment="1">
      <alignment vertical="center"/>
    </xf>
    <xf numFmtId="0" fontId="38" fillId="0" borderId="28" xfId="24" applyFont="1" applyBorder="1" applyAlignment="1">
      <alignment vertical="center"/>
    </xf>
    <xf numFmtId="0" fontId="38" fillId="0" borderId="23" xfId="24" applyFont="1" applyBorder="1" applyAlignment="1">
      <alignment vertical="center"/>
    </xf>
    <xf numFmtId="0" fontId="9" fillId="0" borderId="22" xfId="24" applyFont="1" applyBorder="1" applyAlignment="1">
      <alignment vertical="center"/>
    </xf>
    <xf numFmtId="0" fontId="38" fillId="0" borderId="20" xfId="24" applyFont="1" applyBorder="1" applyAlignment="1">
      <alignment vertical="center"/>
    </xf>
    <xf numFmtId="0" fontId="38" fillId="0" borderId="0" xfId="24" applyFont="1" applyFill="1" applyBorder="1" applyAlignment="1">
      <alignment horizontal="left" vertical="center" wrapText="1"/>
    </xf>
    <xf numFmtId="0" fontId="39"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9" fillId="0" borderId="0" xfId="24" applyFont="1" applyFill="1" applyBorder="1" applyAlignment="1">
      <alignment horizontal="center" vertical="center" wrapText="1"/>
    </xf>
    <xf numFmtId="0" fontId="38" fillId="0" borderId="0" xfId="24" applyFont="1" applyFill="1" applyBorder="1" applyAlignment="1">
      <alignment horizontal="left" vertical="center"/>
    </xf>
    <xf numFmtId="0" fontId="38" fillId="0" borderId="0" xfId="24" applyFont="1" applyFill="1" applyBorder="1" applyAlignment="1">
      <alignment vertical="center" wrapText="1"/>
    </xf>
    <xf numFmtId="0" fontId="38" fillId="0" borderId="20" xfId="24" applyFont="1" applyFill="1" applyBorder="1" applyAlignment="1">
      <alignment vertical="center"/>
    </xf>
    <xf numFmtId="0" fontId="40" fillId="0" borderId="0" xfId="24" applyFont="1" applyFill="1" applyBorder="1" applyAlignment="1">
      <alignment horizontal="left" vertical="center" wrapText="1"/>
    </xf>
    <xf numFmtId="0" fontId="38" fillId="0" borderId="0" xfId="24" applyFont="1" applyFill="1" applyBorder="1" applyAlignment="1">
      <alignment vertical="center"/>
    </xf>
    <xf numFmtId="0" fontId="38" fillId="0" borderId="8" xfId="24" applyFont="1" applyFill="1" applyBorder="1" applyAlignment="1">
      <alignment vertical="center"/>
    </xf>
    <xf numFmtId="0" fontId="40" fillId="0" borderId="8" xfId="24" applyFont="1" applyFill="1" applyBorder="1" applyAlignment="1">
      <alignment horizontal="left" vertical="center" wrapText="1"/>
    </xf>
    <xf numFmtId="0" fontId="38" fillId="0" borderId="8" xfId="24" applyFont="1" applyBorder="1" applyAlignment="1">
      <alignment vertical="center"/>
    </xf>
    <xf numFmtId="0" fontId="38" fillId="0" borderId="0" xfId="24" applyFont="1" applyBorder="1" applyAlignment="1">
      <alignment vertical="center" wrapText="1"/>
    </xf>
    <xf numFmtId="0" fontId="39" fillId="0" borderId="20" xfId="24" applyFont="1" applyBorder="1" applyAlignment="1">
      <alignment vertical="center"/>
    </xf>
    <xf numFmtId="0" fontId="8" fillId="0" borderId="0" xfId="24" applyBorder="1" applyAlignment="1">
      <alignment vertical="center"/>
    </xf>
    <xf numFmtId="0" fontId="39" fillId="0" borderId="0" xfId="24" applyFont="1" applyBorder="1" applyAlignment="1">
      <alignment horizontal="center" vertical="center" wrapText="1"/>
    </xf>
    <xf numFmtId="0" fontId="41" fillId="0" borderId="0" xfId="24" applyFont="1" applyBorder="1" applyAlignment="1">
      <alignment horizontal="center" vertical="center" wrapText="1"/>
    </xf>
    <xf numFmtId="0" fontId="41" fillId="0" borderId="0" xfId="24" applyFont="1" applyBorder="1" applyAlignment="1">
      <alignment vertical="center" wrapText="1"/>
    </xf>
    <xf numFmtId="0" fontId="42" fillId="0" borderId="0" xfId="24" applyFont="1" applyBorder="1" applyAlignment="1">
      <alignment vertical="center" wrapText="1"/>
    </xf>
    <xf numFmtId="0" fontId="39" fillId="0" borderId="0" xfId="24" applyFont="1" applyBorder="1" applyAlignment="1">
      <alignment vertical="center"/>
    </xf>
    <xf numFmtId="0" fontId="39" fillId="0" borderId="0" xfId="24" applyFont="1" applyBorder="1" applyAlignment="1">
      <alignment horizontal="left" vertical="center"/>
    </xf>
    <xf numFmtId="0" fontId="41" fillId="0" borderId="0" xfId="24" applyFont="1" applyBorder="1" applyAlignment="1">
      <alignment horizontal="left" vertical="center" wrapText="1"/>
    </xf>
    <xf numFmtId="0" fontId="43" fillId="0" borderId="0" xfId="24" applyFont="1" applyAlignment="1">
      <alignment vertical="center"/>
    </xf>
    <xf numFmtId="0" fontId="38" fillId="0" borderId="22" xfId="24" applyFont="1" applyBorder="1" applyAlignment="1">
      <alignment vertical="center"/>
    </xf>
    <xf numFmtId="0" fontId="38" fillId="0" borderId="19" xfId="24" applyFont="1" applyBorder="1" applyAlignment="1">
      <alignment vertical="center"/>
    </xf>
    <xf numFmtId="0" fontId="38" fillId="0" borderId="24" xfId="24" applyFont="1" applyBorder="1" applyAlignment="1">
      <alignment vertical="center"/>
    </xf>
    <xf numFmtId="0" fontId="38" fillId="0" borderId="84" xfId="24" applyFont="1" applyBorder="1" applyAlignment="1">
      <alignment vertical="center"/>
    </xf>
    <xf numFmtId="0" fontId="38" fillId="0" borderId="16" xfId="24" applyFont="1" applyBorder="1" applyAlignment="1">
      <alignment vertical="center"/>
    </xf>
    <xf numFmtId="0" fontId="38" fillId="0" borderId="85" xfId="24" applyFont="1" applyBorder="1" applyAlignment="1">
      <alignment vertical="center"/>
    </xf>
    <xf numFmtId="0" fontId="38" fillId="0" borderId="22" xfId="24" applyFont="1" applyFill="1" applyBorder="1" applyAlignment="1">
      <alignment vertical="center"/>
    </xf>
    <xf numFmtId="0" fontId="38" fillId="0" borderId="12" xfId="24" applyFont="1" applyBorder="1" applyAlignment="1">
      <alignment vertical="center"/>
    </xf>
    <xf numFmtId="0" fontId="39" fillId="0" borderId="20" xfId="24" applyFont="1" applyBorder="1" applyAlignment="1"/>
    <xf numFmtId="0" fontId="9" fillId="0" borderId="22" xfId="24" applyFont="1" applyBorder="1"/>
    <xf numFmtId="0" fontId="10" fillId="0" borderId="0" xfId="24" applyFont="1" applyFill="1" applyBorder="1" applyAlignment="1"/>
    <xf numFmtId="0" fontId="45" fillId="0" borderId="0" xfId="24" applyFont="1" applyFill="1" applyBorder="1" applyAlignment="1">
      <alignment horizontal="center"/>
    </xf>
    <xf numFmtId="0" fontId="9" fillId="0" borderId="0" xfId="24" applyFont="1" applyBorder="1"/>
    <xf numFmtId="0" fontId="9" fillId="0" borderId="20" xfId="24" applyFont="1" applyBorder="1"/>
    <xf numFmtId="0" fontId="45" fillId="0" borderId="7" xfId="24" applyFont="1" applyFill="1" applyBorder="1" applyAlignment="1">
      <alignment horizontal="center"/>
    </xf>
    <xf numFmtId="0" fontId="9" fillId="0" borderId="0" xfId="34" applyFont="1"/>
    <xf numFmtId="0" fontId="48" fillId="0" borderId="0" xfId="34" applyFont="1" applyAlignment="1">
      <alignment horizontal="center" vertical="center" wrapText="1"/>
    </xf>
    <xf numFmtId="0" fontId="51" fillId="0" borderId="0" xfId="34" applyFont="1"/>
    <xf numFmtId="0" fontId="52" fillId="0" borderId="0" xfId="34" applyFont="1"/>
    <xf numFmtId="178" fontId="53" fillId="0" borderId="0" xfId="34" applyNumberFormat="1" applyFont="1"/>
    <xf numFmtId="0" fontId="53" fillId="0" borderId="0" xfId="34" applyFont="1"/>
    <xf numFmtId="0" fontId="54" fillId="0" borderId="0" xfId="34" applyFont="1"/>
    <xf numFmtId="0" fontId="55" fillId="0" borderId="0" xfId="34" applyFont="1"/>
    <xf numFmtId="0" fontId="56" fillId="0" borderId="0" xfId="34" applyFont="1"/>
    <xf numFmtId="0" fontId="57" fillId="0" borderId="0" xfId="34" applyFont="1" applyAlignment="1">
      <alignment horizontal="center"/>
    </xf>
    <xf numFmtId="0" fontId="57" fillId="0" borderId="0" xfId="34" applyFont="1" applyAlignment="1">
      <alignment horizontal="left"/>
    </xf>
    <xf numFmtId="0" fontId="58" fillId="0" borderId="0" xfId="34" applyFont="1"/>
    <xf numFmtId="0" fontId="59" fillId="0" borderId="0" xfId="34" applyFont="1" applyAlignment="1">
      <alignment horizontal="left"/>
    </xf>
    <xf numFmtId="179" fontId="54" fillId="0" borderId="0" xfId="34" applyNumberFormat="1" applyFont="1"/>
    <xf numFmtId="0" fontId="73" fillId="22" borderId="7" xfId="0" quotePrefix="1" applyFont="1" applyFill="1" applyBorder="1" applyAlignment="1">
      <alignment horizontal="left"/>
    </xf>
    <xf numFmtId="0" fontId="73" fillId="22" borderId="7" xfId="0" applyFont="1" applyFill="1" applyBorder="1" applyAlignment="1">
      <alignment horizontal="left"/>
    </xf>
    <xf numFmtId="0" fontId="73" fillId="22" borderId="56" xfId="0" quotePrefix="1" applyFont="1" applyFill="1" applyBorder="1" applyAlignment="1">
      <alignment horizontal="left"/>
    </xf>
    <xf numFmtId="0" fontId="73" fillId="21" borderId="7" xfId="0" applyFont="1" applyFill="1" applyBorder="1" applyAlignment="1">
      <alignment horizontal="left"/>
    </xf>
    <xf numFmtId="0" fontId="73" fillId="21" borderId="56" xfId="0" quotePrefix="1" applyFont="1" applyFill="1" applyBorder="1" applyAlignment="1">
      <alignment horizontal="left"/>
    </xf>
    <xf numFmtId="0" fontId="68" fillId="21" borderId="7" xfId="0" quotePrefix="1" applyFont="1" applyFill="1" applyBorder="1" applyAlignment="1">
      <alignment horizontal="left"/>
    </xf>
    <xf numFmtId="0" fontId="68" fillId="22" borderId="7" xfId="0" quotePrefix="1" applyFont="1" applyFill="1" applyBorder="1" applyAlignment="1">
      <alignment horizontal="left"/>
    </xf>
    <xf numFmtId="0" fontId="68" fillId="22" borderId="7" xfId="0" quotePrefix="1" applyFont="1" applyFill="1" applyBorder="1"/>
    <xf numFmtId="0" fontId="68" fillId="22" borderId="7" xfId="0" applyFont="1" applyFill="1" applyBorder="1" applyAlignment="1">
      <alignment horizontal="center"/>
    </xf>
    <xf numFmtId="0" fontId="68" fillId="22" borderId="56" xfId="0" applyFont="1" applyFill="1" applyBorder="1" applyAlignment="1">
      <alignment horizontal="center"/>
    </xf>
    <xf numFmtId="0" fontId="89" fillId="22" borderId="7" xfId="0" quotePrefix="1" applyFont="1" applyFill="1" applyBorder="1" applyAlignment="1">
      <alignment horizontal="left"/>
    </xf>
    <xf numFmtId="0" fontId="89" fillId="21" borderId="7" xfId="0" quotePrefix="1" applyFont="1" applyFill="1" applyBorder="1" applyAlignment="1">
      <alignment horizontal="left"/>
    </xf>
    <xf numFmtId="0" fontId="96" fillId="0" borderId="0" xfId="0" applyFont="1" applyBorder="1" applyAlignment="1">
      <alignment horizontal="right" vertical="center"/>
    </xf>
    <xf numFmtId="0" fontId="39" fillId="0" borderId="28" xfId="24" applyFont="1" applyBorder="1" applyAlignment="1">
      <alignment vertical="center"/>
    </xf>
    <xf numFmtId="0" fontId="42" fillId="0" borderId="28" xfId="24" applyFont="1" applyBorder="1" applyAlignment="1">
      <alignment vertical="center" wrapText="1"/>
    </xf>
    <xf numFmtId="0" fontId="41" fillId="0" borderId="28" xfId="24" applyFont="1" applyBorder="1" applyAlignment="1">
      <alignment horizontal="center" vertical="center" wrapText="1"/>
    </xf>
    <xf numFmtId="0" fontId="41" fillId="0" borderId="28" xfId="24" applyFont="1" applyBorder="1" applyAlignment="1">
      <alignment vertical="center" wrapText="1"/>
    </xf>
    <xf numFmtId="0" fontId="34" fillId="0" borderId="0" xfId="28" applyFont="1" applyAlignment="1">
      <alignment horizontal="center"/>
    </xf>
    <xf numFmtId="0" fontId="122" fillId="16" borderId="0" xfId="0" applyFont="1" applyFill="1" applyAlignment="1">
      <alignment horizontal="justify" vertical="center"/>
    </xf>
    <xf numFmtId="0" fontId="122" fillId="0" borderId="0" xfId="0" applyFont="1" applyFill="1" applyAlignment="1">
      <alignment horizontal="justify" vertical="center"/>
    </xf>
    <xf numFmtId="0" fontId="0" fillId="16" borderId="0" xfId="0" applyFont="1" applyFill="1"/>
    <xf numFmtId="182" fontId="101" fillId="0" borderId="7" xfId="24" applyNumberFormat="1" applyFont="1" applyFill="1" applyBorder="1" applyAlignment="1">
      <alignment horizontal="right" vertical="center" wrapText="1" indent="1"/>
    </xf>
    <xf numFmtId="0" fontId="81" fillId="0" borderId="7" xfId="24" applyFont="1" applyFill="1" applyBorder="1" applyAlignment="1">
      <alignment horizontal="left" vertical="center" wrapText="1"/>
    </xf>
    <xf numFmtId="0" fontId="34" fillId="0" borderId="25" xfId="24" applyFont="1" applyFill="1" applyBorder="1" applyAlignment="1">
      <alignment horizontal="left" vertical="center" wrapText="1"/>
    </xf>
    <xf numFmtId="0" fontId="81" fillId="0" borderId="7" xfId="24" applyFont="1" applyBorder="1" applyAlignment="1">
      <alignment horizontal="left" vertical="center" wrapText="1"/>
    </xf>
    <xf numFmtId="0" fontId="66" fillId="0" borderId="7" xfId="24" applyFont="1" applyBorder="1" applyAlignment="1">
      <alignment horizontal="justify" vertical="center" wrapText="1"/>
    </xf>
    <xf numFmtId="0" fontId="0" fillId="0" borderId="0" xfId="0"/>
    <xf numFmtId="0" fontId="64" fillId="0" borderId="0" xfId="24" applyFont="1"/>
    <xf numFmtId="0" fontId="81" fillId="0" borderId="0" xfId="24" applyFont="1" applyFill="1" applyAlignment="1">
      <alignment horizontal="left" indent="1"/>
    </xf>
    <xf numFmtId="0" fontId="81" fillId="0" borderId="0" xfId="24" applyFont="1" applyAlignment="1">
      <alignment horizontal="center"/>
    </xf>
    <xf numFmtId="0" fontId="81" fillId="0" borderId="0" xfId="24" applyFont="1" applyFill="1" applyAlignment="1">
      <alignment horizontal="center"/>
    </xf>
    <xf numFmtId="0" fontId="66" fillId="0" borderId="0" xfId="24" applyFont="1" applyAlignment="1">
      <alignment vertical="center"/>
    </xf>
    <xf numFmtId="0" fontId="66" fillId="0" borderId="0" xfId="24" applyFont="1" applyAlignment="1">
      <alignment horizontal="center" vertical="center" wrapText="1"/>
    </xf>
    <xf numFmtId="0" fontId="66" fillId="0" borderId="0" xfId="24" applyFont="1" applyAlignment="1">
      <alignment horizontal="justify" vertical="center" wrapText="1"/>
    </xf>
    <xf numFmtId="0" fontId="66" fillId="0" borderId="0" xfId="24" applyFont="1" applyAlignment="1">
      <alignment horizontal="left" vertical="center" wrapText="1" indent="1"/>
    </xf>
    <xf numFmtId="0" fontId="66" fillId="0" borderId="25" xfId="24" applyFont="1" applyBorder="1" applyAlignment="1">
      <alignment horizontal="justify" vertical="center" wrapText="1"/>
    </xf>
    <xf numFmtId="0" fontId="66" fillId="0" borderId="7" xfId="24" applyFont="1" applyFill="1" applyBorder="1" applyAlignment="1">
      <alignment horizontal="left" vertical="center" wrapText="1"/>
    </xf>
    <xf numFmtId="0" fontId="66" fillId="0" borderId="7" xfId="24" applyFont="1" applyBorder="1" applyAlignment="1">
      <alignment horizontal="left" vertical="center" wrapText="1"/>
    </xf>
    <xf numFmtId="0" fontId="66" fillId="0" borderId="0" xfId="24" applyFont="1" applyFill="1" applyAlignment="1">
      <alignment vertical="center"/>
    </xf>
    <xf numFmtId="0" fontId="125" fillId="0" borderId="7" xfId="24" applyFont="1" applyFill="1" applyBorder="1" applyAlignment="1">
      <alignment horizontal="center" vertical="center" wrapText="1"/>
    </xf>
    <xf numFmtId="166" fontId="76" fillId="0" borderId="7" xfId="0" applyNumberFormat="1" applyFont="1" applyBorder="1" applyAlignment="1" applyProtection="1">
      <alignment horizontal="center"/>
    </xf>
    <xf numFmtId="166" fontId="23" fillId="0" borderId="7" xfId="0" applyNumberFormat="1" applyFont="1" applyBorder="1" applyAlignment="1" applyProtection="1">
      <alignment horizontal="center"/>
    </xf>
    <xf numFmtId="0" fontId="23" fillId="0" borderId="7" xfId="0" applyFont="1" applyBorder="1" applyAlignment="1" applyProtection="1">
      <alignment horizontal="center"/>
    </xf>
    <xf numFmtId="166" fontId="23" fillId="0" borderId="7" xfId="0" applyNumberFormat="1" applyFont="1" applyBorder="1" applyProtection="1"/>
    <xf numFmtId="0" fontId="23" fillId="0" borderId="7" xfId="0" applyFont="1" applyBorder="1" applyProtection="1"/>
    <xf numFmtId="0" fontId="76" fillId="14" borderId="0" xfId="0" applyFont="1" applyFill="1" applyProtection="1"/>
    <xf numFmtId="0" fontId="76" fillId="17" borderId="7" xfId="0" applyFont="1" applyFill="1" applyBorder="1" applyAlignment="1" applyProtection="1">
      <alignment vertical="top" wrapText="1"/>
    </xf>
    <xf numFmtId="0" fontId="76" fillId="0" borderId="0" xfId="0" applyFont="1" applyProtection="1"/>
    <xf numFmtId="0" fontId="76" fillId="0" borderId="105" xfId="26" applyFont="1" applyFill="1" applyBorder="1" applyAlignment="1"/>
    <xf numFmtId="49" fontId="76" fillId="0" borderId="7" xfId="0" applyNumberFormat="1" applyFont="1" applyFill="1" applyBorder="1" applyProtection="1"/>
    <xf numFmtId="49" fontId="76" fillId="0" borderId="7" xfId="0" applyNumberFormat="1" applyFont="1" applyFill="1" applyBorder="1" applyAlignment="1" applyProtection="1">
      <alignment horizontal="justify"/>
    </xf>
    <xf numFmtId="0" fontId="76" fillId="0" borderId="7" xfId="0" applyFont="1" applyBorder="1" applyAlignment="1" applyProtection="1">
      <alignment horizontal="justify"/>
    </xf>
    <xf numFmtId="49" fontId="76" fillId="0" borderId="7" xfId="0" applyNumberFormat="1" applyFont="1" applyBorder="1" applyAlignment="1" applyProtection="1">
      <alignment horizontal="left"/>
    </xf>
    <xf numFmtId="49" fontId="70" fillId="15" borderId="7" xfId="0" applyNumberFormat="1" applyFont="1" applyFill="1" applyBorder="1" applyProtection="1"/>
    <xf numFmtId="165" fontId="76" fillId="0" borderId="7" xfId="0" applyNumberFormat="1" applyFont="1" applyBorder="1" applyAlignment="1" applyProtection="1">
      <alignment horizontal="left"/>
    </xf>
    <xf numFmtId="0" fontId="70" fillId="15" borderId="7" xfId="0" applyFont="1" applyFill="1" applyBorder="1" applyAlignment="1" applyProtection="1">
      <alignment horizontal="center"/>
    </xf>
    <xf numFmtId="173" fontId="70" fillId="0" borderId="104" xfId="26" quotePrefix="1" applyNumberFormat="1" applyFont="1" applyFill="1" applyBorder="1" applyAlignment="1">
      <alignment horizontal="center"/>
    </xf>
    <xf numFmtId="173" fontId="70" fillId="0" borderId="104" xfId="26" applyNumberFormat="1" applyFont="1" applyFill="1" applyBorder="1" applyAlignment="1">
      <alignment horizontal="center"/>
    </xf>
    <xf numFmtId="0" fontId="76" fillId="15" borderId="7" xfId="0" applyFont="1" applyFill="1" applyBorder="1" applyAlignment="1" applyProtection="1">
      <alignment horizontal="center"/>
    </xf>
    <xf numFmtId="0" fontId="76" fillId="0" borderId="7" xfId="0" applyFont="1" applyBorder="1" applyAlignment="1" applyProtection="1">
      <alignment horizontal="center"/>
    </xf>
    <xf numFmtId="0" fontId="76" fillId="0" borderId="7" xfId="0" quotePrefix="1" applyFont="1" applyBorder="1" applyProtection="1"/>
    <xf numFmtId="0" fontId="23" fillId="0" borderId="7" xfId="0" applyFont="1" applyFill="1" applyBorder="1" applyAlignment="1" applyProtection="1">
      <alignment horizontal="center"/>
    </xf>
    <xf numFmtId="0" fontId="70" fillId="0" borderId="0" xfId="0" applyFont="1" applyProtection="1"/>
    <xf numFmtId="0" fontId="76" fillId="17" borderId="7" xfId="0" applyFont="1" applyFill="1" applyBorder="1" applyAlignment="1" applyProtection="1">
      <alignment horizontal="center" vertical="top" wrapText="1"/>
    </xf>
    <xf numFmtId="0" fontId="76" fillId="17" borderId="7" xfId="0" applyFont="1" applyFill="1" applyBorder="1" applyAlignment="1" applyProtection="1">
      <alignment vertical="center"/>
    </xf>
    <xf numFmtId="166" fontId="76" fillId="0" borderId="7" xfId="0" applyNumberFormat="1" applyFont="1" applyBorder="1" applyAlignment="1">
      <alignment horizontal="center"/>
    </xf>
    <xf numFmtId="0" fontId="123" fillId="0" borderId="12" xfId="0" applyFont="1" applyBorder="1" applyAlignment="1">
      <alignment vertical="center"/>
    </xf>
    <xf numFmtId="0" fontId="0" fillId="0" borderId="0" xfId="0"/>
    <xf numFmtId="0" fontId="64" fillId="0" borderId="0" xfId="26" applyFont="1" applyFill="1"/>
    <xf numFmtId="0" fontId="67" fillId="0" borderId="0" xfId="0" applyFont="1"/>
    <xf numFmtId="0" fontId="0" fillId="0" borderId="0" xfId="0" applyBorder="1"/>
    <xf numFmtId="0" fontId="128" fillId="0" borderId="0" xfId="0" applyFont="1" applyBorder="1" applyAlignment="1">
      <alignment vertical="center"/>
    </xf>
    <xf numFmtId="0" fontId="128" fillId="0" borderId="106" xfId="0" applyFont="1" applyBorder="1" applyAlignment="1">
      <alignment vertical="center"/>
    </xf>
    <xf numFmtId="0" fontId="128" fillId="0" borderId="98" xfId="0" applyFont="1" applyBorder="1" applyAlignment="1">
      <alignment vertical="center"/>
    </xf>
    <xf numFmtId="0" fontId="0" fillId="0" borderId="107" xfId="0" applyBorder="1"/>
    <xf numFmtId="0" fontId="125" fillId="0" borderId="108" xfId="0" applyFont="1" applyBorder="1"/>
    <xf numFmtId="0" fontId="0" fillId="0" borderId="109" xfId="0" applyBorder="1"/>
    <xf numFmtId="0" fontId="128" fillId="0" borderId="108" xfId="0" applyFont="1" applyBorder="1" applyAlignment="1">
      <alignment vertical="center"/>
    </xf>
    <xf numFmtId="0" fontId="128" fillId="0" borderId="110" xfId="0" applyFont="1" applyBorder="1" applyAlignment="1">
      <alignment vertical="center"/>
    </xf>
    <xf numFmtId="0" fontId="128" fillId="0" borderId="111" xfId="0" applyFont="1" applyBorder="1" applyAlignment="1">
      <alignment vertical="center"/>
    </xf>
    <xf numFmtId="0" fontId="0" fillId="0" borderId="112" xfId="0" applyBorder="1"/>
    <xf numFmtId="0" fontId="91" fillId="0" borderId="0" xfId="0" applyFont="1" applyBorder="1" applyAlignment="1">
      <alignment horizontal="center" vertical="center" wrapText="1"/>
    </xf>
    <xf numFmtId="0" fontId="0" fillId="0" borderId="26" xfId="0" applyBorder="1"/>
    <xf numFmtId="0" fontId="0" fillId="0" borderId="83" xfId="0" applyBorder="1"/>
    <xf numFmtId="0" fontId="91"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101"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28" fillId="0" borderId="0" xfId="0" applyFont="1" applyBorder="1" applyAlignment="1">
      <alignment horizontal="center" vertical="center"/>
    </xf>
    <xf numFmtId="0" fontId="128" fillId="0" borderId="98" xfId="0" applyFont="1" applyBorder="1" applyAlignment="1">
      <alignment horizontal="center" vertical="center"/>
    </xf>
    <xf numFmtId="0" fontId="128" fillId="0" borderId="111" xfId="0" applyFont="1" applyBorder="1" applyAlignment="1">
      <alignment horizontal="center" vertical="center"/>
    </xf>
    <xf numFmtId="0" fontId="0" fillId="0" borderId="0" xfId="0" applyBorder="1" applyAlignment="1">
      <alignment vertical="center"/>
    </xf>
    <xf numFmtId="0" fontId="129" fillId="0" borderId="0" xfId="0" applyFont="1" applyBorder="1" applyAlignment="1">
      <alignment vertical="center"/>
    </xf>
    <xf numFmtId="0" fontId="128" fillId="0" borderId="0" xfId="0" applyFont="1" applyAlignment="1">
      <alignment vertical="center"/>
    </xf>
    <xf numFmtId="0" fontId="0" fillId="0" borderId="26" xfId="0" applyBorder="1" applyAlignment="1">
      <alignment horizontal="center"/>
    </xf>
    <xf numFmtId="0" fontId="91"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6" fillId="0" borderId="7" xfId="24" quotePrefix="1" applyFont="1" applyFill="1" applyBorder="1" applyAlignment="1">
      <alignment horizontal="left" vertical="center" wrapText="1"/>
    </xf>
    <xf numFmtId="0" fontId="38" fillId="0" borderId="23" xfId="24" applyFont="1" applyBorder="1" applyAlignment="1">
      <alignment horizontal="left" vertical="center" wrapText="1"/>
    </xf>
    <xf numFmtId="0" fontId="38" fillId="0" borderId="28"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28" xfId="24" applyFont="1" applyBorder="1" applyAlignment="1">
      <alignment horizontal="left" vertical="center"/>
    </xf>
    <xf numFmtId="0" fontId="38" fillId="0" borderId="0" xfId="24" applyFont="1" applyBorder="1" applyAlignment="1">
      <alignment horizontal="left" vertical="center" wrapText="1"/>
    </xf>
    <xf numFmtId="0" fontId="10" fillId="0" borderId="0" xfId="24" applyFont="1" applyFill="1" applyBorder="1" applyAlignment="1">
      <alignment horizontal="center"/>
    </xf>
    <xf numFmtId="0" fontId="70"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70"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8" fillId="0" borderId="0" xfId="0" applyFont="1" applyFill="1" applyAlignment="1">
      <alignment horizontal="left"/>
    </xf>
    <xf numFmtId="0" fontId="87" fillId="0" borderId="36" xfId="0" applyFont="1" applyBorder="1"/>
    <xf numFmtId="0" fontId="89" fillId="0" borderId="36" xfId="0" applyFont="1" applyBorder="1" applyAlignment="1">
      <alignment horizontal="left"/>
    </xf>
    <xf numFmtId="0" fontId="8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7" fillId="0" borderId="0" xfId="0" applyFont="1" applyAlignment="1">
      <alignment horizontal="right"/>
    </xf>
    <xf numFmtId="0" fontId="66" fillId="0" borderId="81" xfId="24" applyFont="1" applyFill="1" applyBorder="1" applyAlignment="1">
      <alignment horizontal="left" vertical="center" wrapText="1"/>
    </xf>
    <xf numFmtId="0" fontId="66" fillId="0" borderId="81" xfId="24" applyFont="1" applyBorder="1" applyAlignment="1">
      <alignment horizontal="left" vertical="center" wrapText="1"/>
    </xf>
    <xf numFmtId="0" fontId="121" fillId="0" borderId="25" xfId="109" applyBorder="1" applyAlignment="1" applyProtection="1"/>
    <xf numFmtId="0" fontId="66" fillId="0" borderId="25" xfId="24" applyFont="1" applyBorder="1" applyAlignment="1">
      <alignment horizontal="left" vertical="center" wrapText="1" indent="1"/>
    </xf>
    <xf numFmtId="0" fontId="66" fillId="0" borderId="58" xfId="24" quotePrefix="1" applyFont="1" applyBorder="1" applyAlignment="1">
      <alignment horizontal="left" vertical="center" wrapText="1" indent="1"/>
    </xf>
    <xf numFmtId="0" fontId="67" fillId="0" borderId="0" xfId="0" quotePrefix="1" applyFont="1" applyFill="1" applyBorder="1" applyAlignment="1">
      <alignment horizontal="center" vertical="center"/>
    </xf>
    <xf numFmtId="0" fontId="67" fillId="0" borderId="33" xfId="0" applyFont="1" applyBorder="1" applyAlignment="1">
      <alignment horizontal="center"/>
    </xf>
    <xf numFmtId="0" fontId="67" fillId="0" borderId="0" xfId="0" applyFont="1" applyFill="1" applyBorder="1" applyAlignment="1">
      <alignment horizontal="center"/>
    </xf>
    <xf numFmtId="0" fontId="73" fillId="0" borderId="33" xfId="0" applyFont="1" applyBorder="1" applyAlignment="1">
      <alignment horizontal="center"/>
    </xf>
    <xf numFmtId="0" fontId="73" fillId="0" borderId="53"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54" xfId="0" applyFont="1" applyBorder="1" applyAlignment="1">
      <alignment horizontal="center"/>
    </xf>
    <xf numFmtId="0" fontId="68" fillId="0" borderId="0" xfId="0" applyFont="1" applyBorder="1" applyAlignment="1">
      <alignment horizontal="center"/>
    </xf>
    <xf numFmtId="0" fontId="0" fillId="0" borderId="0" xfId="0" applyFont="1" applyFill="1"/>
    <xf numFmtId="44" fontId="0" fillId="0" borderId="0" xfId="114" applyFont="1" applyBorder="1"/>
    <xf numFmtId="49" fontId="73" fillId="22" borderId="7" xfId="0" quotePrefix="1" applyNumberFormat="1" applyFont="1" applyFill="1" applyBorder="1" applyAlignment="1">
      <alignment horizontal="left"/>
    </xf>
    <xf numFmtId="49" fontId="73" fillId="21" borderId="7" xfId="0" quotePrefix="1" applyNumberFormat="1" applyFont="1" applyFill="1" applyBorder="1" applyAlignment="1">
      <alignment horizontal="left"/>
    </xf>
    <xf numFmtId="49" fontId="68" fillId="0" borderId="7" xfId="0" quotePrefix="1" applyNumberFormat="1" applyFont="1" applyFill="1" applyBorder="1" applyAlignment="1">
      <alignment horizontal="left"/>
    </xf>
    <xf numFmtId="49" fontId="73" fillId="0" borderId="0" xfId="0" quotePrefix="1" applyNumberFormat="1" applyFont="1" applyFill="1" applyBorder="1" applyAlignment="1">
      <alignment horizontal="left"/>
    </xf>
    <xf numFmtId="44" fontId="0" fillId="0" borderId="0" xfId="114" applyFont="1" applyFill="1" applyBorder="1"/>
    <xf numFmtId="49" fontId="73" fillId="0" borderId="7" xfId="0" quotePrefix="1" applyNumberFormat="1" applyFont="1" applyFill="1" applyBorder="1" applyAlignment="1">
      <alignment horizontal="left"/>
    </xf>
    <xf numFmtId="0" fontId="73" fillId="22" borderId="7" xfId="0" applyFont="1" applyFill="1" applyBorder="1" applyAlignment="1">
      <alignment horizontal="left" wrapText="1"/>
    </xf>
    <xf numFmtId="49" fontId="73" fillId="0" borderId="28" xfId="0" quotePrefix="1" applyNumberFormat="1" applyFont="1" applyFill="1" applyBorder="1" applyAlignment="1">
      <alignment horizontal="left"/>
    </xf>
    <xf numFmtId="49" fontId="67" fillId="0" borderId="0" xfId="0" quotePrefix="1" applyNumberFormat="1" applyFont="1" applyFill="1" applyBorder="1" applyAlignment="1">
      <alignment horizontal="left"/>
    </xf>
    <xf numFmtId="49" fontId="0" fillId="0" borderId="0" xfId="0" applyNumberFormat="1" applyBorder="1"/>
    <xf numFmtId="49" fontId="68" fillId="0" borderId="0" xfId="0" applyNumberFormat="1" applyFont="1" applyBorder="1"/>
    <xf numFmtId="49" fontId="73" fillId="0" borderId="0" xfId="0" applyNumberFormat="1" applyFont="1" applyBorder="1" applyAlignment="1">
      <alignment horizontal="center"/>
    </xf>
    <xf numFmtId="49" fontId="68" fillId="0" borderId="28" xfId="0" quotePrefix="1" applyNumberFormat="1" applyFont="1" applyFill="1" applyBorder="1"/>
    <xf numFmtId="49" fontId="68" fillId="0" borderId="0" xfId="0" quotePrefix="1" applyNumberFormat="1" applyFont="1" applyFill="1" applyBorder="1"/>
    <xf numFmtId="49" fontId="73" fillId="0" borderId="0" xfId="0" applyNumberFormat="1" applyFont="1" applyBorder="1" applyAlignment="1"/>
    <xf numFmtId="49" fontId="89" fillId="0" borderId="0" xfId="0" applyNumberFormat="1" applyFont="1" applyFill="1" applyBorder="1" applyAlignment="1"/>
    <xf numFmtId="49" fontId="87" fillId="0" borderId="0" xfId="0" applyNumberFormat="1" applyFont="1" applyBorder="1"/>
    <xf numFmtId="49" fontId="73"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6" fontId="17" fillId="0" borderId="7" xfId="0" applyNumberFormat="1" applyFont="1" applyBorder="1" applyAlignment="1" applyProtection="1">
      <alignment horizontal="center"/>
    </xf>
    <xf numFmtId="0" fontId="76" fillId="0" borderId="7" xfId="0" applyFont="1" applyBorder="1" applyAlignment="1" applyProtection="1">
      <alignment horizontal="left"/>
    </xf>
    <xf numFmtId="0" fontId="64" fillId="0" borderId="36" xfId="24" applyFont="1" applyBorder="1" applyAlignment="1">
      <alignment horizontal="center" vertical="center"/>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76" fillId="0" borderId="7" xfId="0" applyFont="1" applyBorder="1" applyAlignment="1" applyProtection="1">
      <alignment horizontal="left" indent="1"/>
    </xf>
    <xf numFmtId="0" fontId="76" fillId="0" borderId="7" xfId="0" quotePrefix="1" applyFont="1" applyBorder="1" applyAlignment="1" applyProtection="1">
      <alignment horizontal="left" indent="1"/>
    </xf>
    <xf numFmtId="0" fontId="23" fillId="0" borderId="7" xfId="0" applyFont="1" applyBorder="1" applyAlignment="1" applyProtection="1">
      <alignment horizontal="left"/>
    </xf>
    <xf numFmtId="0" fontId="76" fillId="0" borderId="7" xfId="0" applyFont="1" applyBorder="1" applyAlignment="1" applyProtection="1">
      <alignment wrapText="1"/>
    </xf>
    <xf numFmtId="0" fontId="86" fillId="0" borderId="0" xfId="26" applyFont="1" applyFill="1" applyBorder="1" applyAlignment="1">
      <alignment vertical="center"/>
    </xf>
    <xf numFmtId="0" fontId="76" fillId="0" borderId="0" xfId="26" applyFont="1" applyFill="1" applyBorder="1" applyAlignment="1">
      <alignment horizontal="left" vertical="center" wrapText="1"/>
    </xf>
    <xf numFmtId="0" fontId="0" fillId="0" borderId="0" xfId="0" applyFill="1" applyAlignment="1">
      <alignment vertical="center"/>
    </xf>
    <xf numFmtId="0" fontId="0" fillId="0" borderId="0" xfId="0" applyAlignment="1">
      <alignment vertical="center"/>
    </xf>
    <xf numFmtId="0" fontId="121" fillId="16" borderId="0" xfId="109" applyFill="1" applyAlignment="1" applyProtection="1">
      <alignment horizontal="justify" vertical="center"/>
    </xf>
    <xf numFmtId="0" fontId="121" fillId="0" borderId="0" xfId="109" applyAlignment="1" applyProtection="1"/>
    <xf numFmtId="0" fontId="64" fillId="0" borderId="51" xfId="29" applyFont="1" applyBorder="1"/>
    <xf numFmtId="4" fontId="64" fillId="0" borderId="83" xfId="29" applyNumberFormat="1" applyFont="1" applyBorder="1"/>
    <xf numFmtId="4" fontId="64" fillId="0" borderId="58" xfId="29" applyNumberFormat="1" applyFont="1" applyBorder="1"/>
    <xf numFmtId="4" fontId="64" fillId="0" borderId="59" xfId="29" applyNumberFormat="1" applyFont="1" applyBorder="1"/>
    <xf numFmtId="4" fontId="64" fillId="0" borderId="60" xfId="29" applyNumberFormat="1" applyFont="1" applyBorder="1"/>
    <xf numFmtId="4" fontId="64" fillId="0" borderId="27" xfId="29" applyNumberFormat="1" applyFont="1" applyBorder="1"/>
    <xf numFmtId="4" fontId="64" fillId="0" borderId="11" xfId="29" applyNumberFormat="1" applyFont="1" applyBorder="1"/>
    <xf numFmtId="4" fontId="64" fillId="0" borderId="12" xfId="29" applyNumberFormat="1" applyFont="1" applyBorder="1"/>
    <xf numFmtId="4" fontId="64" fillId="0" borderId="61" xfId="29" applyNumberFormat="1" applyFont="1" applyBorder="1"/>
    <xf numFmtId="4" fontId="64" fillId="0" borderId="61" xfId="29" applyNumberFormat="1" applyFont="1" applyBorder="1" applyAlignment="1">
      <alignment horizontal="right"/>
    </xf>
    <xf numFmtId="0" fontId="0" fillId="0" borderId="98" xfId="0" applyBorder="1"/>
    <xf numFmtId="0" fontId="125" fillId="0" borderId="0" xfId="0" applyFont="1" applyBorder="1"/>
    <xf numFmtId="0" fontId="0" fillId="0" borderId="111" xfId="0" applyBorder="1"/>
    <xf numFmtId="0" fontId="131" fillId="0" borderId="59" xfId="0" applyFont="1" applyBorder="1"/>
    <xf numFmtId="0" fontId="131" fillId="0" borderId="26" xfId="0" applyFont="1" applyBorder="1"/>
    <xf numFmtId="0" fontId="68" fillId="0" borderId="12" xfId="0" applyFont="1" applyBorder="1" applyAlignment="1">
      <alignment vertical="center"/>
    </xf>
    <xf numFmtId="0" fontId="68" fillId="0" borderId="0" xfId="0" applyFont="1" applyBorder="1" applyAlignment="1">
      <alignment vertical="center"/>
    </xf>
    <xf numFmtId="9" fontId="68" fillId="0" borderId="27" xfId="35" applyFont="1" applyBorder="1" applyAlignment="1">
      <alignment vertical="center"/>
    </xf>
    <xf numFmtId="176" fontId="90" fillId="0" borderId="113" xfId="0" applyNumberFormat="1" applyFont="1" applyFill="1" applyBorder="1" applyAlignment="1">
      <alignment horizontal="center" vertical="center" wrapText="1" shrinkToFit="1"/>
    </xf>
    <xf numFmtId="176" fontId="90" fillId="0" borderId="117" xfId="0" applyNumberFormat="1" applyFont="1" applyFill="1" applyBorder="1" applyAlignment="1">
      <alignment horizontal="center" vertical="center" wrapText="1" shrinkToFit="1"/>
    </xf>
    <xf numFmtId="176" fontId="90" fillId="0" borderId="120" xfId="0" applyNumberFormat="1" applyFont="1" applyFill="1" applyBorder="1" applyAlignment="1">
      <alignment horizontal="center" vertical="center" wrapText="1" shrinkToFit="1"/>
    </xf>
    <xf numFmtId="183" fontId="90" fillId="0" borderId="113" xfId="0" applyNumberFormat="1" applyFont="1" applyFill="1" applyBorder="1" applyAlignment="1">
      <alignment horizontal="center" vertical="center" wrapText="1" shrinkToFit="1"/>
    </xf>
    <xf numFmtId="183" fontId="90" fillId="0" borderId="117" xfId="0" applyNumberFormat="1" applyFont="1" applyFill="1" applyBorder="1" applyAlignment="1">
      <alignment horizontal="center" vertical="center" wrapText="1" shrinkToFit="1"/>
    </xf>
    <xf numFmtId="184" fontId="90" fillId="0" borderId="120" xfId="0" applyNumberFormat="1" applyFont="1" applyFill="1" applyBorder="1" applyAlignment="1">
      <alignment horizontal="center" vertical="center" wrapText="1" shrinkToFit="1"/>
    </xf>
    <xf numFmtId="0" fontId="131" fillId="0" borderId="12" xfId="0" applyFont="1" applyBorder="1"/>
    <xf numFmtId="0" fontId="131" fillId="0" borderId="0" xfId="0" applyFont="1" applyBorder="1"/>
    <xf numFmtId="0" fontId="133" fillId="0" borderId="12" xfId="0" applyFont="1" applyBorder="1"/>
    <xf numFmtId="0" fontId="133" fillId="0" borderId="0" xfId="0" applyFont="1" applyBorder="1"/>
    <xf numFmtId="0" fontId="90"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8" fillId="0" borderId="0" xfId="0" applyFont="1" applyBorder="1" applyAlignment="1">
      <alignment vertical="center" wrapText="1"/>
    </xf>
    <xf numFmtId="0" fontId="135" fillId="0" borderId="0" xfId="0" applyFont="1" applyBorder="1"/>
    <xf numFmtId="0" fontId="67" fillId="0" borderId="0" xfId="0" applyFont="1" applyBorder="1"/>
    <xf numFmtId="0" fontId="67" fillId="0" borderId="0" xfId="0" applyFont="1" applyBorder="1" applyAlignment="1">
      <alignment wrapText="1"/>
    </xf>
    <xf numFmtId="0" fontId="136" fillId="0" borderId="0" xfId="0" applyFont="1" applyBorder="1"/>
    <xf numFmtId="0" fontId="81" fillId="0" borderId="0" xfId="0" applyFont="1"/>
    <xf numFmtId="0" fontId="81" fillId="0" borderId="0" xfId="0" applyFont="1" applyAlignment="1">
      <alignment wrapText="1"/>
    </xf>
    <xf numFmtId="0" fontId="137" fillId="0" borderId="0" xfId="0" applyFont="1"/>
    <xf numFmtId="0" fontId="137" fillId="0" borderId="0" xfId="0" applyFont="1" applyBorder="1"/>
    <xf numFmtId="0" fontId="121" fillId="0" borderId="0" xfId="109" applyFill="1" applyAlignment="1" applyProtection="1">
      <alignment horizontal="justify" vertical="center"/>
    </xf>
    <xf numFmtId="0" fontId="121" fillId="14" borderId="0" xfId="109" applyFill="1" applyAlignment="1" applyProtection="1">
      <alignment horizontal="justify" vertical="center"/>
    </xf>
    <xf numFmtId="0" fontId="122" fillId="14" borderId="0" xfId="0" applyFont="1" applyFill="1" applyAlignment="1">
      <alignment horizontal="justify" vertical="center"/>
    </xf>
    <xf numFmtId="0" fontId="0" fillId="14" borderId="0" xfId="0" applyFont="1" applyFill="1"/>
    <xf numFmtId="0" fontId="65" fillId="0" borderId="0" xfId="26" applyFont="1" applyFill="1" applyAlignment="1">
      <alignment horizontal="left" vertical="top" wrapText="1" indent="2"/>
    </xf>
    <xf numFmtId="0" fontId="64" fillId="0" borderId="0" xfId="26" applyFont="1" applyFill="1" applyAlignment="1">
      <alignment horizontal="left" vertical="top" wrapText="1"/>
    </xf>
    <xf numFmtId="173" fontId="69" fillId="0" borderId="9" xfId="26" quotePrefix="1" applyNumberFormat="1" applyFont="1" applyFill="1" applyBorder="1" applyAlignment="1">
      <alignment horizontal="center" vertical="center" wrapText="1"/>
    </xf>
    <xf numFmtId="173" fontId="69" fillId="0" borderId="28" xfId="26" quotePrefix="1" applyNumberFormat="1" applyFont="1" applyFill="1" applyBorder="1" applyAlignment="1">
      <alignment horizontal="left" vertical="center" wrapText="1" indent="1"/>
    </xf>
    <xf numFmtId="0" fontId="64" fillId="0" borderId="0" xfId="26" quotePrefix="1" applyFont="1" applyFill="1" applyAlignment="1">
      <alignment horizontal="left" vertical="top" indent="3"/>
    </xf>
    <xf numFmtId="0" fontId="66" fillId="0" borderId="0" xfId="0" applyFont="1" applyFill="1"/>
    <xf numFmtId="0" fontId="64" fillId="0" borderId="0" xfId="0" applyFont="1" applyFill="1" applyAlignment="1"/>
    <xf numFmtId="0" fontId="64" fillId="0" borderId="0" xfId="0" applyFont="1" applyFill="1" applyAlignment="1">
      <alignment horizontal="left" indent="2"/>
    </xf>
    <xf numFmtId="0" fontId="64" fillId="0" borderId="0" xfId="0" quotePrefix="1" applyFont="1" applyFill="1" applyAlignment="1">
      <alignment horizontal="left" vertical="center" indent="2"/>
    </xf>
    <xf numFmtId="0" fontId="74" fillId="0" borderId="0" xfId="0" applyFont="1"/>
    <xf numFmtId="0" fontId="73" fillId="21" borderId="7" xfId="0" applyFont="1" applyFill="1" applyBorder="1" applyAlignment="1">
      <alignment horizontal="centerContinuous" vertical="center" wrapText="1"/>
    </xf>
    <xf numFmtId="9" fontId="73" fillId="21" borderId="81" xfId="100" applyFont="1" applyFill="1" applyBorder="1" applyAlignment="1">
      <alignment horizontal="centerContinuous" vertical="center" wrapText="1"/>
    </xf>
    <xf numFmtId="0" fontId="73" fillId="21" borderId="25" xfId="0" applyFont="1" applyFill="1" applyBorder="1" applyAlignment="1">
      <alignment horizontal="centerContinuous" vertical="center" wrapText="1"/>
    </xf>
    <xf numFmtId="9" fontId="73" fillId="21" borderId="82" xfId="100" applyFont="1" applyFill="1" applyBorder="1" applyAlignment="1">
      <alignment horizontal="centerContinuous" vertical="center" wrapText="1"/>
    </xf>
    <xf numFmtId="0" fontId="73" fillId="21" borderId="25" xfId="0" applyFont="1" applyFill="1" applyBorder="1" applyAlignment="1">
      <alignment horizontal="center" vertical="center" wrapText="1"/>
    </xf>
    <xf numFmtId="9" fontId="73" fillId="21" borderId="82" xfId="100" applyFont="1" applyFill="1" applyBorder="1" applyAlignment="1">
      <alignment horizontal="center" vertical="center" wrapText="1"/>
    </xf>
    <xf numFmtId="0" fontId="91" fillId="21" borderId="25" xfId="0" quotePrefix="1" applyFont="1" applyFill="1" applyBorder="1" applyAlignment="1">
      <alignment horizontal="center" vertical="center" wrapText="1"/>
    </xf>
    <xf numFmtId="0" fontId="91" fillId="21" borderId="33" xfId="0" quotePrefix="1" applyFont="1" applyFill="1" applyBorder="1" applyAlignment="1">
      <alignment horizontal="center" vertical="center" wrapText="1"/>
    </xf>
    <xf numFmtId="9" fontId="91" fillId="21" borderId="82" xfId="100" quotePrefix="1" applyFont="1" applyFill="1" applyBorder="1" applyAlignment="1">
      <alignment horizontal="center" vertical="center" wrapText="1"/>
    </xf>
    <xf numFmtId="0" fontId="91" fillId="0" borderId="12" xfId="0" applyFont="1" applyBorder="1" applyAlignment="1">
      <alignment horizontal="center" vertical="center"/>
    </xf>
    <xf numFmtId="176" fontId="68" fillId="0" borderId="11" xfId="0" applyNumberFormat="1" applyFont="1" applyBorder="1" applyAlignment="1">
      <alignment vertical="center"/>
    </xf>
    <xf numFmtId="176" fontId="68" fillId="0" borderId="0" xfId="0" applyNumberFormat="1" applyFont="1" applyBorder="1" applyAlignment="1">
      <alignment vertical="center"/>
    </xf>
    <xf numFmtId="9" fontId="68" fillId="0" borderId="27" xfId="100" applyFont="1" applyBorder="1" applyAlignment="1">
      <alignment vertical="center"/>
    </xf>
    <xf numFmtId="0" fontId="91" fillId="0" borderId="12" xfId="0" applyFont="1" applyFill="1" applyBorder="1" applyAlignment="1">
      <alignment horizontal="center" vertical="center"/>
    </xf>
    <xf numFmtId="0" fontId="68" fillId="0" borderId="0" xfId="0" applyFont="1" applyFill="1" applyBorder="1" applyAlignment="1">
      <alignment vertical="center"/>
    </xf>
    <xf numFmtId="176" fontId="68" fillId="15" borderId="0" xfId="0" applyNumberFormat="1" applyFont="1" applyFill="1" applyBorder="1" applyAlignment="1">
      <alignment vertical="center"/>
    </xf>
    <xf numFmtId="176" fontId="68" fillId="15" borderId="11" xfId="0" applyNumberFormat="1" applyFont="1" applyFill="1" applyBorder="1" applyAlignment="1">
      <alignment vertical="center"/>
    </xf>
    <xf numFmtId="9" fontId="68" fillId="15" borderId="27" xfId="100" applyFont="1" applyFill="1" applyBorder="1" applyAlignment="1">
      <alignment vertical="center"/>
    </xf>
    <xf numFmtId="0" fontId="87" fillId="21" borderId="12" xfId="0" applyFont="1" applyFill="1" applyBorder="1" applyAlignment="1">
      <alignment horizontal="center" vertical="center"/>
    </xf>
    <xf numFmtId="0" fontId="138" fillId="21" borderId="0" xfId="0" applyFont="1" applyFill="1" applyBorder="1" applyAlignment="1">
      <alignment vertical="center"/>
    </xf>
    <xf numFmtId="176" fontId="138" fillId="21" borderId="11" xfId="0" applyNumberFormat="1" applyFont="1" applyFill="1" applyBorder="1" applyAlignment="1">
      <alignment vertical="center"/>
    </xf>
    <xf numFmtId="176" fontId="138" fillId="21" borderId="0" xfId="0" applyNumberFormat="1" applyFont="1" applyFill="1" applyBorder="1" applyAlignment="1">
      <alignment vertical="center"/>
    </xf>
    <xf numFmtId="9" fontId="138" fillId="21" borderId="27" xfId="100" applyFont="1" applyFill="1" applyBorder="1" applyAlignment="1">
      <alignment vertical="center"/>
    </xf>
    <xf numFmtId="0" fontId="87" fillId="0" borderId="12" xfId="0" applyFont="1" applyBorder="1" applyAlignment="1">
      <alignment vertical="center"/>
    </xf>
    <xf numFmtId="0" fontId="139" fillId="0" borderId="12" xfId="0" applyFont="1" applyBorder="1" applyAlignment="1">
      <alignment vertical="center"/>
    </xf>
    <xf numFmtId="0" fontId="139" fillId="0" borderId="0" xfId="0" applyFont="1" applyBorder="1" applyAlignment="1">
      <alignment vertical="center"/>
    </xf>
    <xf numFmtId="176" fontId="139" fillId="0" borderId="11" xfId="0" applyNumberFormat="1" applyFont="1" applyBorder="1" applyAlignment="1">
      <alignment vertical="center"/>
    </xf>
    <xf numFmtId="176" fontId="139" fillId="0" borderId="0" xfId="0" applyNumberFormat="1" applyFont="1" applyBorder="1" applyAlignment="1">
      <alignment vertical="center"/>
    </xf>
    <xf numFmtId="9" fontId="139" fillId="0" borderId="27" xfId="100" applyFont="1" applyBorder="1" applyAlignment="1">
      <alignment vertical="center"/>
    </xf>
    <xf numFmtId="0" fontId="139" fillId="0" borderId="32" xfId="0" applyFont="1" applyBorder="1" applyAlignment="1">
      <alignment vertical="center"/>
    </xf>
    <xf numFmtId="0" fontId="140" fillId="0" borderId="33" xfId="0" applyFont="1" applyBorder="1" applyAlignment="1">
      <alignment vertical="center"/>
    </xf>
    <xf numFmtId="176" fontId="140" fillId="0" borderId="25" xfId="0" applyNumberFormat="1" applyFont="1" applyBorder="1" applyAlignment="1">
      <alignment vertical="center"/>
    </xf>
    <xf numFmtId="176" fontId="140" fillId="0" borderId="33" xfId="0" applyNumberFormat="1" applyFont="1" applyBorder="1" applyAlignment="1">
      <alignment vertical="center"/>
    </xf>
    <xf numFmtId="9" fontId="140" fillId="0" borderId="82" xfId="100" applyFont="1" applyBorder="1" applyAlignment="1">
      <alignment vertical="center"/>
    </xf>
    <xf numFmtId="0" fontId="68" fillId="0" borderId="11" xfId="0" applyFont="1" applyBorder="1" applyAlignment="1">
      <alignment vertical="center"/>
    </xf>
    <xf numFmtId="0" fontId="141" fillId="0" borderId="12" xfId="0" applyFont="1" applyBorder="1" applyAlignment="1">
      <alignment horizontal="center" vertical="center"/>
    </xf>
    <xf numFmtId="0" fontId="142" fillId="0" borderId="0" xfId="0" applyFont="1" applyBorder="1" applyAlignment="1">
      <alignment horizontal="left" vertical="center"/>
    </xf>
    <xf numFmtId="0" fontId="142" fillId="0" borderId="11" xfId="0" applyFont="1" applyBorder="1" applyAlignment="1">
      <alignment vertical="center"/>
    </xf>
    <xf numFmtId="0" fontId="142" fillId="0" borderId="0" xfId="0" applyFont="1" applyBorder="1" applyAlignment="1">
      <alignment vertical="center"/>
    </xf>
    <xf numFmtId="176" fontId="142" fillId="0" borderId="11" xfId="0" applyNumberFormat="1" applyFont="1" applyBorder="1" applyAlignment="1">
      <alignment vertical="center"/>
    </xf>
    <xf numFmtId="9" fontId="142" fillId="0" borderId="27" xfId="100" applyFont="1" applyBorder="1" applyAlignment="1">
      <alignment vertical="center"/>
    </xf>
    <xf numFmtId="0" fontId="143" fillId="0" borderId="12" xfId="0" applyFont="1" applyBorder="1" applyAlignment="1">
      <alignment vertical="center"/>
    </xf>
    <xf numFmtId="0" fontId="143" fillId="0" borderId="0" xfId="0" applyFont="1" applyBorder="1" applyAlignment="1">
      <alignment vertical="center"/>
    </xf>
    <xf numFmtId="9" fontId="143" fillId="0" borderId="27" xfId="100" applyFont="1" applyBorder="1" applyAlignment="1">
      <alignment vertical="center"/>
    </xf>
    <xf numFmtId="0" fontId="73" fillId="0" borderId="59" xfId="0" applyFont="1" applyBorder="1" applyAlignment="1">
      <alignment vertical="center"/>
    </xf>
    <xf numFmtId="0" fontId="143" fillId="0" borderId="83" xfId="0" applyFont="1" applyBorder="1" applyAlignment="1">
      <alignment vertical="center"/>
    </xf>
    <xf numFmtId="0" fontId="143" fillId="0" borderId="58" xfId="0" applyFont="1" applyBorder="1" applyAlignment="1">
      <alignment vertical="center"/>
    </xf>
    <xf numFmtId="9" fontId="143" fillId="0" borderId="58" xfId="100" applyFont="1" applyBorder="1" applyAlignment="1">
      <alignment vertical="center"/>
    </xf>
    <xf numFmtId="0" fontId="143" fillId="0" borderId="11" xfId="0" applyFont="1" applyBorder="1" applyAlignment="1">
      <alignment vertical="center"/>
    </xf>
    <xf numFmtId="0" fontId="91" fillId="0" borderId="32" xfId="0" applyFont="1" applyBorder="1" applyAlignment="1">
      <alignment horizontal="center" vertical="center"/>
    </xf>
    <xf numFmtId="0" fontId="68" fillId="0" borderId="82" xfId="0" applyFont="1" applyBorder="1" applyAlignment="1">
      <alignment vertical="center"/>
    </xf>
    <xf numFmtId="0" fontId="143" fillId="0" borderId="25" xfId="0" applyFont="1" applyBorder="1" applyAlignment="1">
      <alignment vertical="center"/>
    </xf>
    <xf numFmtId="176" fontId="68" fillId="0" borderId="25" xfId="0" applyNumberFormat="1" applyFont="1" applyBorder="1" applyAlignment="1">
      <alignment vertical="center"/>
    </xf>
    <xf numFmtId="9" fontId="68" fillId="0" borderId="82" xfId="100" applyFont="1" applyBorder="1" applyAlignment="1">
      <alignment vertical="center"/>
    </xf>
    <xf numFmtId="0" fontId="68" fillId="0" borderId="26" xfId="0" applyFont="1" applyBorder="1" applyAlignment="1">
      <alignment vertical="center"/>
    </xf>
    <xf numFmtId="0" fontId="68" fillId="0" borderId="58" xfId="0" applyFont="1" applyBorder="1" applyAlignment="1">
      <alignment vertical="center"/>
    </xf>
    <xf numFmtId="9" fontId="68" fillId="0" borderId="83" xfId="100" applyFont="1" applyBorder="1" applyAlignment="1">
      <alignment vertical="center"/>
    </xf>
    <xf numFmtId="0" fontId="144" fillId="21" borderId="32" xfId="0" applyFont="1" applyFill="1" applyBorder="1" applyAlignment="1">
      <alignment horizontal="center" vertical="center"/>
    </xf>
    <xf numFmtId="0" fontId="138" fillId="21" borderId="33" xfId="0" applyFont="1" applyFill="1" applyBorder="1" applyAlignment="1">
      <alignment vertical="center"/>
    </xf>
    <xf numFmtId="176" fontId="138" fillId="21" borderId="25" xfId="0" applyNumberFormat="1" applyFont="1" applyFill="1" applyBorder="1" applyAlignment="1">
      <alignment vertical="center"/>
    </xf>
    <xf numFmtId="9" fontId="138" fillId="21" borderId="82" xfId="100" applyFont="1" applyFill="1" applyBorder="1" applyAlignment="1">
      <alignment vertical="center"/>
    </xf>
    <xf numFmtId="176" fontId="68" fillId="15" borderId="7" xfId="0" applyNumberFormat="1" applyFont="1" applyFill="1" applyBorder="1" applyAlignment="1">
      <alignment vertical="center"/>
    </xf>
    <xf numFmtId="0" fontId="0" fillId="0" borderId="36" xfId="0" applyBorder="1"/>
    <xf numFmtId="0" fontId="133" fillId="0" borderId="59" xfId="0" applyFont="1" applyBorder="1"/>
    <xf numFmtId="0" fontId="133" fillId="0" borderId="12" xfId="0" applyFont="1" applyFill="1" applyBorder="1"/>
    <xf numFmtId="0" fontId="0" fillId="0" borderId="27" xfId="0" applyFill="1" applyBorder="1"/>
    <xf numFmtId="0" fontId="0" fillId="0" borderId="12" xfId="0" applyFill="1" applyBorder="1"/>
    <xf numFmtId="0" fontId="0" fillId="0" borderId="33" xfId="0" applyFill="1" applyBorder="1"/>
    <xf numFmtId="0" fontId="0" fillId="0" borderId="11" xfId="0" applyBorder="1"/>
    <xf numFmtId="9" fontId="64" fillId="0" borderId="33" xfId="35" applyFont="1" applyBorder="1" applyAlignment="1">
      <alignment vertical="center"/>
    </xf>
    <xf numFmtId="0" fontId="64" fillId="0" borderId="32" xfId="0" applyFont="1" applyBorder="1" applyAlignment="1">
      <alignment vertical="center"/>
    </xf>
    <xf numFmtId="0" fontId="64" fillId="0" borderId="33" xfId="0" applyFont="1" applyBorder="1" applyAlignment="1">
      <alignment vertical="center"/>
    </xf>
    <xf numFmtId="0" fontId="76" fillId="0" borderId="82" xfId="0" applyFont="1" applyBorder="1" applyAlignment="1">
      <alignment horizontal="right" vertical="center"/>
    </xf>
    <xf numFmtId="0" fontId="67" fillId="0" borderId="0" xfId="0" applyFont="1"/>
    <xf numFmtId="0" fontId="0" fillId="0" borderId="0" xfId="0" applyFont="1"/>
    <xf numFmtId="0" fontId="67" fillId="0" borderId="0" xfId="0" applyFont="1" applyAlignment="1"/>
    <xf numFmtId="0" fontId="0" fillId="14" borderId="0" xfId="0" applyFill="1"/>
    <xf numFmtId="0" fontId="67" fillId="14" borderId="0" xfId="0" applyFont="1" applyFill="1"/>
    <xf numFmtId="0" fontId="67" fillId="14" borderId="0" xfId="0" applyFont="1" applyFill="1" applyAlignment="1"/>
    <xf numFmtId="0" fontId="135" fillId="14" borderId="0" xfId="0" applyFont="1" applyFill="1" applyBorder="1"/>
    <xf numFmtId="0" fontId="67" fillId="14" borderId="0" xfId="0" applyFont="1" applyFill="1" applyBorder="1"/>
    <xf numFmtId="0" fontId="67" fillId="14" borderId="0" xfId="0" applyFont="1" applyFill="1" applyBorder="1" applyAlignment="1">
      <alignment wrapText="1"/>
    </xf>
    <xf numFmtId="0" fontId="0" fillId="14" borderId="0" xfId="0" applyFont="1" applyFill="1" applyBorder="1"/>
    <xf numFmtId="0" fontId="136" fillId="14" borderId="0" xfId="0" applyFont="1" applyFill="1" applyBorder="1"/>
    <xf numFmtId="0" fontId="81" fillId="14" borderId="0" xfId="0" applyFont="1" applyFill="1"/>
    <xf numFmtId="0" fontId="81" fillId="14" borderId="0" xfId="0" applyFont="1" applyFill="1" applyAlignment="1">
      <alignment wrapText="1"/>
    </xf>
    <xf numFmtId="0" fontId="66" fillId="14" borderId="0" xfId="0" applyFont="1" applyFill="1"/>
    <xf numFmtId="0" fontId="0" fillId="0" borderId="0" xfId="0"/>
    <xf numFmtId="0" fontId="10" fillId="43" borderId="0" xfId="116" applyFont="1" applyFill="1" applyBorder="1" applyAlignment="1">
      <alignment horizontal="center" vertical="center" wrapText="1"/>
    </xf>
    <xf numFmtId="0" fontId="9" fillId="0" borderId="134" xfId="116" applyFont="1" applyFill="1" applyBorder="1" applyAlignment="1">
      <alignment horizontal="center" vertical="center"/>
    </xf>
    <xf numFmtId="0" fontId="9" fillId="0" borderId="134" xfId="116" applyFont="1" applyFill="1" applyBorder="1" applyAlignment="1">
      <alignment wrapText="1"/>
    </xf>
    <xf numFmtId="0" fontId="145" fillId="0" borderId="0" xfId="116" applyFont="1"/>
    <xf numFmtId="0" fontId="145" fillId="0" borderId="0" xfId="116" applyFont="1" applyFill="1"/>
    <xf numFmtId="0" fontId="145" fillId="0" borderId="0" xfId="116" applyFont="1" applyAlignment="1"/>
    <xf numFmtId="0" fontId="10" fillId="41" borderId="0" xfId="116" applyFont="1" applyFill="1" applyBorder="1" applyAlignment="1">
      <alignment horizontal="center" vertical="center" wrapText="1"/>
    </xf>
    <xf numFmtId="0" fontId="10" fillId="41" borderId="133" xfId="116" applyFont="1" applyFill="1" applyBorder="1" applyAlignment="1">
      <alignment horizontal="center" vertical="center"/>
    </xf>
    <xf numFmtId="0" fontId="10" fillId="42" borderId="133"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3" borderId="0" xfId="116" applyFont="1" applyFill="1" applyBorder="1" applyAlignment="1">
      <alignment horizontal="center" vertical="center"/>
    </xf>
    <xf numFmtId="0" fontId="10" fillId="42" borderId="0" xfId="116" applyFont="1" applyFill="1" applyBorder="1" applyAlignment="1">
      <alignment horizontal="center" vertical="center"/>
    </xf>
    <xf numFmtId="185" fontId="9" fillId="0" borderId="134" xfId="117" applyNumberFormat="1" applyFont="1" applyFill="1" applyBorder="1" applyAlignment="1">
      <alignment horizontal="center"/>
    </xf>
    <xf numFmtId="10" fontId="9" fillId="0" borderId="135" xfId="117" applyNumberFormat="1" applyFont="1" applyFill="1" applyBorder="1"/>
    <xf numFmtId="10" fontId="9" fillId="0" borderId="136" xfId="117" applyNumberFormat="1" applyFont="1" applyFill="1" applyBorder="1" applyAlignment="1">
      <alignment horizontal="center"/>
    </xf>
    <xf numFmtId="10" fontId="9" fillId="0" borderId="136" xfId="117" applyNumberFormat="1" applyFont="1" applyFill="1" applyBorder="1"/>
    <xf numFmtId="0" fontId="10" fillId="43" borderId="134" xfId="116" applyFont="1" applyFill="1" applyBorder="1" applyAlignment="1">
      <alignment horizontal="center" wrapText="1"/>
    </xf>
    <xf numFmtId="185" fontId="10" fillId="43" borderId="134" xfId="117" applyNumberFormat="1" applyFont="1" applyFill="1" applyBorder="1" applyAlignment="1">
      <alignment horizontal="center"/>
    </xf>
    <xf numFmtId="10" fontId="9" fillId="44" borderId="135" xfId="117" applyNumberFormat="1" applyFont="1" applyFill="1" applyBorder="1"/>
    <xf numFmtId="10" fontId="9" fillId="44" borderId="136" xfId="117" applyNumberFormat="1" applyFont="1" applyFill="1" applyBorder="1"/>
    <xf numFmtId="185" fontId="9" fillId="43" borderId="134" xfId="117" applyNumberFormat="1" applyFont="1" applyFill="1" applyBorder="1" applyAlignment="1">
      <alignment horizontal="center"/>
    </xf>
    <xf numFmtId="185" fontId="9" fillId="0" borderId="134" xfId="117" applyNumberFormat="1" applyFont="1" applyBorder="1" applyAlignment="1">
      <alignment horizontal="center"/>
    </xf>
    <xf numFmtId="10" fontId="9" fillId="0" borderId="135" xfId="117" applyNumberFormat="1" applyFont="1" applyBorder="1"/>
    <xf numFmtId="10" fontId="9" fillId="0" borderId="136" xfId="117" applyNumberFormat="1" applyFont="1" applyBorder="1"/>
    <xf numFmtId="10" fontId="9" fillId="0" borderId="137" xfId="117" applyNumberFormat="1" applyFont="1" applyFill="1" applyBorder="1"/>
    <xf numFmtId="10" fontId="9" fillId="0" borderId="138" xfId="117" applyNumberFormat="1" applyFont="1" applyFill="1" applyBorder="1"/>
    <xf numFmtId="3" fontId="145" fillId="0" borderId="134" xfId="116" applyNumberFormat="1" applyFont="1" applyBorder="1" applyAlignment="1">
      <alignment horizontal="center"/>
    </xf>
    <xf numFmtId="0" fontId="145" fillId="0" borderId="139" xfId="116" applyFont="1" applyBorder="1"/>
    <xf numFmtId="0" fontId="145" fillId="0" borderId="140" xfId="116" applyFont="1" applyBorder="1"/>
    <xf numFmtId="0" fontId="145" fillId="0" borderId="37" xfId="116" applyFont="1" applyBorder="1"/>
    <xf numFmtId="0" fontId="10" fillId="43" borderId="134" xfId="116" applyFont="1" applyFill="1" applyBorder="1" applyAlignment="1">
      <alignment wrapText="1"/>
    </xf>
    <xf numFmtId="3" fontId="145" fillId="43" borderId="134" xfId="116" applyNumberFormat="1" applyFont="1" applyFill="1" applyBorder="1" applyAlignment="1">
      <alignment horizontal="center"/>
    </xf>
    <xf numFmtId="0" fontId="9" fillId="0" borderId="37" xfId="116" applyFont="1" applyFill="1" applyBorder="1" applyAlignment="1">
      <alignment wrapText="1"/>
    </xf>
    <xf numFmtId="0" fontId="9" fillId="0" borderId="139" xfId="116" applyFont="1" applyFill="1" applyBorder="1" applyAlignment="1">
      <alignment wrapText="1"/>
    </xf>
    <xf numFmtId="0" fontId="9" fillId="0" borderId="38" xfId="116" applyFont="1" applyFill="1" applyBorder="1" applyAlignment="1">
      <alignment wrapText="1"/>
    </xf>
    <xf numFmtId="0" fontId="9" fillId="0" borderId="141" xfId="116" applyFont="1" applyFill="1" applyBorder="1" applyAlignment="1">
      <alignment wrapText="1"/>
    </xf>
    <xf numFmtId="0" fontId="145" fillId="0" borderId="142" xfId="116" applyFont="1" applyBorder="1"/>
    <xf numFmtId="0" fontId="145" fillId="0" borderId="143" xfId="116" applyFont="1" applyBorder="1"/>
    <xf numFmtId="0" fontId="145" fillId="0" borderId="0" xfId="116" applyFont="1" applyAlignment="1">
      <alignment horizontal="right"/>
    </xf>
    <xf numFmtId="0" fontId="9" fillId="0" borderId="0" xfId="116" applyFont="1" applyFill="1" applyBorder="1" applyAlignment="1">
      <alignment wrapText="1"/>
    </xf>
    <xf numFmtId="0" fontId="145" fillId="0" borderId="0" xfId="116" applyFont="1" applyAlignment="1">
      <alignment horizontal="center"/>
    </xf>
    <xf numFmtId="0" fontId="145" fillId="0" borderId="0" xfId="116" applyFont="1" applyFill="1" applyAlignment="1">
      <alignment horizontal="right"/>
    </xf>
    <xf numFmtId="0" fontId="65" fillId="21" borderId="7" xfId="0" applyFont="1" applyFill="1" applyBorder="1" applyAlignment="1">
      <alignment horizontal="center" vertical="center" wrapText="1"/>
    </xf>
    <xf numFmtId="0" fontId="68" fillId="0" borderId="7" xfId="0" applyFont="1" applyBorder="1" applyAlignment="1">
      <alignment horizontal="center" vertical="center" wrapText="1"/>
    </xf>
    <xf numFmtId="176" fontId="132" fillId="0" borderId="87" xfId="0" applyNumberFormat="1" applyFont="1" applyFill="1" applyBorder="1" applyAlignment="1">
      <alignment horizontal="right" vertical="center" wrapText="1" shrinkToFit="1"/>
    </xf>
    <xf numFmtId="176" fontId="132" fillId="0" borderId="36" xfId="0" applyNumberFormat="1" applyFont="1" applyFill="1" applyBorder="1" applyAlignment="1">
      <alignment horizontal="right" vertical="center" wrapText="1" shrinkToFit="1"/>
    </xf>
    <xf numFmtId="176" fontId="132" fillId="0" borderId="81" xfId="0" applyNumberFormat="1" applyFont="1" applyFill="1" applyBorder="1" applyAlignment="1">
      <alignment horizontal="right" vertical="center" wrapText="1" shrinkToFit="1"/>
    </xf>
    <xf numFmtId="176" fontId="91" fillId="0" borderId="119" xfId="0" applyNumberFormat="1" applyFont="1" applyFill="1" applyBorder="1" applyAlignment="1">
      <alignment horizontal="center" vertical="center" wrapText="1" shrinkToFit="1"/>
    </xf>
    <xf numFmtId="176" fontId="91" fillId="0" borderId="116" xfId="0" applyNumberFormat="1" applyFont="1" applyFill="1" applyBorder="1" applyAlignment="1">
      <alignment horizontal="center" vertical="center" wrapText="1" shrinkToFit="1"/>
    </xf>
    <xf numFmtId="182" fontId="101" fillId="0" borderId="58" xfId="24" applyNumberFormat="1" applyFont="1" applyFill="1" applyBorder="1" applyAlignment="1">
      <alignment horizontal="right" vertical="center" wrapText="1" indent="1"/>
    </xf>
    <xf numFmtId="0" fontId="146" fillId="0" borderId="0" xfId="0" applyFont="1" applyAlignment="1">
      <alignment vertical="center"/>
    </xf>
    <xf numFmtId="0" fontId="147" fillId="0" borderId="0" xfId="0" applyFont="1"/>
    <xf numFmtId="165" fontId="76" fillId="0" borderId="7" xfId="0" quotePrefix="1" applyNumberFormat="1" applyFont="1" applyBorder="1" applyAlignment="1" applyProtection="1">
      <alignment horizontal="left"/>
    </xf>
    <xf numFmtId="0" fontId="76" fillId="15" borderId="7" xfId="0" quotePrefix="1" applyFont="1" applyFill="1" applyBorder="1" applyProtection="1"/>
    <xf numFmtId="0" fontId="76" fillId="0" borderId="7" xfId="0" applyFont="1" applyBorder="1" applyAlignment="1" applyProtection="1">
      <alignment horizontal="left" indent="2"/>
    </xf>
    <xf numFmtId="176" fontId="132" fillId="0" borderId="7" xfId="0" applyNumberFormat="1" applyFont="1" applyFill="1" applyBorder="1" applyAlignment="1">
      <alignment horizontal="right" vertical="center" wrapText="1" shrinkToFit="1"/>
    </xf>
    <xf numFmtId="0" fontId="81" fillId="0" borderId="0" xfId="0" applyFont="1" applyBorder="1"/>
    <xf numFmtId="0" fontId="137" fillId="0" borderId="0" xfId="0" applyFont="1" applyFill="1" applyBorder="1"/>
    <xf numFmtId="0" fontId="137" fillId="14" borderId="0" xfId="0" applyFont="1" applyFill="1"/>
    <xf numFmtId="0" fontId="81" fillId="14" borderId="12" xfId="0" applyFont="1" applyFill="1" applyBorder="1"/>
    <xf numFmtId="0" fontId="64" fillId="14" borderId="25" xfId="0" quotePrefix="1" applyFont="1" applyFill="1" applyBorder="1" applyAlignment="1">
      <alignment horizontal="center" vertical="center" wrapText="1"/>
    </xf>
    <xf numFmtId="0" fontId="68" fillId="14" borderId="25" xfId="0" quotePrefix="1" applyFont="1" applyFill="1" applyBorder="1" applyAlignment="1">
      <alignment horizontal="center" vertical="center" wrapText="1"/>
    </xf>
    <xf numFmtId="0" fontId="68" fillId="14" borderId="33" xfId="0" quotePrefix="1" applyFont="1" applyFill="1" applyBorder="1" applyAlignment="1">
      <alignment horizontal="center" vertical="center" wrapText="1"/>
    </xf>
    <xf numFmtId="0" fontId="0" fillId="14" borderId="0" xfId="0" applyFill="1" applyAlignment="1">
      <alignment horizontal="center"/>
    </xf>
    <xf numFmtId="0" fontId="87" fillId="14" borderId="25" xfId="0" quotePrefix="1" applyFont="1" applyFill="1" applyBorder="1" applyAlignment="1">
      <alignment horizontal="center" vertical="center" wrapText="1"/>
    </xf>
    <xf numFmtId="0" fontId="65" fillId="14" borderId="7" xfId="0" applyFont="1" applyFill="1" applyBorder="1" applyAlignment="1">
      <alignment horizontal="center" vertical="center" wrapText="1"/>
    </xf>
    <xf numFmtId="9" fontId="65" fillId="14" borderId="66" xfId="35" applyFont="1" applyFill="1" applyBorder="1" applyAlignment="1">
      <alignment horizontal="center" vertical="center" wrapText="1"/>
    </xf>
    <xf numFmtId="9" fontId="68" fillId="14" borderId="82" xfId="35" quotePrefix="1" applyFont="1" applyFill="1" applyBorder="1" applyAlignment="1">
      <alignment horizontal="center" vertical="center" wrapText="1"/>
    </xf>
    <xf numFmtId="9" fontId="87" fillId="14" borderId="51" xfId="35" quotePrefix="1" applyFont="1" applyFill="1" applyBorder="1" applyAlignment="1">
      <alignment horizontal="center" vertical="center" wrapText="1"/>
    </xf>
    <xf numFmtId="0" fontId="65" fillId="14" borderId="33"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4" fillId="14" borderId="55" xfId="0" applyFont="1" applyFill="1" applyBorder="1" applyAlignment="1">
      <alignment vertical="center" wrapText="1"/>
    </xf>
    <xf numFmtId="0" fontId="64" fillId="14" borderId="81" xfId="0" applyFont="1" applyFill="1" applyBorder="1" applyAlignment="1">
      <alignment horizontal="center" vertical="center" wrapText="1"/>
    </xf>
    <xf numFmtId="0" fontId="68" fillId="14" borderId="55" xfId="0" applyFont="1" applyFill="1" applyBorder="1" applyAlignment="1">
      <alignment vertical="center" wrapText="1"/>
    </xf>
    <xf numFmtId="0" fontId="68" fillId="14" borderId="81" xfId="0" applyFont="1" applyFill="1" applyBorder="1" applyAlignment="1">
      <alignment horizontal="center" vertical="center" wrapText="1"/>
    </xf>
    <xf numFmtId="0" fontId="68" fillId="14" borderId="76" xfId="0" applyFont="1" applyFill="1" applyBorder="1" applyAlignment="1">
      <alignment vertical="center" wrapText="1"/>
    </xf>
    <xf numFmtId="0" fontId="68" fillId="14" borderId="41" xfId="0" applyFont="1" applyFill="1" applyBorder="1" applyAlignment="1">
      <alignment horizontal="center" vertical="center" wrapText="1"/>
    </xf>
    <xf numFmtId="0" fontId="68" fillId="14" borderId="0" xfId="0" applyFont="1" applyFill="1" applyBorder="1" applyAlignment="1">
      <alignment vertical="center" wrapText="1"/>
    </xf>
    <xf numFmtId="0" fontId="68" fillId="14" borderId="0" xfId="0" applyFont="1" applyFill="1" applyBorder="1" applyAlignment="1">
      <alignment horizontal="center" vertical="center" wrapText="1"/>
    </xf>
    <xf numFmtId="0" fontId="0" fillId="0" borderId="0" xfId="0" applyAlignment="1">
      <alignment vertical="top"/>
    </xf>
    <xf numFmtId="0" fontId="123" fillId="0" borderId="12" xfId="0" applyFont="1" applyBorder="1" applyAlignment="1"/>
    <xf numFmtId="182" fontId="101" fillId="0" borderId="7" xfId="24" applyNumberFormat="1" applyFont="1" applyFill="1" applyBorder="1" applyAlignment="1">
      <alignment horizontal="right" vertical="center" wrapText="1"/>
    </xf>
    <xf numFmtId="182" fontId="101" fillId="0" borderId="25" xfId="24" applyNumberFormat="1" applyFont="1" applyFill="1" applyBorder="1" applyAlignment="1">
      <alignment horizontal="right" vertical="center" wrapText="1"/>
    </xf>
    <xf numFmtId="0" fontId="78" fillId="14" borderId="0" xfId="26" applyFont="1" applyFill="1" applyAlignment="1">
      <alignment horizontal="center"/>
    </xf>
    <xf numFmtId="0" fontId="121" fillId="0" borderId="0" xfId="109" applyFont="1" applyAlignment="1" applyProtection="1"/>
    <xf numFmtId="0" fontId="62" fillId="0" borderId="0" xfId="28" applyFont="1"/>
    <xf numFmtId="0" fontId="61" fillId="0" borderId="0" xfId="0" applyFont="1"/>
    <xf numFmtId="174" fontId="62" fillId="0" borderId="0" xfId="28" applyNumberFormat="1" applyFont="1" applyAlignment="1">
      <alignment horizontal="left"/>
    </xf>
    <xf numFmtId="0" fontId="76" fillId="14" borderId="0" xfId="26" applyFont="1" applyFill="1" applyBorder="1" applyAlignment="1">
      <alignment horizontal="right"/>
    </xf>
    <xf numFmtId="3" fontId="76" fillId="14" borderId="0" xfId="26" applyNumberFormat="1" applyFont="1" applyFill="1" applyBorder="1" applyAlignment="1"/>
    <xf numFmtId="0" fontId="76" fillId="14" borderId="0" xfId="26" applyFont="1" applyFill="1" applyBorder="1" applyAlignment="1"/>
    <xf numFmtId="0" fontId="76" fillId="14" borderId="0" xfId="26" applyFont="1" applyFill="1" applyBorder="1" applyAlignment="1">
      <alignment horizontal="left"/>
    </xf>
    <xf numFmtId="0" fontId="70" fillId="14" borderId="0" xfId="26" applyFont="1" applyFill="1" applyBorder="1" applyAlignment="1"/>
    <xf numFmtId="0" fontId="64" fillId="14" borderId="7" xfId="33" applyFont="1" applyFill="1" applyBorder="1" applyAlignment="1">
      <alignment horizontal="right"/>
    </xf>
    <xf numFmtId="0" fontId="64" fillId="14" borderId="0" xfId="33" applyFont="1" applyFill="1" applyAlignment="1">
      <alignment horizontal="right"/>
    </xf>
    <xf numFmtId="0" fontId="64" fillId="14" borderId="0" xfId="118" applyFont="1" applyFill="1"/>
    <xf numFmtId="0" fontId="64" fillId="0" borderId="0" xfId="118" applyFont="1"/>
    <xf numFmtId="0" fontId="74" fillId="14" borderId="0" xfId="118" applyFont="1" applyFill="1"/>
    <xf numFmtId="0" fontId="74" fillId="0" borderId="0" xfId="118" applyFont="1"/>
    <xf numFmtId="0" fontId="64" fillId="18" borderId="0" xfId="118" applyFont="1" applyFill="1"/>
    <xf numFmtId="0" fontId="148" fillId="14" borderId="0" xfId="0" applyFont="1" applyFill="1"/>
    <xf numFmtId="0" fontId="148" fillId="0" borderId="0" xfId="0" applyFont="1"/>
    <xf numFmtId="0" fontId="64" fillId="14" borderId="0" xfId="28" applyFont="1" applyFill="1" applyBorder="1" applyAlignment="1">
      <alignment vertical="center" wrapText="1"/>
    </xf>
    <xf numFmtId="175" fontId="65" fillId="14" borderId="0" xfId="28" applyNumberFormat="1" applyFont="1" applyFill="1" applyAlignment="1">
      <alignment horizontal="center"/>
    </xf>
    <xf numFmtId="175" fontId="64" fillId="14" borderId="0" xfId="28" applyNumberFormat="1" applyFont="1" applyFill="1" applyBorder="1" applyAlignment="1">
      <alignment horizontal="center" wrapText="1"/>
    </xf>
    <xf numFmtId="175" fontId="64" fillId="14" borderId="0" xfId="28" quotePrefix="1" applyNumberFormat="1" applyFont="1" applyFill="1" applyBorder="1" applyAlignment="1">
      <alignment horizontal="center" wrapText="1"/>
    </xf>
    <xf numFmtId="0" fontId="34" fillId="0" borderId="0" xfId="28" applyFont="1" applyAlignment="1">
      <alignment horizontal="center"/>
    </xf>
    <xf numFmtId="0" fontId="74" fillId="0" borderId="0" xfId="118" applyFont="1" applyFill="1"/>
    <xf numFmtId="0" fontId="66" fillId="14" borderId="0" xfId="118" applyFont="1" applyFill="1"/>
    <xf numFmtId="0" fontId="66" fillId="0" borderId="0" xfId="118" applyFont="1"/>
    <xf numFmtId="0" fontId="148" fillId="14" borderId="0" xfId="118" applyFont="1" applyFill="1"/>
    <xf numFmtId="0" fontId="148" fillId="0" borderId="0" xfId="118" applyFont="1"/>
    <xf numFmtId="0" fontId="66" fillId="15" borderId="0" xfId="118" applyFont="1" applyFill="1"/>
    <xf numFmtId="0" fontId="66" fillId="15" borderId="0" xfId="0" applyFont="1" applyFill="1"/>
    <xf numFmtId="0" fontId="65" fillId="45" borderId="0" xfId="118" applyFont="1" applyFill="1" applyAlignment="1">
      <alignment horizontal="center" vertical="center"/>
    </xf>
    <xf numFmtId="0" fontId="65" fillId="45" borderId="0" xfId="0" applyFont="1" applyFill="1" applyAlignment="1">
      <alignment horizontal="center" vertical="center" wrapText="1"/>
    </xf>
    <xf numFmtId="0" fontId="65" fillId="45" borderId="0" xfId="0" applyFont="1" applyFill="1" applyAlignment="1">
      <alignment horizontal="center" vertical="center"/>
    </xf>
    <xf numFmtId="0" fontId="81" fillId="0" borderId="0" xfId="118" applyFont="1" applyAlignment="1">
      <alignment horizontal="center" vertical="center"/>
    </xf>
    <xf numFmtId="0" fontId="66" fillId="0" borderId="0" xfId="0" applyFont="1" applyAlignment="1">
      <alignment horizontal="left" indent="1"/>
    </xf>
    <xf numFmtId="0" fontId="66" fillId="0" borderId="0" xfId="118" applyFont="1" applyAlignment="1">
      <alignment horizontal="left" indent="1"/>
    </xf>
    <xf numFmtId="0" fontId="66" fillId="14" borderId="0" xfId="0" applyFont="1" applyFill="1" applyAlignment="1">
      <alignment horizontal="left" indent="1"/>
    </xf>
    <xf numFmtId="0" fontId="66" fillId="0" borderId="0" xfId="0" applyFont="1" applyAlignment="1">
      <alignment horizontal="left" indent="2"/>
    </xf>
    <xf numFmtId="0" fontId="66" fillId="0" borderId="0" xfId="118" applyFont="1" applyAlignment="1">
      <alignment horizontal="left" indent="2"/>
    </xf>
    <xf numFmtId="0" fontId="66" fillId="14" borderId="0" xfId="0" applyFont="1" applyFill="1" applyAlignment="1">
      <alignment horizontal="left" indent="2"/>
    </xf>
    <xf numFmtId="0" fontId="66" fillId="14" borderId="0" xfId="0" applyFont="1" applyFill="1" applyAlignment="1">
      <alignment horizontal="left" indent="3"/>
    </xf>
    <xf numFmtId="0" fontId="66" fillId="0" borderId="0" xfId="0" applyFont="1" applyAlignment="1">
      <alignment horizontal="left" indent="3"/>
    </xf>
    <xf numFmtId="0" fontId="66" fillId="14" borderId="0" xfId="118" applyFont="1" applyFill="1" applyAlignment="1">
      <alignment horizontal="center"/>
    </xf>
    <xf numFmtId="0" fontId="66" fillId="0" borderId="0" xfId="118" applyFont="1" applyFill="1" applyAlignment="1"/>
    <xf numFmtId="0" fontId="66" fillId="0" borderId="0" xfId="118" applyFont="1" applyAlignment="1">
      <alignment horizontal="left" indent="3"/>
    </xf>
    <xf numFmtId="0" fontId="148" fillId="0" borderId="0" xfId="118" applyFont="1" applyAlignment="1">
      <alignment horizontal="left" indent="1"/>
    </xf>
    <xf numFmtId="0" fontId="148" fillId="0" borderId="0" xfId="118" applyFont="1" applyAlignment="1">
      <alignment horizontal="left" indent="2"/>
    </xf>
    <xf numFmtId="0" fontId="148" fillId="0" borderId="0" xfId="118" applyFont="1" applyAlignment="1">
      <alignment horizontal="left" indent="3"/>
    </xf>
    <xf numFmtId="0" fontId="66" fillId="0" borderId="0" xfId="0" applyFont="1" applyAlignment="1">
      <alignment horizontal="left" indent="4"/>
    </xf>
    <xf numFmtId="0" fontId="66" fillId="14" borderId="0" xfId="0" applyFont="1" applyFill="1" applyAlignment="1">
      <alignment horizontal="left" indent="4"/>
    </xf>
    <xf numFmtId="0" fontId="66" fillId="14" borderId="0" xfId="118" applyFont="1" applyFill="1" applyAlignment="1">
      <alignment horizontal="left" indent="2"/>
    </xf>
    <xf numFmtId="0" fontId="66" fillId="15" borderId="0" xfId="118" applyFont="1" applyFill="1" applyAlignment="1">
      <alignment horizontal="center"/>
    </xf>
    <xf numFmtId="0" fontId="121" fillId="0" borderId="0" xfId="109" applyFill="1" applyAlignment="1" applyProtection="1"/>
    <xf numFmtId="0" fontId="66" fillId="0" borderId="0" xfId="0" applyFont="1" applyAlignment="1">
      <alignment horizontal="center"/>
    </xf>
    <xf numFmtId="0" fontId="65" fillId="15" borderId="0" xfId="0" applyFont="1" applyFill="1" applyAlignment="1">
      <alignment horizontal="center" vertical="top" wrapText="1"/>
    </xf>
    <xf numFmtId="0" fontId="3" fillId="15" borderId="0" xfId="0" applyFont="1" applyFill="1" applyAlignment="1">
      <alignment horizontal="center" vertical="center" wrapText="1"/>
    </xf>
    <xf numFmtId="0" fontId="76" fillId="0" borderId="0" xfId="0" applyFont="1"/>
    <xf numFmtId="0" fontId="92" fillId="15" borderId="0" xfId="0" applyFont="1" applyFill="1" applyAlignment="1">
      <alignment horizontal="center" vertical="top" wrapText="1"/>
    </xf>
    <xf numFmtId="0" fontId="2" fillId="15" borderId="0" xfId="0" applyFont="1" applyFill="1" applyAlignment="1">
      <alignment horizontal="center" vertical="top" wrapText="1"/>
    </xf>
    <xf numFmtId="0" fontId="87" fillId="14" borderId="0" xfId="0" applyFont="1" applyFill="1"/>
    <xf numFmtId="0" fontId="87" fillId="14" borderId="0" xfId="0" applyFont="1" applyFill="1" applyAlignment="1">
      <alignment horizontal="center"/>
    </xf>
    <xf numFmtId="0" fontId="76" fillId="14" borderId="0" xfId="0" applyFont="1" applyFill="1"/>
    <xf numFmtId="0" fontId="76" fillId="14" borderId="0" xfId="0" applyFont="1" applyFill="1" applyAlignment="1">
      <alignment wrapText="1"/>
    </xf>
    <xf numFmtId="0" fontId="66" fillId="0" borderId="0" xfId="118" applyFont="1" applyAlignment="1">
      <alignment horizontal="center"/>
    </xf>
    <xf numFmtId="0" fontId="81" fillId="0" borderId="0" xfId="118" applyFont="1" applyAlignment="1">
      <alignment horizontal="center"/>
    </xf>
    <xf numFmtId="0" fontId="66" fillId="0" borderId="0" xfId="118" applyFont="1" applyAlignment="1">
      <alignment horizontal="left"/>
    </xf>
    <xf numFmtId="0" fontId="66" fillId="14" borderId="0" xfId="118" applyFont="1" applyFill="1" applyAlignment="1">
      <alignment horizontal="left" indent="1"/>
    </xf>
    <xf numFmtId="0" fontId="81" fillId="0" borderId="0" xfId="0" applyFont="1" applyAlignment="1">
      <alignment horizontal="center"/>
    </xf>
    <xf numFmtId="0" fontId="81" fillId="14" borderId="0" xfId="0" applyFont="1" applyFill="1" applyAlignment="1">
      <alignment horizontal="center"/>
    </xf>
    <xf numFmtId="0" fontId="64" fillId="0" borderId="0" xfId="26" applyFont="1" applyFill="1" applyAlignment="1">
      <alignment horizontal="left" vertical="top" wrapText="1"/>
    </xf>
    <xf numFmtId="0" fontId="64" fillId="0" borderId="0" xfId="0" applyFont="1" applyFill="1" applyAlignment="1">
      <alignment horizontal="left" wrapText="1" indent="2"/>
    </xf>
    <xf numFmtId="0" fontId="65" fillId="0" borderId="0" xfId="26" applyFont="1" applyFill="1" applyAlignment="1">
      <alignment horizontal="left" vertical="top" wrapText="1" indent="2"/>
    </xf>
    <xf numFmtId="0" fontId="64" fillId="0" borderId="0" xfId="0" quotePrefix="1" applyFont="1" applyFill="1" applyAlignment="1">
      <alignment horizontal="left" vertical="center" wrapText="1" indent="1"/>
    </xf>
    <xf numFmtId="0" fontId="65" fillId="0" borderId="0" xfId="0" quotePrefix="1" applyFont="1" applyFill="1" applyAlignment="1">
      <alignment horizontal="left" vertical="center" wrapText="1" indent="2"/>
    </xf>
    <xf numFmtId="0" fontId="64" fillId="0" borderId="0" xfId="0" quotePrefix="1" applyFont="1" applyFill="1" applyAlignment="1">
      <alignment horizontal="left" vertical="center" wrapText="1" indent="2"/>
    </xf>
    <xf numFmtId="0" fontId="65" fillId="0" borderId="0" xfId="0" quotePrefix="1" applyFont="1" applyFill="1" applyAlignment="1">
      <alignment horizontal="left" vertical="center" wrapText="1" indent="1"/>
    </xf>
    <xf numFmtId="0" fontId="64" fillId="0" borderId="0" xfId="0" applyFont="1" applyFill="1" applyAlignment="1">
      <alignment horizontal="left" vertical="center" wrapText="1" indent="3"/>
    </xf>
    <xf numFmtId="0" fontId="4" fillId="0" borderId="0" xfId="26" applyFont="1" applyFill="1" applyAlignment="1">
      <alignment horizontal="left" vertical="top" wrapText="1" indent="2"/>
    </xf>
    <xf numFmtId="0" fontId="64" fillId="0" borderId="0" xfId="26" applyFont="1" applyFill="1" applyAlignment="1">
      <alignment horizontal="left" vertical="top" wrapText="1" indent="2"/>
    </xf>
    <xf numFmtId="0" fontId="81" fillId="0" borderId="0" xfId="26" applyFont="1" applyFill="1" applyAlignment="1">
      <alignment horizontal="center" vertical="center"/>
    </xf>
    <xf numFmtId="0" fontId="81" fillId="0" borderId="0" xfId="0" applyFont="1" applyFill="1" applyBorder="1" applyAlignment="1">
      <alignment horizontal="center" vertical="center"/>
    </xf>
    <xf numFmtId="173" fontId="69" fillId="16" borderId="9" xfId="26" applyNumberFormat="1" applyFont="1" applyFill="1" applyBorder="1" applyAlignment="1">
      <alignment horizontal="center" vertical="center" wrapText="1"/>
    </xf>
    <xf numFmtId="173" fontId="69" fillId="16" borderId="21" xfId="26" applyNumberFormat="1" applyFont="1" applyFill="1" applyBorder="1" applyAlignment="1">
      <alignment horizontal="center" vertical="center" wrapText="1"/>
    </xf>
    <xf numFmtId="173" fontId="69" fillId="0" borderId="9" xfId="26" quotePrefix="1" applyNumberFormat="1" applyFont="1" applyFill="1" applyBorder="1" applyAlignment="1">
      <alignment horizontal="center" vertical="center" wrapText="1"/>
    </xf>
    <xf numFmtId="173" fontId="69" fillId="0" borderId="21"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64" fillId="0" borderId="0" xfId="33" applyFont="1" applyAlignment="1">
      <alignment horizontal="left" vertical="top" wrapText="1" indent="1"/>
    </xf>
    <xf numFmtId="0" fontId="64" fillId="0" borderId="0" xfId="33" applyFont="1" applyAlignment="1">
      <alignment horizontal="left" vertical="top" wrapText="1"/>
    </xf>
    <xf numFmtId="0" fontId="64" fillId="0" borderId="0" xfId="33" quotePrefix="1" applyFont="1" applyAlignment="1">
      <alignment vertical="center" wrapText="1"/>
    </xf>
    <xf numFmtId="0" fontId="64" fillId="0" borderId="0" xfId="33" applyFont="1" applyAlignment="1">
      <alignment vertical="center" wrapText="1"/>
    </xf>
    <xf numFmtId="0" fontId="64" fillId="0" borderId="0" xfId="33" quotePrefix="1" applyFont="1" applyAlignment="1">
      <alignment horizontal="left" vertical="top" wrapText="1"/>
    </xf>
    <xf numFmtId="0" fontId="76" fillId="0" borderId="0" xfId="0" applyFont="1" applyFill="1" applyBorder="1" applyAlignment="1" applyProtection="1">
      <alignment horizontal="center"/>
    </xf>
    <xf numFmtId="0" fontId="76" fillId="0" borderId="0" xfId="0" applyFont="1" applyAlignment="1" applyProtection="1">
      <alignment horizontal="justify"/>
    </xf>
    <xf numFmtId="0" fontId="17" fillId="0" borderId="0" xfId="0" applyFont="1" applyAlignment="1">
      <alignment horizontal="center" wrapText="1"/>
    </xf>
    <xf numFmtId="0" fontId="76" fillId="0" borderId="0" xfId="0" applyFont="1" applyAlignment="1" applyProtection="1">
      <alignment horizontal="left" wrapText="1"/>
    </xf>
    <xf numFmtId="0" fontId="34" fillId="0" borderId="0" xfId="0" applyFont="1" applyAlignment="1">
      <alignment horizontal="center" wrapText="1"/>
    </xf>
    <xf numFmtId="0" fontId="125" fillId="0" borderId="59" xfId="0" applyFont="1" applyBorder="1" applyAlignment="1">
      <alignment horizontal="left"/>
    </xf>
    <xf numFmtId="0" fontId="125" fillId="0" borderId="26" xfId="0" applyFont="1" applyBorder="1" applyAlignment="1">
      <alignment horizontal="left"/>
    </xf>
    <xf numFmtId="0" fontId="125" fillId="0" borderId="83" xfId="0" applyFont="1" applyBorder="1" applyAlignment="1">
      <alignment horizontal="left"/>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2" xfId="0" applyBorder="1" applyAlignment="1">
      <alignment horizontal="left" vertical="top" wrapText="1"/>
    </xf>
    <xf numFmtId="0" fontId="0" fillId="0" borderId="59" xfId="0" applyBorder="1" applyAlignment="1">
      <alignment horizontal="left" vertical="top" wrapText="1"/>
    </xf>
    <xf numFmtId="0" fontId="0" fillId="0" borderId="26" xfId="0" applyBorder="1" applyAlignment="1">
      <alignment horizontal="left" vertical="top" wrapText="1"/>
    </xf>
    <xf numFmtId="0" fontId="0" fillId="0" borderId="83" xfId="0" applyBorder="1" applyAlignment="1">
      <alignment horizontal="left" vertical="top" wrapText="1"/>
    </xf>
    <xf numFmtId="0" fontId="0" fillId="0" borderId="59" xfId="0" applyFill="1" applyBorder="1" applyAlignment="1">
      <alignment horizontal="left" vertical="top" wrapText="1"/>
    </xf>
    <xf numFmtId="0" fontId="0" fillId="0" borderId="26" xfId="0" applyFill="1" applyBorder="1" applyAlignment="1">
      <alignment horizontal="left" vertical="top" wrapText="1"/>
    </xf>
    <xf numFmtId="0" fontId="0" fillId="0" borderId="83"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27" xfId="0" applyFill="1" applyBorder="1" applyAlignment="1">
      <alignment horizontal="left" vertical="top" wrapText="1"/>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82" xfId="0" applyFill="1" applyBorder="1" applyAlignment="1">
      <alignment horizontal="left" vertical="top" wrapText="1"/>
    </xf>
    <xf numFmtId="0" fontId="125" fillId="0" borderId="12" xfId="0" applyFont="1" applyBorder="1" applyAlignment="1">
      <alignment horizontal="left"/>
    </xf>
    <xf numFmtId="0" fontId="125" fillId="0" borderId="0" xfId="0" applyFont="1" applyBorder="1" applyAlignment="1">
      <alignment horizontal="left"/>
    </xf>
    <xf numFmtId="0" fontId="0" fillId="0" borderId="12" xfId="0" applyBorder="1" applyAlignment="1">
      <alignment vertical="top" wrapText="1"/>
    </xf>
    <xf numFmtId="0" fontId="0" fillId="0" borderId="0"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2" xfId="0" applyBorder="1" applyAlignment="1">
      <alignment vertical="top" wrapText="1"/>
    </xf>
    <xf numFmtId="0" fontId="65" fillId="21" borderId="7" xfId="0" applyFont="1" applyFill="1" applyBorder="1" applyAlignment="1">
      <alignment horizontal="center" vertical="center"/>
    </xf>
    <xf numFmtId="0" fontId="65" fillId="21" borderId="7" xfId="0" applyFont="1" applyFill="1" applyBorder="1" applyAlignment="1">
      <alignment horizontal="center" vertical="center" wrapText="1"/>
    </xf>
    <xf numFmtId="0" fontId="81" fillId="0" borderId="0" xfId="26" applyFont="1" applyFill="1" applyBorder="1" applyAlignment="1">
      <alignment horizontal="center"/>
    </xf>
    <xf numFmtId="0" fontId="81" fillId="0" borderId="0" xfId="0" applyFont="1" applyBorder="1" applyAlignment="1">
      <alignment horizontal="center" vertical="center" wrapText="1"/>
    </xf>
    <xf numFmtId="0" fontId="68" fillId="0" borderId="87" xfId="0" applyFont="1" applyBorder="1" applyAlignment="1">
      <alignment horizontal="center" vertical="center"/>
    </xf>
    <xf numFmtId="0" fontId="68" fillId="0" borderId="36" xfId="0" applyFont="1" applyBorder="1" applyAlignment="1">
      <alignment horizontal="center" vertical="center"/>
    </xf>
    <xf numFmtId="0" fontId="68" fillId="0" borderId="81" xfId="0" applyFont="1" applyBorder="1" applyAlignment="1">
      <alignment horizontal="center" vertical="center"/>
    </xf>
    <xf numFmtId="0" fontId="68" fillId="0" borderId="7" xfId="0" applyFont="1" applyBorder="1" applyAlignment="1">
      <alignment horizontal="center" vertical="center" wrapText="1"/>
    </xf>
    <xf numFmtId="0" fontId="73" fillId="21" borderId="59" xfId="0" applyFont="1" applyFill="1" applyBorder="1" applyAlignment="1">
      <alignment horizontal="center" vertical="center" wrapText="1"/>
    </xf>
    <xf numFmtId="0" fontId="73" fillId="21" borderId="12" xfId="0" applyFont="1" applyFill="1" applyBorder="1" applyAlignment="1">
      <alignment horizontal="center" vertical="center" wrapText="1"/>
    </xf>
    <xf numFmtId="0" fontId="73" fillId="21" borderId="32" xfId="0" applyFont="1" applyFill="1" applyBorder="1" applyAlignment="1">
      <alignment horizontal="center" vertical="center" wrapText="1"/>
    </xf>
    <xf numFmtId="0" fontId="73" fillId="21" borderId="58" xfId="0" applyFont="1" applyFill="1" applyBorder="1" applyAlignment="1">
      <alignment horizontal="center" vertical="center" wrapText="1"/>
    </xf>
    <xf numFmtId="0" fontId="73" fillId="21" borderId="25" xfId="0" applyFont="1" applyFill="1" applyBorder="1" applyAlignment="1">
      <alignment horizontal="center" vertical="center" wrapText="1"/>
    </xf>
    <xf numFmtId="0" fontId="73" fillId="21" borderId="26" xfId="0" applyFont="1" applyFill="1" applyBorder="1" applyAlignment="1">
      <alignment horizontal="center" vertical="center" wrapText="1"/>
    </xf>
    <xf numFmtId="0" fontId="73" fillId="21" borderId="33" xfId="0" applyFont="1" applyFill="1" applyBorder="1" applyAlignment="1">
      <alignment horizontal="center" vertical="center" wrapText="1"/>
    </xf>
    <xf numFmtId="0" fontId="73" fillId="21" borderId="83" xfId="0" applyFont="1" applyFill="1" applyBorder="1" applyAlignment="1">
      <alignment horizontal="center" vertical="center" wrapText="1"/>
    </xf>
    <xf numFmtId="0" fontId="73" fillId="21" borderId="27" xfId="0" applyFont="1" applyFill="1" applyBorder="1" applyAlignment="1">
      <alignment horizontal="center" vertical="center" wrapText="1"/>
    </xf>
    <xf numFmtId="0" fontId="73" fillId="21" borderId="82" xfId="0" applyFont="1" applyFill="1" applyBorder="1" applyAlignment="1">
      <alignment horizontal="center" vertical="center" wrapText="1"/>
    </xf>
    <xf numFmtId="0" fontId="68" fillId="0" borderId="87"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81" xfId="0" applyFont="1" applyBorder="1" applyAlignment="1">
      <alignment horizontal="center" vertical="center" wrapText="1"/>
    </xf>
    <xf numFmtId="176" fontId="68" fillId="15" borderId="87" xfId="0" applyNumberFormat="1" applyFont="1" applyFill="1" applyBorder="1" applyAlignment="1">
      <alignment horizontal="center" vertical="center"/>
    </xf>
    <xf numFmtId="176" fontId="68" fillId="15" borderId="81" xfId="0" applyNumberFormat="1" applyFont="1" applyFill="1" applyBorder="1" applyAlignment="1">
      <alignment horizontal="center" vertical="center"/>
    </xf>
    <xf numFmtId="0" fontId="65" fillId="21" borderId="59" xfId="0" applyFont="1" applyFill="1" applyBorder="1" applyAlignment="1">
      <alignment horizontal="center" vertical="center" wrapText="1"/>
    </xf>
    <xf numFmtId="0" fontId="65" fillId="21" borderId="26" xfId="0" applyFont="1" applyFill="1" applyBorder="1" applyAlignment="1">
      <alignment horizontal="center" vertical="center" wrapText="1"/>
    </xf>
    <xf numFmtId="0" fontId="65" fillId="21" borderId="83" xfId="0" applyFont="1" applyFill="1" applyBorder="1" applyAlignment="1">
      <alignment horizontal="center" vertical="center" wrapText="1"/>
    </xf>
    <xf numFmtId="0" fontId="65" fillId="21" borderId="12" xfId="0" applyFont="1" applyFill="1" applyBorder="1" applyAlignment="1">
      <alignment horizontal="center" vertical="center" wrapText="1"/>
    </xf>
    <xf numFmtId="0" fontId="65" fillId="21" borderId="0" xfId="0" applyFont="1" applyFill="1" applyBorder="1" applyAlignment="1">
      <alignment horizontal="center" vertical="center" wrapText="1"/>
    </xf>
    <xf numFmtId="0" fontId="65" fillId="21" borderId="27" xfId="0" applyFont="1" applyFill="1" applyBorder="1" applyAlignment="1">
      <alignment horizontal="center" vertical="center" wrapText="1"/>
    </xf>
    <xf numFmtId="0" fontId="65" fillId="21" borderId="32" xfId="0" applyFont="1" applyFill="1" applyBorder="1" applyAlignment="1">
      <alignment horizontal="center" vertical="center" wrapText="1"/>
    </xf>
    <xf numFmtId="0" fontId="65" fillId="21" borderId="33" xfId="0" applyFont="1" applyFill="1" applyBorder="1" applyAlignment="1">
      <alignment horizontal="center" vertical="center" wrapText="1"/>
    </xf>
    <xf numFmtId="0" fontId="65" fillId="21" borderId="82" xfId="0" applyFont="1" applyFill="1" applyBorder="1" applyAlignment="1">
      <alignment horizontal="center" vertical="center" wrapText="1"/>
    </xf>
    <xf numFmtId="0" fontId="65" fillId="14" borderId="43" xfId="0" applyFont="1" applyFill="1" applyBorder="1" applyAlignment="1">
      <alignment horizontal="center" vertical="center" wrapText="1"/>
    </xf>
    <xf numFmtId="0" fontId="65" fillId="14" borderId="10" xfId="0" applyFont="1" applyFill="1" applyBorder="1" applyAlignment="1">
      <alignment horizontal="center" vertical="center" wrapText="1"/>
    </xf>
    <xf numFmtId="0" fontId="65" fillId="14" borderId="50" xfId="0" applyFont="1" applyFill="1" applyBorder="1" applyAlignment="1">
      <alignment horizontal="center" vertical="center" wrapText="1"/>
    </xf>
    <xf numFmtId="0" fontId="66" fillId="14" borderId="129" xfId="0" applyFont="1" applyFill="1" applyBorder="1" applyAlignment="1">
      <alignment horizontal="left" wrapText="1"/>
    </xf>
    <xf numFmtId="0" fontId="66" fillId="14" borderId="19" xfId="0" applyFont="1" applyFill="1" applyBorder="1" applyAlignment="1">
      <alignment horizontal="left" wrapText="1"/>
    </xf>
    <xf numFmtId="0" fontId="66" fillId="14" borderId="45" xfId="0" applyFont="1" applyFill="1" applyBorder="1" applyAlignment="1">
      <alignment horizontal="left" wrapText="1"/>
    </xf>
    <xf numFmtId="0" fontId="66" fillId="14" borderId="12" xfId="0" applyFont="1" applyFill="1" applyBorder="1" applyAlignment="1">
      <alignment horizontal="left" wrapText="1"/>
    </xf>
    <xf numFmtId="0" fontId="66" fillId="14" borderId="0" xfId="0" applyFont="1" applyFill="1" applyBorder="1" applyAlignment="1">
      <alignment horizontal="left" wrapText="1"/>
    </xf>
    <xf numFmtId="0" fontId="66" fillId="14" borderId="22" xfId="0" applyFont="1" applyFill="1" applyBorder="1" applyAlignment="1">
      <alignment horizontal="left" wrapText="1"/>
    </xf>
    <xf numFmtId="0" fontId="66" fillId="14" borderId="63" xfId="0" applyFont="1" applyFill="1" applyBorder="1" applyAlignment="1">
      <alignment horizontal="left" wrapText="1"/>
    </xf>
    <xf numFmtId="0" fontId="66" fillId="14" borderId="28" xfId="0" applyFont="1" applyFill="1" applyBorder="1" applyAlignment="1">
      <alignment horizontal="left" wrapText="1"/>
    </xf>
    <xf numFmtId="0" fontId="66" fillId="14" borderId="52" xfId="0" applyFont="1" applyFill="1" applyBorder="1" applyAlignment="1">
      <alignment horizontal="left" wrapText="1"/>
    </xf>
    <xf numFmtId="0" fontId="66" fillId="14" borderId="127" xfId="0" applyFont="1" applyFill="1" applyBorder="1" applyAlignment="1">
      <alignment horizontal="left" vertical="center" wrapText="1"/>
    </xf>
    <xf numFmtId="0" fontId="66" fillId="14" borderId="78" xfId="0" applyFont="1" applyFill="1" applyBorder="1" applyAlignment="1">
      <alignment horizontal="left" vertical="center" wrapText="1"/>
    </xf>
    <xf numFmtId="0" fontId="66" fillId="14" borderId="42" xfId="0" applyFont="1" applyFill="1" applyBorder="1" applyAlignment="1">
      <alignment horizontal="left" vertical="center" wrapText="1"/>
    </xf>
    <xf numFmtId="0" fontId="65" fillId="14" borderId="131" xfId="0" applyFont="1" applyFill="1" applyBorder="1" applyAlignment="1">
      <alignment horizontal="center" vertical="center" wrapText="1"/>
    </xf>
    <xf numFmtId="0" fontId="65" fillId="14" borderId="128" xfId="0" applyFont="1" applyFill="1" applyBorder="1" applyAlignment="1">
      <alignment horizontal="center" vertical="center"/>
    </xf>
    <xf numFmtId="0" fontId="65" fillId="14" borderId="125" xfId="0" applyFont="1" applyFill="1" applyBorder="1" applyAlignment="1">
      <alignment horizontal="center" vertical="center"/>
    </xf>
    <xf numFmtId="0" fontId="65" fillId="14" borderId="126" xfId="0" applyFont="1" applyFill="1" applyBorder="1" applyAlignment="1">
      <alignment horizontal="center" vertical="center"/>
    </xf>
    <xf numFmtId="0" fontId="65" fillId="14" borderId="87" xfId="0" applyFont="1" applyFill="1" applyBorder="1" applyAlignment="1">
      <alignment horizontal="center" vertical="center"/>
    </xf>
    <xf numFmtId="0" fontId="65" fillId="14" borderId="36" xfId="0" applyFont="1" applyFill="1" applyBorder="1" applyAlignment="1">
      <alignment horizontal="center" vertical="center"/>
    </xf>
    <xf numFmtId="0" fontId="65" fillId="14" borderId="81" xfId="0" applyFont="1" applyFill="1" applyBorder="1" applyAlignment="1">
      <alignment horizontal="center" vertical="center"/>
    </xf>
    <xf numFmtId="0" fontId="65" fillId="14" borderId="129" xfId="0" applyFont="1" applyFill="1" applyBorder="1" applyAlignment="1">
      <alignment horizontal="center" vertical="center" wrapText="1"/>
    </xf>
    <xf numFmtId="0" fontId="65" fillId="14" borderId="44" xfId="0" applyFont="1" applyFill="1" applyBorder="1" applyAlignment="1">
      <alignment horizontal="center" vertical="center" wrapText="1"/>
    </xf>
    <xf numFmtId="0" fontId="65" fillId="14" borderId="32" xfId="0" applyFont="1" applyFill="1" applyBorder="1" applyAlignment="1">
      <alignment horizontal="center" vertical="center" wrapText="1"/>
    </xf>
    <xf numFmtId="0" fontId="65" fillId="14" borderId="82" xfId="0" applyFont="1" applyFill="1" applyBorder="1" applyAlignment="1">
      <alignment horizontal="center" vertical="center" wrapText="1"/>
    </xf>
    <xf numFmtId="0" fontId="66" fillId="14" borderId="130" xfId="0" applyFont="1" applyFill="1" applyBorder="1" applyAlignment="1">
      <alignment horizontal="center" vertical="center" wrapText="1"/>
    </xf>
    <xf numFmtId="0" fontId="66" fillId="14" borderId="145" xfId="0" applyFont="1" applyFill="1" applyBorder="1" applyAlignment="1">
      <alignment horizontal="center" vertical="center" wrapText="1"/>
    </xf>
    <xf numFmtId="0" fontId="66" fillId="14" borderId="7" xfId="0" applyFont="1" applyFill="1" applyBorder="1" applyAlignment="1">
      <alignment horizontal="center" vertical="center" wrapText="1"/>
    </xf>
    <xf numFmtId="0" fontId="66" fillId="14" borderId="56" xfId="0" applyFont="1" applyFill="1" applyBorder="1" applyAlignment="1">
      <alignment horizontal="center" vertical="center" wrapText="1"/>
    </xf>
    <xf numFmtId="0" fontId="66" fillId="14" borderId="66" xfId="0" applyFont="1" applyFill="1" applyBorder="1" applyAlignment="1">
      <alignment horizontal="center" vertical="center" wrapText="1"/>
    </xf>
    <xf numFmtId="0" fontId="66" fillId="14" borderId="146" xfId="0" applyFont="1" applyFill="1" applyBorder="1" applyAlignment="1">
      <alignment horizontal="center" vertical="center" wrapText="1"/>
    </xf>
    <xf numFmtId="0" fontId="64" fillId="14" borderId="87" xfId="0" applyFont="1" applyFill="1" applyBorder="1" applyAlignment="1">
      <alignment horizontal="center" vertical="center" wrapText="1"/>
    </xf>
    <xf numFmtId="0" fontId="64" fillId="14" borderId="36" xfId="0" applyFont="1" applyFill="1" applyBorder="1" applyAlignment="1">
      <alignment horizontal="center" vertical="center" wrapText="1"/>
    </xf>
    <xf numFmtId="0" fontId="64" fillId="14" borderId="81" xfId="0" applyFont="1" applyFill="1" applyBorder="1" applyAlignment="1">
      <alignment horizontal="center" vertical="center" wrapText="1"/>
    </xf>
    <xf numFmtId="0" fontId="68" fillId="14" borderId="36" xfId="0" applyFont="1" applyFill="1" applyBorder="1" applyAlignment="1">
      <alignment horizontal="center" vertical="center" wrapText="1"/>
    </xf>
    <xf numFmtId="0" fontId="68" fillId="14" borderId="81" xfId="0" applyFont="1" applyFill="1" applyBorder="1" applyAlignment="1">
      <alignment horizontal="center" vertical="center" wrapText="1"/>
    </xf>
    <xf numFmtId="0" fontId="68" fillId="14" borderId="66" xfId="0" applyFont="1" applyFill="1" applyBorder="1" applyAlignment="1">
      <alignment horizontal="center" vertical="center" wrapText="1"/>
    </xf>
    <xf numFmtId="0" fontId="65" fillId="14" borderId="57" xfId="0" applyFont="1" applyFill="1" applyBorder="1" applyAlignment="1">
      <alignment horizontal="center" vertical="center" wrapText="1"/>
    </xf>
    <xf numFmtId="0" fontId="66" fillId="14" borderId="87" xfId="0" applyFont="1" applyFill="1" applyBorder="1" applyAlignment="1">
      <alignment vertical="center" wrapText="1"/>
    </xf>
    <xf numFmtId="0" fontId="66" fillId="14" borderId="36" xfId="0" applyFont="1" applyFill="1" applyBorder="1" applyAlignment="1">
      <alignment vertical="center" wrapText="1"/>
    </xf>
    <xf numFmtId="0" fontId="66" fillId="14" borderId="144" xfId="0" applyFont="1" applyFill="1" applyBorder="1" applyAlignment="1">
      <alignment vertical="center" wrapText="1"/>
    </xf>
    <xf numFmtId="0" fontId="66" fillId="14" borderId="15" xfId="0" applyFont="1" applyFill="1" applyBorder="1" applyAlignment="1">
      <alignment horizontal="left" vertical="center" wrapText="1"/>
    </xf>
    <xf numFmtId="0" fontId="66" fillId="14" borderId="24" xfId="0" applyFont="1" applyFill="1" applyBorder="1" applyAlignment="1">
      <alignment horizontal="left" vertical="center" wrapText="1"/>
    </xf>
    <xf numFmtId="0" fontId="66" fillId="14" borderId="88" xfId="0" applyFont="1" applyFill="1" applyBorder="1" applyAlignment="1">
      <alignment horizontal="left" vertical="center" wrapText="1"/>
    </xf>
    <xf numFmtId="0" fontId="66" fillId="14" borderId="17" xfId="0" applyFont="1" applyFill="1" applyBorder="1" applyAlignment="1">
      <alignment horizontal="left" vertical="center"/>
    </xf>
    <xf numFmtId="0" fontId="66" fillId="14" borderId="19" xfId="0" applyFont="1" applyFill="1" applyBorder="1" applyAlignment="1">
      <alignment horizontal="left" vertical="center"/>
    </xf>
    <xf numFmtId="0" fontId="66" fillId="14" borderId="45" xfId="0" applyFont="1" applyFill="1" applyBorder="1" applyAlignment="1">
      <alignment horizontal="left" vertical="center"/>
    </xf>
    <xf numFmtId="0" fontId="66" fillId="14" borderId="23" xfId="0" applyFont="1" applyFill="1" applyBorder="1" applyAlignment="1">
      <alignment horizontal="left" vertical="center"/>
    </xf>
    <xf numFmtId="0" fontId="66" fillId="14" borderId="28" xfId="0" applyFont="1" applyFill="1" applyBorder="1" applyAlignment="1">
      <alignment horizontal="left" vertical="center"/>
    </xf>
    <xf numFmtId="0" fontId="66" fillId="14" borderId="52" xfId="0" applyFont="1" applyFill="1" applyBorder="1" applyAlignment="1">
      <alignment horizontal="left" vertical="center"/>
    </xf>
    <xf numFmtId="0" fontId="49" fillId="14" borderId="0" xfId="116" applyFont="1" applyFill="1" applyAlignment="1">
      <alignment horizontal="center" wrapText="1"/>
    </xf>
    <xf numFmtId="0" fontId="73" fillId="14" borderId="57" xfId="0" applyFont="1" applyFill="1" applyBorder="1" applyAlignment="1">
      <alignment horizontal="center" vertical="center" wrapText="1"/>
    </xf>
    <xf numFmtId="0" fontId="73" fillId="14" borderId="25" xfId="0" applyFont="1" applyFill="1" applyBorder="1" applyAlignment="1">
      <alignment horizontal="center" vertical="center" wrapText="1"/>
    </xf>
    <xf numFmtId="0" fontId="66" fillId="14" borderId="87" xfId="0" applyFont="1" applyFill="1" applyBorder="1" applyAlignment="1">
      <alignment horizontal="left" vertical="center"/>
    </xf>
    <xf numFmtId="0" fontId="66" fillId="14" borderId="36" xfId="0" applyFont="1" applyFill="1" applyBorder="1" applyAlignment="1">
      <alignment horizontal="left" vertical="center"/>
    </xf>
    <xf numFmtId="0" fontId="66" fillId="14" borderId="144" xfId="0" applyFont="1" applyFill="1" applyBorder="1" applyAlignment="1">
      <alignment horizontal="left" vertical="center"/>
    </xf>
    <xf numFmtId="0" fontId="65" fillId="14" borderId="124" xfId="0" applyFont="1" applyFill="1" applyBorder="1" applyAlignment="1">
      <alignment horizontal="center" vertical="center" wrapText="1"/>
    </xf>
    <xf numFmtId="0" fontId="65" fillId="14" borderId="125" xfId="0" applyFont="1" applyFill="1" applyBorder="1" applyAlignment="1">
      <alignment horizontal="center" vertical="center" wrapText="1"/>
    </xf>
    <xf numFmtId="0" fontId="65" fillId="14" borderId="126" xfId="0" applyFont="1" applyFill="1" applyBorder="1" applyAlignment="1">
      <alignment horizontal="center" vertical="center" wrapText="1"/>
    </xf>
    <xf numFmtId="0" fontId="66" fillId="14" borderId="19" xfId="0" applyFont="1" applyFill="1" applyBorder="1" applyAlignment="1">
      <alignment vertical="center" wrapText="1"/>
    </xf>
    <xf numFmtId="0" fontId="66" fillId="14" borderId="45" xfId="0" applyFont="1" applyFill="1" applyBorder="1" applyAlignment="1">
      <alignment vertical="center" wrapText="1"/>
    </xf>
    <xf numFmtId="0" fontId="65" fillId="14" borderId="55" xfId="0" applyFont="1" applyFill="1" applyBorder="1" applyAlignment="1">
      <alignment horizontal="center" vertical="center" wrapText="1"/>
    </xf>
    <xf numFmtId="0" fontId="65" fillId="14" borderId="7" xfId="0" applyFont="1" applyFill="1" applyBorder="1" applyAlignment="1">
      <alignment horizontal="center" vertical="center" wrapText="1"/>
    </xf>
    <xf numFmtId="0" fontId="66" fillId="14" borderId="87" xfId="0" applyFont="1" applyFill="1" applyBorder="1" applyAlignment="1">
      <alignment horizontal="left" vertical="center" wrapText="1"/>
    </xf>
    <xf numFmtId="0" fontId="66" fillId="14" borderId="36" xfId="0" applyFont="1" applyFill="1" applyBorder="1" applyAlignment="1">
      <alignment horizontal="left" vertical="center" wrapText="1"/>
    </xf>
    <xf numFmtId="0" fontId="66" fillId="14" borderId="144" xfId="0" applyFont="1" applyFill="1" applyBorder="1" applyAlignment="1">
      <alignment horizontal="left" vertical="center" wrapText="1"/>
    </xf>
    <xf numFmtId="0" fontId="66" fillId="14" borderId="127" xfId="0" applyFont="1" applyFill="1" applyBorder="1" applyAlignment="1">
      <alignment vertical="center" wrapText="1"/>
    </xf>
    <xf numFmtId="0" fontId="66" fillId="14" borderId="78" xfId="0" applyFont="1" applyFill="1" applyBorder="1" applyAlignment="1">
      <alignment vertical="center" wrapText="1"/>
    </xf>
    <xf numFmtId="0" fontId="66" fillId="14" borderId="42" xfId="0" applyFont="1" applyFill="1" applyBorder="1" applyAlignment="1">
      <alignment vertical="center" wrapText="1"/>
    </xf>
    <xf numFmtId="0" fontId="68" fillId="0" borderId="19" xfId="28" applyFont="1" applyBorder="1" applyAlignment="1">
      <alignment horizontal="center" vertical="center" wrapText="1"/>
    </xf>
    <xf numFmtId="0" fontId="68" fillId="0" borderId="28" xfId="28" applyFont="1" applyBorder="1" applyAlignment="1">
      <alignment horizontal="center" vertical="center" wrapText="1"/>
    </xf>
    <xf numFmtId="0" fontId="34" fillId="0" borderId="0" xfId="28" applyFont="1" applyAlignment="1">
      <alignment horizontal="center"/>
    </xf>
    <xf numFmtId="0" fontId="65" fillId="12" borderId="0" xfId="28" applyFont="1" applyFill="1" applyBorder="1" applyAlignment="1">
      <alignment horizontal="center" vertical="center" wrapText="1"/>
    </xf>
    <xf numFmtId="0" fontId="65" fillId="12" borderId="0" xfId="28" applyFont="1" applyFill="1" applyBorder="1" applyAlignment="1">
      <alignment horizontal="center" vertical="center"/>
    </xf>
    <xf numFmtId="0" fontId="81" fillId="0" borderId="0" xfId="28" applyFont="1" applyFill="1" applyAlignment="1">
      <alignment horizontal="center"/>
    </xf>
    <xf numFmtId="0" fontId="65" fillId="0" borderId="86" xfId="28" applyFont="1" applyFill="1" applyBorder="1" applyAlignment="1">
      <alignment horizontal="center" vertical="justify"/>
    </xf>
    <xf numFmtId="0" fontId="68" fillId="0" borderId="82" xfId="28" applyFont="1" applyBorder="1" applyAlignment="1">
      <alignment horizontal="center" vertical="justify"/>
    </xf>
    <xf numFmtId="0" fontId="65" fillId="0" borderId="30" xfId="28" applyFont="1" applyFill="1" applyBorder="1" applyAlignment="1">
      <alignment horizontal="center" vertical="justify"/>
    </xf>
    <xf numFmtId="0" fontId="68" fillId="0" borderId="25" xfId="28" applyFont="1" applyBorder="1" applyAlignment="1">
      <alignment horizontal="center" vertical="justify"/>
    </xf>
    <xf numFmtId="0" fontId="102" fillId="14" borderId="99" xfId="26" applyFont="1" applyFill="1" applyBorder="1" applyAlignment="1">
      <alignment horizontal="center" vertical="center"/>
    </xf>
    <xf numFmtId="0" fontId="102" fillId="14" borderId="100" xfId="26" applyFont="1" applyFill="1" applyBorder="1" applyAlignment="1">
      <alignment horizontal="center" vertical="center"/>
    </xf>
    <xf numFmtId="0" fontId="102" fillId="14" borderId="101" xfId="26" applyFont="1" applyFill="1" applyBorder="1" applyAlignment="1">
      <alignment horizontal="center" vertical="center"/>
    </xf>
    <xf numFmtId="0" fontId="84" fillId="0" borderId="0" xfId="26" applyFont="1" applyFill="1" applyAlignment="1">
      <alignment horizontal="center"/>
    </xf>
    <xf numFmtId="0" fontId="100" fillId="14" borderId="0" xfId="26" applyFont="1" applyFill="1" applyAlignment="1">
      <alignment horizontal="center"/>
    </xf>
    <xf numFmtId="0" fontId="78" fillId="14" borderId="0" xfId="26" applyFont="1" applyFill="1" applyAlignment="1">
      <alignment horizontal="center"/>
    </xf>
    <xf numFmtId="0" fontId="76" fillId="0" borderId="0" xfId="24" applyFont="1" applyBorder="1" applyAlignment="1">
      <alignment horizontal="left" vertical="top" wrapText="1"/>
    </xf>
    <xf numFmtId="0" fontId="64" fillId="0" borderId="36" xfId="24" applyFont="1" applyBorder="1" applyAlignment="1">
      <alignment horizontal="center" vertical="center"/>
    </xf>
    <xf numFmtId="0" fontId="64" fillId="0" borderId="26" xfId="24" applyFont="1" applyBorder="1" applyAlignment="1">
      <alignment horizontal="center" vertical="center" wrapText="1"/>
    </xf>
    <xf numFmtId="0" fontId="64" fillId="0" borderId="0" xfId="24" applyFont="1" applyBorder="1" applyAlignment="1">
      <alignment horizontal="center" vertical="center" wrapText="1"/>
    </xf>
    <xf numFmtId="0" fontId="64" fillId="0" borderId="33" xfId="24" applyFont="1" applyBorder="1" applyAlignment="1">
      <alignment horizontal="center" vertical="center" wrapText="1"/>
    </xf>
    <xf numFmtId="0" fontId="65" fillId="0" borderId="33" xfId="24" applyFont="1" applyBorder="1" applyAlignment="1">
      <alignment horizontal="center" vertical="center"/>
    </xf>
    <xf numFmtId="0" fontId="65" fillId="0" borderId="0" xfId="24" applyFont="1" applyBorder="1" applyAlignment="1">
      <alignment horizontal="center" vertical="center"/>
    </xf>
    <xf numFmtId="0" fontId="70" fillId="0" borderId="0" xfId="24" applyFont="1" applyAlignment="1">
      <alignment horizontal="left" vertical="center" wrapText="1"/>
    </xf>
    <xf numFmtId="0" fontId="101" fillId="0" borderId="0" xfId="24" applyFont="1" applyAlignment="1">
      <alignment horizontal="center"/>
    </xf>
    <xf numFmtId="0" fontId="64" fillId="0" borderId="0" xfId="24" applyFont="1" applyAlignment="1">
      <alignment horizontal="left" wrapText="1"/>
    </xf>
    <xf numFmtId="0" fontId="88" fillId="0" borderId="0" xfId="24" applyFont="1" applyAlignment="1">
      <alignment horizontal="left" wrapText="1"/>
    </xf>
    <xf numFmtId="0" fontId="81" fillId="0" borderId="0" xfId="27" applyFont="1" applyAlignment="1">
      <alignment horizontal="center"/>
    </xf>
    <xf numFmtId="0" fontId="30" fillId="0" borderId="17" xfId="27" applyFont="1" applyBorder="1" applyAlignment="1">
      <alignment horizontal="center"/>
    </xf>
    <xf numFmtId="0" fontId="30" fillId="0" borderId="19" xfId="27" applyFont="1" applyBorder="1" applyAlignment="1">
      <alignment horizontal="center"/>
    </xf>
    <xf numFmtId="0" fontId="30" fillId="0" borderId="45" xfId="27" applyFont="1" applyBorder="1" applyAlignment="1">
      <alignment horizontal="center"/>
    </xf>
    <xf numFmtId="0" fontId="31" fillId="0" borderId="19" xfId="27" applyFont="1" applyBorder="1" applyAlignment="1">
      <alignment horizontal="center" vertical="center" wrapText="1"/>
    </xf>
    <xf numFmtId="0" fontId="31" fillId="0" borderId="28" xfId="27" applyFont="1" applyBorder="1" applyAlignment="1">
      <alignment horizontal="center" vertical="center" wrapText="1"/>
    </xf>
    <xf numFmtId="0" fontId="31" fillId="0" borderId="9" xfId="27" applyFont="1" applyBorder="1" applyAlignment="1">
      <alignment vertical="center" textRotation="90" wrapText="1"/>
    </xf>
    <xf numFmtId="0" fontId="11" fillId="0" borderId="13" xfId="27" applyBorder="1" applyAlignment="1">
      <alignment vertical="center" textRotation="90" wrapText="1"/>
    </xf>
    <xf numFmtId="0" fontId="67" fillId="0" borderId="0" xfId="0" applyFont="1" applyBorder="1" applyAlignment="1">
      <alignment horizontal="center"/>
    </xf>
    <xf numFmtId="0" fontId="67" fillId="0" borderId="0" xfId="0" applyFont="1" applyBorder="1" applyAlignment="1">
      <alignment horizontal="left"/>
    </xf>
    <xf numFmtId="0" fontId="67" fillId="0" borderId="28" xfId="0" applyFont="1" applyBorder="1" applyAlignment="1">
      <alignment horizontal="left"/>
    </xf>
    <xf numFmtId="0" fontId="67" fillId="0" borderId="33" xfId="0" applyFont="1" applyBorder="1" applyAlignment="1">
      <alignment horizontal="center"/>
    </xf>
    <xf numFmtId="0" fontId="67" fillId="0" borderId="54" xfId="0" applyFont="1" applyBorder="1" applyAlignment="1">
      <alignment horizontal="center"/>
    </xf>
    <xf numFmtId="0" fontId="67" fillId="0" borderId="0" xfId="0" applyFont="1" applyFill="1" applyBorder="1" applyAlignment="1">
      <alignment horizontal="center"/>
    </xf>
    <xf numFmtId="0" fontId="130" fillId="20" borderId="87" xfId="0" applyFont="1" applyFill="1" applyBorder="1" applyAlignment="1">
      <alignment horizontal="center" wrapText="1"/>
    </xf>
    <xf numFmtId="0" fontId="130" fillId="20" borderId="36" xfId="0" applyFont="1" applyFill="1" applyBorder="1" applyAlignment="1">
      <alignment horizontal="center" wrapText="1"/>
    </xf>
    <xf numFmtId="0" fontId="130" fillId="20" borderId="81" xfId="0" applyFont="1" applyFill="1" applyBorder="1" applyAlignment="1">
      <alignment horizontal="center" wrapText="1"/>
    </xf>
    <xf numFmtId="0" fontId="73" fillId="0" borderId="7" xfId="0" quotePrefix="1" applyFont="1" applyBorder="1" applyAlignment="1">
      <alignment horizontal="center" vertical="center"/>
    </xf>
    <xf numFmtId="0" fontId="73" fillId="0" borderId="55" xfId="0" quotePrefix="1" applyFont="1" applyBorder="1" applyAlignment="1">
      <alignment horizontal="center" vertical="center"/>
    </xf>
    <xf numFmtId="0" fontId="103" fillId="0" borderId="17" xfId="0" applyFont="1" applyBorder="1" applyAlignment="1">
      <alignment horizontal="center"/>
    </xf>
    <xf numFmtId="0" fontId="103" fillId="0" borderId="19" xfId="0" applyFont="1" applyBorder="1" applyAlignment="1">
      <alignment horizontal="center"/>
    </xf>
    <xf numFmtId="0" fontId="103" fillId="0" borderId="45" xfId="0" applyFont="1" applyBorder="1" applyAlignment="1">
      <alignment horizontal="center"/>
    </xf>
    <xf numFmtId="0" fontId="73" fillId="0" borderId="20" xfId="0" applyFont="1" applyBorder="1" applyAlignment="1">
      <alignment horizontal="center"/>
    </xf>
    <xf numFmtId="0" fontId="73" fillId="0" borderId="0" xfId="0" applyFont="1" applyBorder="1" applyAlignment="1">
      <alignment horizontal="center"/>
    </xf>
    <xf numFmtId="0" fontId="73" fillId="0" borderId="22" xfId="0" applyFont="1" applyBorder="1" applyAlignment="1">
      <alignment horizontal="center"/>
    </xf>
    <xf numFmtId="0" fontId="73" fillId="0" borderId="33" xfId="0" applyFont="1" applyBorder="1" applyAlignment="1">
      <alignment horizontal="center"/>
    </xf>
    <xf numFmtId="0" fontId="68" fillId="22" borderId="87" xfId="0" applyFont="1" applyFill="1" applyBorder="1" applyAlignment="1">
      <alignment horizontal="left"/>
    </xf>
    <xf numFmtId="0" fontId="68" fillId="22" borderId="81" xfId="0" applyFont="1" applyFill="1" applyBorder="1" applyAlignment="1">
      <alignment horizontal="left"/>
    </xf>
    <xf numFmtId="0" fontId="91" fillId="0" borderId="0" xfId="0" applyFont="1" applyFill="1" applyBorder="1" applyAlignment="1">
      <alignment horizontal="left" wrapText="1"/>
    </xf>
    <xf numFmtId="0" fontId="68" fillId="0" borderId="0" xfId="0" applyFont="1" applyBorder="1" applyAlignment="1">
      <alignment horizontal="center"/>
    </xf>
    <xf numFmtId="0" fontId="73" fillId="0" borderId="54" xfId="0" applyFont="1" applyBorder="1" applyAlignment="1">
      <alignment horizontal="center"/>
    </xf>
    <xf numFmtId="0" fontId="81" fillId="16" borderId="0" xfId="0" applyFont="1" applyFill="1" applyBorder="1" applyAlignment="1" applyProtection="1">
      <alignment horizontal="left" vertical="center" wrapText="1"/>
    </xf>
    <xf numFmtId="0" fontId="38"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8"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9" fillId="0" borderId="0" xfId="34" applyFont="1" applyAlignment="1">
      <alignment horizontal="center" vertical="center" wrapText="1"/>
    </xf>
    <xf numFmtId="0" fontId="50" fillId="0" borderId="0" xfId="34" applyFont="1" applyAlignment="1">
      <alignment horizontal="center" vertical="center" wrapText="1"/>
    </xf>
    <xf numFmtId="0" fontId="47" fillId="0" borderId="20" xfId="24" applyFont="1" applyBorder="1" applyAlignment="1">
      <alignment horizontal="center"/>
    </xf>
    <xf numFmtId="0" fontId="47" fillId="0" borderId="0" xfId="24" applyFont="1" applyBorder="1" applyAlignment="1">
      <alignment horizontal="center"/>
    </xf>
    <xf numFmtId="0" fontId="47" fillId="0" borderId="22" xfId="24" applyFont="1" applyBorder="1" applyAlignment="1">
      <alignment horizontal="center"/>
    </xf>
    <xf numFmtId="0" fontId="47" fillId="0" borderId="17" xfId="24" applyFont="1" applyBorder="1" applyAlignment="1">
      <alignment horizontal="center"/>
    </xf>
    <xf numFmtId="0" fontId="47" fillId="0" borderId="19" xfId="24" applyFont="1" applyBorder="1" applyAlignment="1">
      <alignment horizontal="center"/>
    </xf>
    <xf numFmtId="0" fontId="47" fillId="0" borderId="45" xfId="24" applyFont="1" applyBorder="1" applyAlignment="1">
      <alignment horizontal="center"/>
    </xf>
    <xf numFmtId="0" fontId="38"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8"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104" fillId="0" borderId="17" xfId="24" applyFont="1" applyBorder="1" applyAlignment="1">
      <alignment horizontal="left" vertical="center" wrapText="1"/>
    </xf>
    <xf numFmtId="0" fontId="104" fillId="0" borderId="19" xfId="24" applyFont="1" applyBorder="1" applyAlignment="1">
      <alignment horizontal="left" vertical="center" wrapText="1"/>
    </xf>
    <xf numFmtId="0" fontId="104" fillId="0" borderId="45" xfId="24" applyFont="1" applyBorder="1" applyAlignment="1">
      <alignment horizontal="left" vertical="center" wrapText="1"/>
    </xf>
    <xf numFmtId="0" fontId="104" fillId="0" borderId="23" xfId="24" applyFont="1" applyBorder="1" applyAlignment="1">
      <alignment horizontal="left" vertical="center" wrapText="1"/>
    </xf>
    <xf numFmtId="0" fontId="104" fillId="0" borderId="28" xfId="24" applyFont="1" applyBorder="1" applyAlignment="1">
      <alignment horizontal="left" vertical="center" wrapText="1"/>
    </xf>
    <xf numFmtId="0" fontId="104" fillId="0" borderId="52" xfId="24" applyFont="1" applyBorder="1" applyAlignment="1">
      <alignment horizontal="left" vertical="center" wrapText="1"/>
    </xf>
    <xf numFmtId="0" fontId="46" fillId="0" borderId="20" xfId="24" applyFont="1" applyBorder="1" applyAlignment="1">
      <alignment horizontal="center"/>
    </xf>
    <xf numFmtId="0" fontId="46" fillId="0" borderId="0" xfId="24" applyFont="1" applyBorder="1" applyAlignment="1">
      <alignment horizontal="center"/>
    </xf>
    <xf numFmtId="0" fontId="46"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8" fillId="0" borderId="19" xfId="24" applyFont="1" applyBorder="1" applyAlignment="1">
      <alignment horizontal="left" vertical="center" wrapText="1"/>
    </xf>
    <xf numFmtId="0" fontId="38" fillId="0" borderId="45" xfId="24" applyFont="1" applyBorder="1" applyAlignment="1">
      <alignment horizontal="left" vertical="center" wrapText="1"/>
    </xf>
    <xf numFmtId="0" fontId="38" fillId="0" borderId="20" xfId="24" applyFont="1" applyBorder="1" applyAlignment="1">
      <alignment horizontal="left" vertical="center" wrapText="1"/>
    </xf>
    <xf numFmtId="0" fontId="38" fillId="0" borderId="22" xfId="24" applyFont="1" applyBorder="1" applyAlignment="1">
      <alignment horizontal="left" vertical="center" wrapText="1"/>
    </xf>
    <xf numFmtId="0" fontId="38" fillId="0" borderId="23" xfId="24" applyFont="1" applyBorder="1" applyAlignment="1">
      <alignment horizontal="left" vertical="center" wrapText="1"/>
    </xf>
    <xf numFmtId="0" fontId="38" fillId="0" borderId="52" xfId="24" applyFont="1" applyBorder="1" applyAlignment="1">
      <alignment horizontal="left" vertical="center" wrapText="1"/>
    </xf>
    <xf numFmtId="0" fontId="38" fillId="0" borderId="17" xfId="24" applyFont="1" applyBorder="1" applyAlignment="1">
      <alignment horizontal="left" vertical="center"/>
    </xf>
    <xf numFmtId="0" fontId="38" fillId="0" borderId="19" xfId="24" applyFont="1" applyBorder="1" applyAlignment="1">
      <alignment horizontal="left" vertical="center"/>
    </xf>
    <xf numFmtId="0" fontId="38" fillId="0" borderId="45" xfId="24" applyFont="1" applyBorder="1" applyAlignment="1">
      <alignment horizontal="left" vertical="center"/>
    </xf>
    <xf numFmtId="0" fontId="38" fillId="0" borderId="23" xfId="24" applyFont="1" applyBorder="1" applyAlignment="1">
      <alignment horizontal="left" vertical="center"/>
    </xf>
    <xf numFmtId="0" fontId="38" fillId="0" borderId="28" xfId="24" applyFont="1" applyBorder="1" applyAlignment="1">
      <alignment horizontal="left" vertical="center"/>
    </xf>
    <xf numFmtId="0" fontId="38" fillId="0" borderId="52" xfId="24" applyFont="1" applyBorder="1" applyAlignment="1">
      <alignment horizontal="left" vertical="center"/>
    </xf>
    <xf numFmtId="0" fontId="36" fillId="0" borderId="0" xfId="34" applyFont="1" applyAlignment="1">
      <alignment horizontal="center"/>
    </xf>
    <xf numFmtId="0" fontId="39" fillId="0" borderId="20" xfId="24" applyFont="1" applyBorder="1" applyAlignment="1">
      <alignment horizontal="left" vertical="center" wrapText="1"/>
    </xf>
    <xf numFmtId="0" fontId="39" fillId="0" borderId="0" xfId="24" applyFont="1" applyBorder="1" applyAlignment="1">
      <alignment horizontal="left" vertical="center" wrapText="1"/>
    </xf>
    <xf numFmtId="0" fontId="39" fillId="0" borderId="22" xfId="24" applyFont="1" applyBorder="1" applyAlignment="1">
      <alignment horizontal="left" vertical="center" wrapText="1"/>
    </xf>
    <xf numFmtId="0" fontId="41" fillId="0" borderId="15" xfId="24" applyFont="1" applyBorder="1" applyAlignment="1">
      <alignment horizontal="left" vertical="center" wrapText="1"/>
    </xf>
    <xf numFmtId="0" fontId="41" fillId="0" borderId="24" xfId="24" applyFont="1" applyBorder="1" applyAlignment="1">
      <alignment horizontal="left" vertical="center" wrapText="1"/>
    </xf>
    <xf numFmtId="0" fontId="41" fillId="0" borderId="88" xfId="24" applyFont="1" applyBorder="1" applyAlignment="1">
      <alignment horizontal="left" vertical="center" wrapText="1"/>
    </xf>
    <xf numFmtId="0" fontId="104" fillId="0" borderId="15" xfId="24" applyFont="1" applyBorder="1" applyAlignment="1">
      <alignment horizontal="center" vertical="center" wrapText="1"/>
    </xf>
    <xf numFmtId="0" fontId="104" fillId="0" borderId="24" xfId="24" applyFont="1" applyBorder="1" applyAlignment="1">
      <alignment horizontal="center" vertical="center" wrapText="1"/>
    </xf>
    <xf numFmtId="0" fontId="104" fillId="0" borderId="88" xfId="24" applyFont="1" applyBorder="1" applyAlignment="1">
      <alignment horizontal="center" vertical="center" wrapText="1"/>
    </xf>
    <xf numFmtId="0" fontId="41" fillId="0" borderId="15" xfId="24" applyFont="1" applyBorder="1" applyAlignment="1">
      <alignment horizontal="center" vertical="center" wrapText="1"/>
    </xf>
    <xf numFmtId="0" fontId="41" fillId="0" borderId="24" xfId="24" applyFont="1" applyBorder="1" applyAlignment="1">
      <alignment horizontal="center" vertical="center" wrapText="1"/>
    </xf>
    <xf numFmtId="0" fontId="41" fillId="0" borderId="88" xfId="24" applyFont="1" applyBorder="1" applyAlignment="1">
      <alignment horizontal="center" vertical="center" wrapText="1"/>
    </xf>
    <xf numFmtId="0" fontId="40" fillId="0" borderId="17" xfId="24" applyFont="1" applyBorder="1" applyAlignment="1">
      <alignment horizontal="left" vertical="center" wrapText="1"/>
    </xf>
    <xf numFmtId="0" fontId="40" fillId="0" borderId="19" xfId="24" applyFont="1" applyBorder="1" applyAlignment="1">
      <alignment horizontal="left" vertical="center" wrapText="1"/>
    </xf>
    <xf numFmtId="0" fontId="40" fillId="0" borderId="45" xfId="24" applyFont="1" applyBorder="1" applyAlignment="1">
      <alignment horizontal="left" vertical="center" wrapText="1"/>
    </xf>
    <xf numFmtId="0" fontId="40" fillId="0" borderId="20" xfId="24" applyFont="1" applyBorder="1" applyAlignment="1">
      <alignment horizontal="left" vertical="center" wrapText="1"/>
    </xf>
    <xf numFmtId="0" fontId="40" fillId="0" borderId="0" xfId="24" applyFont="1" applyBorder="1" applyAlignment="1">
      <alignment horizontal="left" vertical="center" wrapText="1"/>
    </xf>
    <xf numFmtId="0" fontId="40"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40"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70" fillId="0" borderId="0" xfId="27" applyFont="1" applyAlignment="1">
      <alignment horizontal="justify" vertical="center" wrapText="1"/>
    </xf>
    <xf numFmtId="0" fontId="70" fillId="0" borderId="0" xfId="27" applyFont="1" applyBorder="1" applyAlignment="1">
      <alignment horizontal="center"/>
    </xf>
    <xf numFmtId="0" fontId="70" fillId="0" borderId="17" xfId="27" applyFont="1" applyBorder="1" applyAlignment="1">
      <alignment horizontal="center" vertical="center"/>
    </xf>
    <xf numFmtId="0" fontId="70" fillId="0" borderId="19" xfId="27" applyFont="1" applyBorder="1" applyAlignment="1">
      <alignment horizontal="center" vertical="center"/>
    </xf>
    <xf numFmtId="0" fontId="70" fillId="0" borderId="45" xfId="27" applyFont="1" applyBorder="1" applyAlignment="1">
      <alignment horizontal="center" vertical="center"/>
    </xf>
    <xf numFmtId="0" fontId="70" fillId="0" borderId="53" xfId="27" applyFont="1" applyBorder="1" applyAlignment="1">
      <alignment horizontal="center" vertical="center"/>
    </xf>
    <xf numFmtId="0" fontId="70" fillId="0" borderId="33" xfId="27" applyFont="1" applyBorder="1" applyAlignment="1">
      <alignment horizontal="center" vertical="center"/>
    </xf>
    <xf numFmtId="0" fontId="70" fillId="0" borderId="54" xfId="27" applyFont="1" applyBorder="1" applyAlignment="1">
      <alignment horizontal="center" vertical="center"/>
    </xf>
    <xf numFmtId="0" fontId="70" fillId="0" borderId="17" xfId="27" applyFont="1" applyBorder="1" applyAlignment="1">
      <alignment horizontal="center" vertical="center" wrapText="1"/>
    </xf>
    <xf numFmtId="0" fontId="76" fillId="0" borderId="19" xfId="27" applyFont="1" applyBorder="1" applyAlignment="1">
      <alignment horizontal="center" vertical="center" wrapText="1"/>
    </xf>
    <xf numFmtId="0" fontId="76" fillId="0" borderId="45" xfId="27" applyFont="1" applyBorder="1" applyAlignment="1">
      <alignment horizontal="center" vertical="center" wrapText="1"/>
    </xf>
    <xf numFmtId="0" fontId="76" fillId="0" borderId="53" xfId="27" applyFont="1" applyBorder="1" applyAlignment="1">
      <alignment horizontal="center" vertical="center" wrapText="1"/>
    </xf>
    <xf numFmtId="0" fontId="76" fillId="0" borderId="33" xfId="27" applyFont="1" applyBorder="1" applyAlignment="1">
      <alignment horizontal="center" vertical="center" wrapText="1"/>
    </xf>
    <xf numFmtId="0" fontId="76" fillId="0" borderId="54" xfId="27" applyFont="1" applyBorder="1" applyAlignment="1">
      <alignment horizontal="center" vertical="center" wrapText="1"/>
    </xf>
    <xf numFmtId="0" fontId="76" fillId="0" borderId="58" xfId="27" quotePrefix="1" applyFont="1" applyBorder="1" applyAlignment="1">
      <alignment horizontal="center" vertical="center" wrapText="1"/>
    </xf>
    <xf numFmtId="0" fontId="76" fillId="0" borderId="11" xfId="27" quotePrefix="1" applyFont="1" applyBorder="1" applyAlignment="1">
      <alignment horizontal="center" vertical="center" wrapText="1"/>
    </xf>
    <xf numFmtId="0" fontId="76" fillId="0" borderId="62" xfId="27" quotePrefix="1" applyFont="1" applyBorder="1" applyAlignment="1">
      <alignment horizontal="center" vertical="center" wrapText="1"/>
    </xf>
    <xf numFmtId="0" fontId="76" fillId="0" borderId="89" xfId="27" applyFont="1" applyBorder="1" applyAlignment="1">
      <alignment horizontal="center" vertical="center"/>
    </xf>
    <xf numFmtId="0" fontId="76" fillId="0" borderId="26" xfId="27" applyFont="1" applyBorder="1" applyAlignment="1">
      <alignment horizontal="center" vertical="center"/>
    </xf>
    <xf numFmtId="0" fontId="76" fillId="0" borderId="83" xfId="27" applyFont="1" applyBorder="1" applyAlignment="1">
      <alignment horizontal="center" vertical="center"/>
    </xf>
    <xf numFmtId="0" fontId="76" fillId="0" borderId="53" xfId="27" applyFont="1" applyBorder="1" applyAlignment="1">
      <alignment horizontal="center" vertical="center"/>
    </xf>
    <xf numFmtId="0" fontId="76" fillId="0" borderId="33" xfId="27" applyFont="1" applyBorder="1" applyAlignment="1">
      <alignment horizontal="center" vertical="center"/>
    </xf>
    <xf numFmtId="0" fontId="76" fillId="0" borderId="82" xfId="27" applyFont="1" applyBorder="1" applyAlignment="1">
      <alignment horizontal="center" vertical="center"/>
    </xf>
    <xf numFmtId="0" fontId="96" fillId="0" borderId="60" xfId="27" applyFont="1" applyBorder="1" applyAlignment="1">
      <alignment horizontal="center" vertical="center" wrapText="1"/>
    </xf>
    <xf numFmtId="0" fontId="96" fillId="0" borderId="61" xfId="27" applyFont="1" applyBorder="1" applyAlignment="1">
      <alignment horizontal="center" vertical="center" wrapText="1"/>
    </xf>
    <xf numFmtId="0" fontId="96" fillId="0" borderId="64" xfId="27" applyFont="1" applyBorder="1" applyAlignment="1">
      <alignment horizontal="center" vertical="center" wrapText="1"/>
    </xf>
    <xf numFmtId="0" fontId="76" fillId="0" borderId="65" xfId="27" quotePrefix="1" applyFont="1" applyBorder="1" applyAlignment="1">
      <alignment horizontal="center" vertical="center"/>
    </xf>
    <xf numFmtId="0" fontId="76" fillId="0" borderId="52" xfId="27" quotePrefix="1" applyFont="1" applyBorder="1" applyAlignment="1">
      <alignment horizontal="center" vertical="center"/>
    </xf>
    <xf numFmtId="0" fontId="76" fillId="0" borderId="65" xfId="27" quotePrefix="1" applyFont="1" applyBorder="1" applyAlignment="1">
      <alignment horizontal="center" vertical="center" wrapText="1"/>
    </xf>
    <xf numFmtId="0" fontId="76" fillId="0" borderId="52" xfId="27" quotePrefix="1" applyFont="1" applyBorder="1" applyAlignment="1">
      <alignment horizontal="center" vertical="center" wrapText="1"/>
    </xf>
    <xf numFmtId="0" fontId="76" fillId="0" borderId="17" xfId="29" applyFont="1" applyBorder="1" applyAlignment="1">
      <alignment horizontal="center" vertical="center" wrapText="1"/>
    </xf>
    <xf numFmtId="0" fontId="76" fillId="0" borderId="20" xfId="29" applyFont="1" applyBorder="1" applyAlignment="1">
      <alignment horizontal="center" vertical="center" wrapText="1"/>
    </xf>
    <xf numFmtId="0" fontId="76" fillId="0" borderId="53" xfId="29" applyFont="1" applyBorder="1" applyAlignment="1">
      <alignment horizontal="center" vertical="center" wrapText="1"/>
    </xf>
    <xf numFmtId="0" fontId="76" fillId="0" borderId="80" xfId="29" applyFont="1" applyBorder="1" applyAlignment="1">
      <alignment horizontal="center" vertical="center" wrapText="1"/>
    </xf>
    <xf numFmtId="0" fontId="76" fillId="0" borderId="61" xfId="29" applyFont="1" applyBorder="1" applyAlignment="1">
      <alignment horizontal="center" vertical="center" wrapText="1"/>
    </xf>
    <xf numFmtId="0" fontId="76" fillId="0" borderId="90" xfId="29" applyFont="1" applyBorder="1" applyAlignment="1">
      <alignment horizontal="center" vertical="center" wrapText="1"/>
    </xf>
    <xf numFmtId="0" fontId="81" fillId="0" borderId="0" xfId="29" applyFont="1" applyAlignment="1">
      <alignment horizontal="center"/>
    </xf>
    <xf numFmtId="0" fontId="49" fillId="0" borderId="0" xfId="116" applyFont="1" applyAlignment="1">
      <alignment horizontal="left"/>
    </xf>
    <xf numFmtId="0" fontId="10" fillId="41" borderId="132" xfId="116" applyFont="1" applyFill="1" applyBorder="1" applyAlignment="1">
      <alignment horizontal="center" vertical="center" wrapText="1"/>
    </xf>
    <xf numFmtId="0" fontId="10" fillId="41" borderId="133"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1" fillId="0" borderId="0" xfId="26" applyFont="1" applyFill="1" applyAlignment="1">
      <alignment horizontal="center"/>
    </xf>
    <xf numFmtId="0" fontId="101"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0" fontId="73" fillId="21" borderId="58" xfId="0" quotePrefix="1" applyFont="1" applyFill="1" applyBorder="1" applyAlignment="1">
      <alignment horizontal="center" vertical="center" wrapText="1"/>
    </xf>
    <xf numFmtId="0" fontId="73" fillId="21" borderId="11" xfId="0" quotePrefix="1" applyFont="1" applyFill="1" applyBorder="1" applyAlignment="1">
      <alignment horizontal="center" vertical="center" wrapText="1"/>
    </xf>
    <xf numFmtId="0" fontId="73" fillId="21" borderId="25" xfId="0" quotePrefix="1" applyFont="1" applyFill="1" applyBorder="1" applyAlignment="1">
      <alignment horizontal="center" vertical="center" wrapText="1"/>
    </xf>
    <xf numFmtId="2" fontId="90" fillId="0" borderId="117" xfId="0" applyNumberFormat="1" applyFont="1" applyBorder="1" applyAlignment="1">
      <alignment horizontal="center" vertical="center" wrapText="1"/>
    </xf>
    <xf numFmtId="2" fontId="90" fillId="0" borderId="120" xfId="0" applyNumberFormat="1" applyFont="1" applyBorder="1" applyAlignment="1">
      <alignment horizontal="center" vertical="center" wrapText="1"/>
    </xf>
    <xf numFmtId="0" fontId="0" fillId="0" borderId="117" xfId="0" applyBorder="1" applyAlignment="1">
      <alignment horizontal="center" vertical="top" wrapText="1"/>
    </xf>
    <xf numFmtId="0" fontId="0" fillId="0" borderId="120" xfId="0" applyBorder="1" applyAlignment="1">
      <alignment horizontal="center" vertical="top"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90" fillId="0" borderId="117" xfId="0" applyFont="1" applyBorder="1" applyAlignment="1">
      <alignment horizontal="center" vertical="center" wrapText="1"/>
    </xf>
    <xf numFmtId="0" fontId="90" fillId="0" borderId="113" xfId="0" applyFont="1" applyBorder="1" applyAlignment="1">
      <alignment horizontal="center" vertical="center" wrapText="1"/>
    </xf>
    <xf numFmtId="0" fontId="0" fillId="0" borderId="113" xfId="0" applyBorder="1" applyAlignment="1">
      <alignment horizontal="center" vertical="top" wrapText="1"/>
    </xf>
    <xf numFmtId="0" fontId="90" fillId="0" borderId="120" xfId="0" applyFont="1" applyBorder="1" applyAlignment="1">
      <alignment horizontal="center" vertical="center" wrapText="1"/>
    </xf>
    <xf numFmtId="176" fontId="132" fillId="0" borderId="87" xfId="0" applyNumberFormat="1" applyFont="1" applyFill="1" applyBorder="1" applyAlignment="1">
      <alignment horizontal="right" vertical="center" wrapText="1" shrinkToFit="1"/>
    </xf>
    <xf numFmtId="176" fontId="132" fillId="0" borderId="36" xfId="0" applyNumberFormat="1" applyFont="1" applyFill="1" applyBorder="1" applyAlignment="1">
      <alignment horizontal="right" vertical="center" wrapText="1" shrinkToFit="1"/>
    </xf>
    <xf numFmtId="176" fontId="132" fillId="0" borderId="81" xfId="0" applyNumberFormat="1" applyFont="1" applyFill="1" applyBorder="1" applyAlignment="1">
      <alignment horizontal="right" vertical="center" wrapText="1" shrinkToFit="1"/>
    </xf>
    <xf numFmtId="176" fontId="68" fillId="0" borderId="87" xfId="0" applyNumberFormat="1" applyFont="1" applyFill="1" applyBorder="1" applyAlignment="1">
      <alignment horizontal="center" vertical="center"/>
    </xf>
    <xf numFmtId="176" fontId="68" fillId="0" borderId="81" xfId="0" applyNumberFormat="1" applyFont="1" applyFill="1" applyBorder="1" applyAlignment="1">
      <alignment horizontal="center" vertical="center"/>
    </xf>
    <xf numFmtId="176" fontId="91" fillId="0" borderId="118" xfId="0" applyNumberFormat="1" applyFont="1" applyFill="1" applyBorder="1" applyAlignment="1">
      <alignment horizontal="center" vertical="center" wrapText="1" shrinkToFit="1"/>
    </xf>
    <xf numFmtId="176" fontId="91" fillId="0" borderId="119" xfId="0" applyNumberFormat="1" applyFont="1" applyFill="1" applyBorder="1" applyAlignment="1">
      <alignment horizontal="center" vertical="center" wrapText="1" shrinkToFit="1"/>
    </xf>
    <xf numFmtId="176" fontId="68" fillId="0" borderId="117" xfId="0" applyNumberFormat="1" applyFont="1" applyFill="1" applyBorder="1" applyAlignment="1">
      <alignment horizontal="center" vertical="center"/>
    </xf>
    <xf numFmtId="176" fontId="91" fillId="0" borderId="121" xfId="0" applyNumberFormat="1" applyFont="1" applyFill="1" applyBorder="1" applyAlignment="1">
      <alignment horizontal="center" vertical="center" wrapText="1" shrinkToFit="1"/>
    </xf>
    <xf numFmtId="176" fontId="91" fillId="0" borderId="122" xfId="0" applyNumberFormat="1" applyFont="1" applyFill="1" applyBorder="1" applyAlignment="1">
      <alignment horizontal="center" vertical="center" wrapText="1" shrinkToFit="1"/>
    </xf>
    <xf numFmtId="176" fontId="68" fillId="0" borderId="123" xfId="0" applyNumberFormat="1" applyFont="1" applyFill="1" applyBorder="1" applyAlignment="1">
      <alignment horizontal="center" vertical="center"/>
    </xf>
    <xf numFmtId="176" fontId="68" fillId="0" borderId="122" xfId="0" applyNumberFormat="1" applyFont="1" applyFill="1" applyBorder="1" applyAlignment="1">
      <alignment horizontal="center" vertical="center"/>
    </xf>
    <xf numFmtId="0" fontId="67" fillId="0" borderId="5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67" fillId="0" borderId="83"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32"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82" xfId="0" applyFont="1" applyFill="1" applyBorder="1" applyAlignment="1">
      <alignment horizontal="center" vertical="center" wrapText="1"/>
    </xf>
    <xf numFmtId="176" fontId="91" fillId="0" borderId="114" xfId="0" applyNumberFormat="1" applyFont="1" applyFill="1" applyBorder="1" applyAlignment="1">
      <alignment horizontal="center" vertical="center" wrapText="1" shrinkToFit="1"/>
    </xf>
    <xf numFmtId="176" fontId="91" fillId="0" borderId="115" xfId="0" applyNumberFormat="1" applyFont="1" applyFill="1" applyBorder="1" applyAlignment="1">
      <alignment horizontal="center" vertical="center" wrapText="1" shrinkToFit="1"/>
    </xf>
    <xf numFmtId="176" fontId="91" fillId="0" borderId="116" xfId="0" applyNumberFormat="1" applyFont="1" applyFill="1" applyBorder="1" applyAlignment="1">
      <alignment horizontal="center" vertical="center" wrapText="1" shrinkToFit="1"/>
    </xf>
    <xf numFmtId="176" fontId="68" fillId="0" borderId="113" xfId="0" applyNumberFormat="1" applyFont="1" applyFill="1" applyBorder="1" applyAlignment="1">
      <alignment horizontal="center" vertical="center"/>
    </xf>
    <xf numFmtId="0" fontId="101" fillId="0" borderId="0" xfId="26" applyFont="1" applyFill="1" applyBorder="1" applyAlignment="1">
      <alignment horizontal="center"/>
    </xf>
    <xf numFmtId="0" fontId="67" fillId="21" borderId="59" xfId="0" applyFont="1" applyFill="1" applyBorder="1" applyAlignment="1">
      <alignment horizontal="center" vertical="center" wrapText="1"/>
    </xf>
    <xf numFmtId="0" fontId="67" fillId="21" borderId="26" xfId="0" applyFont="1" applyFill="1" applyBorder="1" applyAlignment="1">
      <alignment horizontal="center" vertical="center" wrapText="1"/>
    </xf>
    <xf numFmtId="0" fontId="67" fillId="21" borderId="83" xfId="0" applyFont="1" applyFill="1" applyBorder="1" applyAlignment="1">
      <alignment horizontal="center" vertical="center" wrapText="1"/>
    </xf>
    <xf numFmtId="0" fontId="67" fillId="21" borderId="12" xfId="0" applyFont="1" applyFill="1" applyBorder="1" applyAlignment="1">
      <alignment horizontal="center" vertical="center" wrapText="1"/>
    </xf>
    <xf numFmtId="0" fontId="67" fillId="21" borderId="0" xfId="0" applyFont="1" applyFill="1" applyBorder="1" applyAlignment="1">
      <alignment horizontal="center" vertical="center" wrapText="1"/>
    </xf>
    <xf numFmtId="0" fontId="67" fillId="21" borderId="27" xfId="0" applyFont="1" applyFill="1" applyBorder="1" applyAlignment="1">
      <alignment horizontal="center" vertical="center" wrapText="1"/>
    </xf>
    <xf numFmtId="0" fontId="67" fillId="21" borderId="32" xfId="0" applyFont="1" applyFill="1" applyBorder="1" applyAlignment="1">
      <alignment horizontal="center" vertical="center" wrapText="1"/>
    </xf>
    <xf numFmtId="0" fontId="67" fillId="21" borderId="33" xfId="0" applyFont="1" applyFill="1" applyBorder="1" applyAlignment="1">
      <alignment horizontal="center" vertical="center" wrapText="1"/>
    </xf>
    <xf numFmtId="0" fontId="67" fillId="21" borderId="82" xfId="0" applyFont="1" applyFill="1" applyBorder="1" applyAlignment="1">
      <alignment horizontal="center" vertical="center" wrapText="1"/>
    </xf>
    <xf numFmtId="0" fontId="67" fillId="21" borderId="59" xfId="0" quotePrefix="1" applyFont="1" applyFill="1" applyBorder="1" applyAlignment="1">
      <alignment horizontal="center" vertical="center" wrapText="1"/>
    </xf>
    <xf numFmtId="0" fontId="67" fillId="21" borderId="26" xfId="0" quotePrefix="1" applyFont="1" applyFill="1" applyBorder="1" applyAlignment="1">
      <alignment horizontal="center" vertical="center" wrapText="1"/>
    </xf>
    <xf numFmtId="0" fontId="67" fillId="21" borderId="83" xfId="0" quotePrefix="1" applyFont="1" applyFill="1" applyBorder="1" applyAlignment="1">
      <alignment horizontal="center" vertical="center" wrapText="1"/>
    </xf>
    <xf numFmtId="0" fontId="67" fillId="21" borderId="12" xfId="0" quotePrefix="1" applyFont="1" applyFill="1" applyBorder="1" applyAlignment="1">
      <alignment horizontal="center" vertical="center" wrapText="1"/>
    </xf>
    <xf numFmtId="0" fontId="67" fillId="21" borderId="0" xfId="0" quotePrefix="1" applyFont="1" applyFill="1" applyBorder="1" applyAlignment="1">
      <alignment horizontal="center" vertical="center" wrapText="1"/>
    </xf>
    <xf numFmtId="0" fontId="67" fillId="21" borderId="27" xfId="0" quotePrefix="1" applyFont="1" applyFill="1" applyBorder="1" applyAlignment="1">
      <alignment horizontal="center" vertical="center" wrapText="1"/>
    </xf>
    <xf numFmtId="0" fontId="67" fillId="21" borderId="32" xfId="0" quotePrefix="1" applyFont="1" applyFill="1" applyBorder="1" applyAlignment="1">
      <alignment horizontal="center" vertical="center" wrapText="1"/>
    </xf>
    <xf numFmtId="0" fontId="67" fillId="21" borderId="33" xfId="0" quotePrefix="1" applyFont="1" applyFill="1" applyBorder="1" applyAlignment="1">
      <alignment horizontal="center" vertical="center" wrapText="1"/>
    </xf>
    <xf numFmtId="0" fontId="67" fillId="21" borderId="82" xfId="0" quotePrefix="1" applyFont="1" applyFill="1" applyBorder="1" applyAlignment="1">
      <alignment horizontal="center" vertical="center" wrapText="1"/>
    </xf>
    <xf numFmtId="0" fontId="123" fillId="0" borderId="59" xfId="0" applyFont="1" applyBorder="1" applyAlignment="1">
      <alignment horizontal="left" vertical="top" wrapText="1"/>
    </xf>
    <xf numFmtId="0" fontId="123" fillId="0" borderId="26" xfId="0" applyFont="1" applyBorder="1" applyAlignment="1">
      <alignment horizontal="left" vertical="top" wrapText="1"/>
    </xf>
    <xf numFmtId="0" fontId="123" fillId="0" borderId="83" xfId="0" applyFont="1" applyBorder="1" applyAlignment="1">
      <alignment horizontal="left" vertical="top" wrapText="1"/>
    </xf>
    <xf numFmtId="0" fontId="123" fillId="0" borderId="12" xfId="0" applyFont="1" applyBorder="1" applyAlignment="1">
      <alignment horizontal="left" vertical="top" wrapText="1"/>
    </xf>
    <xf numFmtId="0" fontId="123" fillId="0" borderId="0" xfId="0" applyFont="1" applyBorder="1" applyAlignment="1">
      <alignment horizontal="left" vertical="top" wrapText="1"/>
    </xf>
    <xf numFmtId="0" fontId="123" fillId="0" borderId="27" xfId="0" applyFont="1" applyBorder="1" applyAlignment="1">
      <alignment horizontal="left" vertical="top" wrapText="1"/>
    </xf>
    <xf numFmtId="0" fontId="123" fillId="0" borderId="32" xfId="0" applyFont="1" applyBorder="1" applyAlignment="1">
      <alignment horizontal="left" vertical="top" wrapText="1"/>
    </xf>
    <xf numFmtId="0" fontId="123" fillId="0" borderId="33" xfId="0" applyFont="1" applyBorder="1" applyAlignment="1">
      <alignment horizontal="left" vertical="top" wrapText="1"/>
    </xf>
    <xf numFmtId="0" fontId="123" fillId="0" borderId="82" xfId="0" applyFont="1" applyBorder="1" applyAlignment="1">
      <alignment horizontal="left" vertical="top" wrapText="1"/>
    </xf>
    <xf numFmtId="0" fontId="0" fillId="0" borderId="59" xfId="0" applyFill="1" applyBorder="1" applyAlignment="1">
      <alignment horizontal="left" vertical="center" wrapText="1"/>
    </xf>
    <xf numFmtId="0" fontId="0" fillId="0" borderId="26" xfId="0" applyFill="1" applyBorder="1" applyAlignment="1">
      <alignment horizontal="left" vertical="center" wrapText="1"/>
    </xf>
    <xf numFmtId="0" fontId="0" fillId="0" borderId="83" xfId="0" applyFill="1" applyBorder="1" applyAlignment="1">
      <alignment horizontal="left" vertical="center" wrapText="1"/>
    </xf>
    <xf numFmtId="0" fontId="0" fillId="0" borderId="12" xfId="0" applyFill="1" applyBorder="1" applyAlignment="1">
      <alignment horizontal="left" vertical="center" wrapText="1"/>
    </xf>
    <xf numFmtId="0" fontId="0" fillId="0" borderId="0" xfId="0" applyFill="1" applyBorder="1" applyAlignment="1">
      <alignment horizontal="left" vertical="center" wrapText="1"/>
    </xf>
    <xf numFmtId="0" fontId="0" fillId="0" borderId="27"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82" xfId="0" applyFill="1" applyBorder="1" applyAlignment="1">
      <alignment horizontal="left" vertical="center" wrapText="1"/>
    </xf>
    <xf numFmtId="176" fontId="91" fillId="0" borderId="59" xfId="0" applyNumberFormat="1" applyFont="1" applyFill="1" applyBorder="1" applyAlignment="1">
      <alignment horizontal="center" vertical="center" wrapText="1" shrinkToFit="1"/>
    </xf>
    <xf numFmtId="176" fontId="91" fillId="0" borderId="26" xfId="0" applyNumberFormat="1" applyFont="1" applyFill="1" applyBorder="1" applyAlignment="1">
      <alignment horizontal="center" vertical="center" wrapText="1" shrinkToFit="1"/>
    </xf>
    <xf numFmtId="176" fontId="91" fillId="0" borderId="83" xfId="0" applyNumberFormat="1" applyFont="1" applyFill="1" applyBorder="1" applyAlignment="1">
      <alignment horizontal="center" vertical="center" wrapText="1" shrinkToFit="1"/>
    </xf>
    <xf numFmtId="176" fontId="91" fillId="0" borderId="12" xfId="0" applyNumberFormat="1" applyFont="1" applyFill="1" applyBorder="1" applyAlignment="1">
      <alignment horizontal="center" vertical="center" wrapText="1" shrinkToFit="1"/>
    </xf>
    <xf numFmtId="176" fontId="91" fillId="0" borderId="0" xfId="0" applyNumberFormat="1" applyFont="1" applyFill="1" applyBorder="1" applyAlignment="1">
      <alignment horizontal="center" vertical="center" wrapText="1" shrinkToFit="1"/>
    </xf>
    <xf numFmtId="176" fontId="91" fillId="0" borderId="27" xfId="0" applyNumberFormat="1" applyFont="1" applyFill="1" applyBorder="1" applyAlignment="1">
      <alignment horizontal="center" vertical="center" wrapText="1" shrinkToFit="1"/>
    </xf>
    <xf numFmtId="176" fontId="91" fillId="0" borderId="32" xfId="0" applyNumberFormat="1" applyFont="1" applyFill="1" applyBorder="1" applyAlignment="1">
      <alignment horizontal="center" vertical="center" wrapText="1" shrinkToFit="1"/>
    </xf>
    <xf numFmtId="176" fontId="91" fillId="0" borderId="33" xfId="0" applyNumberFormat="1" applyFont="1" applyFill="1" applyBorder="1" applyAlignment="1">
      <alignment horizontal="center" vertical="center" wrapText="1" shrinkToFit="1"/>
    </xf>
    <xf numFmtId="176" fontId="91" fillId="0" borderId="82" xfId="0" applyNumberFormat="1" applyFont="1" applyFill="1" applyBorder="1" applyAlignment="1">
      <alignment horizontal="center" vertical="center" wrapText="1" shrinkToFit="1"/>
    </xf>
    <xf numFmtId="176" fontId="91" fillId="0" borderId="58" xfId="0" applyNumberFormat="1" applyFont="1" applyFill="1" applyBorder="1" applyAlignment="1">
      <alignment horizontal="center" vertical="center" wrapText="1" shrinkToFit="1"/>
    </xf>
    <xf numFmtId="176" fontId="91" fillId="0" borderId="11" xfId="0" applyNumberFormat="1" applyFont="1" applyFill="1" applyBorder="1" applyAlignment="1">
      <alignment horizontal="center" vertical="center" wrapText="1" shrinkToFit="1"/>
    </xf>
    <xf numFmtId="176" fontId="91" fillId="0" borderId="25" xfId="0" applyNumberFormat="1" applyFont="1" applyFill="1" applyBorder="1" applyAlignment="1">
      <alignment horizontal="center" vertical="center" wrapText="1" shrinkToFit="1"/>
    </xf>
    <xf numFmtId="0" fontId="73" fillId="0" borderId="87" xfId="0" applyFont="1" applyFill="1" applyBorder="1" applyAlignment="1">
      <alignment horizontal="center" vertical="center"/>
    </xf>
    <xf numFmtId="0" fontId="73" fillId="0" borderId="36" xfId="0" applyFont="1" applyFill="1" applyBorder="1" applyAlignment="1">
      <alignment horizontal="center" vertical="center"/>
    </xf>
    <xf numFmtId="0" fontId="73" fillId="0" borderId="81" xfId="0" applyFont="1" applyFill="1" applyBorder="1" applyAlignment="1">
      <alignment horizontal="center" vertical="center"/>
    </xf>
    <xf numFmtId="0" fontId="73" fillId="0" borderId="87" xfId="0"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3" fillId="0" borderId="81" xfId="0" applyFont="1" applyFill="1" applyBorder="1" applyAlignment="1">
      <alignment horizontal="center" vertical="center" wrapText="1"/>
    </xf>
    <xf numFmtId="0" fontId="78" fillId="0" borderId="0" xfId="0" applyFont="1" applyBorder="1" applyAlignment="1">
      <alignment horizontal="center" vertical="center"/>
    </xf>
    <xf numFmtId="0" fontId="66" fillId="0" borderId="15" xfId="0" applyFont="1" applyBorder="1" applyAlignment="1">
      <alignment horizontal="left" wrapText="1"/>
    </xf>
    <xf numFmtId="0" fontId="66" fillId="0" borderId="24" xfId="0" applyFont="1" applyBorder="1" applyAlignment="1">
      <alignment horizontal="left" wrapText="1"/>
    </xf>
    <xf numFmtId="0" fontId="66" fillId="0" borderId="88" xfId="0" applyFont="1" applyBorder="1" applyAlignment="1">
      <alignment horizontal="left" wrapText="1"/>
    </xf>
    <xf numFmtId="0" fontId="73" fillId="21" borderId="0" xfId="0" applyFont="1" applyFill="1" applyBorder="1" applyAlignment="1">
      <alignment horizontal="center" vertical="center" wrapText="1"/>
    </xf>
    <xf numFmtId="0" fontId="73" fillId="21" borderId="59" xfId="0" quotePrefix="1" applyFont="1" applyFill="1" applyBorder="1" applyAlignment="1">
      <alignment horizontal="center" vertical="center" wrapText="1"/>
    </xf>
    <xf numFmtId="0" fontId="73" fillId="21" borderId="26" xfId="0" quotePrefix="1" applyFont="1" applyFill="1" applyBorder="1" applyAlignment="1">
      <alignment horizontal="center" vertical="center" wrapText="1"/>
    </xf>
    <xf numFmtId="0" fontId="73" fillId="21" borderId="83" xfId="0" quotePrefix="1" applyFont="1" applyFill="1" applyBorder="1" applyAlignment="1">
      <alignment horizontal="center" vertical="center" wrapText="1"/>
    </xf>
    <xf numFmtId="0" fontId="73" fillId="21" borderId="12" xfId="0" quotePrefix="1" applyFont="1" applyFill="1" applyBorder="1" applyAlignment="1">
      <alignment horizontal="center" vertical="center" wrapText="1"/>
    </xf>
    <xf numFmtId="0" fontId="73" fillId="21" borderId="0" xfId="0" quotePrefix="1" applyFont="1" applyFill="1" applyBorder="1" applyAlignment="1">
      <alignment horizontal="center" vertical="center" wrapText="1"/>
    </xf>
    <xf numFmtId="0" fontId="73" fillId="21" borderId="27" xfId="0" quotePrefix="1" applyFont="1" applyFill="1" applyBorder="1" applyAlignment="1">
      <alignment horizontal="center" vertical="center" wrapText="1"/>
    </xf>
    <xf numFmtId="0" fontId="73" fillId="21" borderId="32" xfId="0" quotePrefix="1" applyFont="1" applyFill="1" applyBorder="1" applyAlignment="1">
      <alignment horizontal="center" vertical="center" wrapText="1"/>
    </xf>
    <xf numFmtId="0" fontId="73" fillId="21" borderId="33" xfId="0" quotePrefix="1" applyFont="1" applyFill="1" applyBorder="1" applyAlignment="1">
      <alignment horizontal="center" vertical="center" wrapText="1"/>
    </xf>
    <xf numFmtId="0" fontId="73" fillId="21" borderId="82" xfId="0" quotePrefix="1" applyFont="1" applyFill="1" applyBorder="1" applyAlignment="1">
      <alignment horizontal="center" vertical="center" wrapText="1"/>
    </xf>
    <xf numFmtId="0" fontId="124" fillId="0" borderId="58" xfId="24" applyFont="1" applyBorder="1" applyAlignment="1">
      <alignment horizontal="center" vertical="center" wrapText="1"/>
    </xf>
    <xf numFmtId="0" fontId="124" fillId="0" borderId="25" xfId="24" applyFont="1" applyBorder="1" applyAlignment="1">
      <alignment horizontal="center" vertical="center" wrapText="1"/>
    </xf>
    <xf numFmtId="0" fontId="66" fillId="0" borderId="58" xfId="24" quotePrefix="1" applyFont="1" applyBorder="1" applyAlignment="1">
      <alignment horizontal="left" vertical="center" wrapText="1"/>
    </xf>
    <xf numFmtId="0" fontId="66" fillId="0" borderId="25" xfId="24" quotePrefix="1" applyFont="1" applyBorder="1" applyAlignment="1">
      <alignment horizontal="left" vertical="center" wrapText="1"/>
    </xf>
    <xf numFmtId="0" fontId="77" fillId="0" borderId="0" xfId="24" applyFont="1" applyFill="1" applyAlignment="1">
      <alignment horizontal="center" wrapText="1"/>
    </xf>
    <xf numFmtId="0" fontId="101" fillId="0" borderId="0" xfId="24" applyFont="1" applyFill="1" applyAlignment="1">
      <alignment horizontal="center" wrapText="1"/>
    </xf>
    <xf numFmtId="0" fontId="124" fillId="0" borderId="11" xfId="24" applyFont="1" applyBorder="1" applyAlignment="1">
      <alignment horizontal="center" vertical="center" wrapText="1"/>
    </xf>
    <xf numFmtId="182" fontId="101" fillId="0" borderId="58" xfId="24" applyNumberFormat="1" applyFont="1" applyFill="1" applyBorder="1" applyAlignment="1">
      <alignment horizontal="right" vertical="center" wrapText="1" indent="1"/>
    </xf>
    <xf numFmtId="182" fontId="101" fillId="0" borderId="11" xfId="24" applyNumberFormat="1" applyFont="1" applyFill="1" applyBorder="1" applyAlignment="1">
      <alignment horizontal="right" vertical="center" wrapText="1" indent="1"/>
    </xf>
    <xf numFmtId="0" fontId="124" fillId="0" borderId="58" xfId="24" applyFont="1" applyBorder="1" applyAlignment="1">
      <alignment horizontal="center" vertical="center"/>
    </xf>
    <xf numFmtId="0" fontId="124" fillId="0" borderId="25" xfId="24" applyFont="1" applyBorder="1" applyAlignment="1">
      <alignment horizontal="center" vertical="center"/>
    </xf>
    <xf numFmtId="0" fontId="81" fillId="46" borderId="0" xfId="118" applyFont="1" applyFill="1" applyAlignment="1">
      <alignment horizontal="center"/>
    </xf>
    <xf numFmtId="0" fontId="81" fillId="46" borderId="0" xfId="0" applyFont="1" applyFill="1" applyAlignment="1">
      <alignment horizontal="center"/>
    </xf>
    <xf numFmtId="0" fontId="81" fillId="0" borderId="0" xfId="118" applyFont="1" applyAlignment="1">
      <alignment horizontal="center" vertical="center"/>
    </xf>
  </cellXfs>
  <cellStyles count="119">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2 3" xfId="118" xr:uid="{132E47EB-CBF1-4E3F-829E-5409DAAAB7DD}"/>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OE2015@dgo.pt"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4"/>
  <sheetViews>
    <sheetView workbookViewId="0"/>
  </sheetViews>
  <sheetFormatPr defaultRowHeight="15"/>
  <cols>
    <col min="1" max="1" width="16.5703125" customWidth="1"/>
    <col min="2" max="2" width="68.7109375" customWidth="1"/>
    <col min="4" max="4" width="10.5703125" customWidth="1"/>
  </cols>
  <sheetData>
    <row r="1" spans="1:4">
      <c r="A1" s="580" t="s">
        <v>1111</v>
      </c>
    </row>
    <row r="3" spans="1:4">
      <c r="A3" s="689" t="s">
        <v>1081</v>
      </c>
      <c r="B3" s="529" t="s">
        <v>1092</v>
      </c>
      <c r="D3" s="537"/>
    </row>
    <row r="4" spans="1:4">
      <c r="A4" s="736" t="s">
        <v>244</v>
      </c>
      <c r="B4" s="530" t="s">
        <v>1094</v>
      </c>
      <c r="D4" s="578"/>
    </row>
    <row r="5" spans="1:4">
      <c r="A5" s="689" t="s">
        <v>1082</v>
      </c>
      <c r="B5" s="529" t="s">
        <v>1095</v>
      </c>
      <c r="D5" s="578"/>
    </row>
    <row r="6" spans="1:4">
      <c r="A6" s="737" t="s">
        <v>1083</v>
      </c>
      <c r="B6" s="738" t="s">
        <v>1096</v>
      </c>
      <c r="D6" s="578"/>
    </row>
    <row r="7" spans="1:4" ht="30">
      <c r="A7" s="689" t="s">
        <v>1084</v>
      </c>
      <c r="B7" s="529" t="s">
        <v>1098</v>
      </c>
      <c r="D7" s="578"/>
    </row>
    <row r="8" spans="1:4" ht="30">
      <c r="A8" s="737" t="s">
        <v>1085</v>
      </c>
      <c r="B8" s="738" t="s">
        <v>1099</v>
      </c>
      <c r="D8" s="578"/>
    </row>
    <row r="9" spans="1:4" ht="30">
      <c r="A9" s="689" t="s">
        <v>1035</v>
      </c>
      <c r="B9" s="529" t="s">
        <v>1565</v>
      </c>
      <c r="D9" s="578"/>
    </row>
    <row r="10" spans="1:4">
      <c r="A10" s="737" t="s">
        <v>1086</v>
      </c>
      <c r="B10" s="738" t="s">
        <v>1100</v>
      </c>
      <c r="D10" s="578"/>
    </row>
    <row r="11" spans="1:4">
      <c r="A11" s="689" t="s">
        <v>1087</v>
      </c>
      <c r="B11" s="529" t="s">
        <v>1101</v>
      </c>
      <c r="D11" s="578"/>
    </row>
    <row r="12" spans="1:4">
      <c r="A12" s="737" t="s">
        <v>1088</v>
      </c>
      <c r="B12" s="738" t="s">
        <v>1103</v>
      </c>
      <c r="D12" s="578"/>
    </row>
    <row r="13" spans="1:4">
      <c r="A13" s="689" t="s">
        <v>1089</v>
      </c>
      <c r="B13" s="529" t="s">
        <v>1106</v>
      </c>
      <c r="D13" s="578"/>
    </row>
    <row r="14" spans="1:4">
      <c r="A14" s="737" t="s">
        <v>1036</v>
      </c>
      <c r="B14" s="738" t="s">
        <v>1107</v>
      </c>
      <c r="D14" s="578"/>
    </row>
    <row r="15" spans="1:4">
      <c r="A15" s="689" t="s">
        <v>745</v>
      </c>
      <c r="B15" s="529" t="s">
        <v>746</v>
      </c>
      <c r="D15" s="578"/>
    </row>
    <row r="16" spans="1:4">
      <c r="A16" s="737" t="s">
        <v>753</v>
      </c>
      <c r="B16" s="738" t="s">
        <v>1168</v>
      </c>
      <c r="D16" s="578"/>
    </row>
    <row r="17" spans="1:4" s="578" customFormat="1">
      <c r="A17" s="689" t="s">
        <v>798</v>
      </c>
      <c r="B17" s="531" t="s">
        <v>1159</v>
      </c>
    </row>
    <row r="18" spans="1:4">
      <c r="A18" s="737" t="s">
        <v>1078</v>
      </c>
      <c r="B18" s="738" t="s">
        <v>1156</v>
      </c>
      <c r="D18" s="578"/>
    </row>
    <row r="19" spans="1:4" ht="30">
      <c r="A19" s="689" t="s">
        <v>1090</v>
      </c>
      <c r="B19" s="529" t="s">
        <v>1566</v>
      </c>
      <c r="D19" s="578"/>
    </row>
    <row r="20" spans="1:4">
      <c r="A20" s="737" t="s">
        <v>1091</v>
      </c>
      <c r="B20" s="739" t="s">
        <v>1109</v>
      </c>
      <c r="D20" s="578"/>
    </row>
    <row r="21" spans="1:4" s="837" customFormat="1">
      <c r="A21" s="689" t="s">
        <v>1112</v>
      </c>
      <c r="B21" s="531" t="s">
        <v>1556</v>
      </c>
    </row>
    <row r="22" spans="1:4">
      <c r="A22" s="736" t="s">
        <v>1141</v>
      </c>
      <c r="B22" s="530" t="s">
        <v>1142</v>
      </c>
      <c r="D22" s="578"/>
    </row>
    <row r="23" spans="1:4" s="578" customFormat="1">
      <c r="A23" s="689" t="s">
        <v>1335</v>
      </c>
      <c r="B23" s="529" t="s">
        <v>1260</v>
      </c>
    </row>
    <row r="24" spans="1:4">
      <c r="A24" s="737" t="s">
        <v>1397</v>
      </c>
      <c r="B24" s="738" t="s">
        <v>1113</v>
      </c>
      <c r="D24" s="578"/>
    </row>
  </sheetData>
  <hyperlinks>
    <hyperlink ref="A3" location="'ANEXO I - Código entidades'!Área_de_Impressão" display="ANEXO I" xr:uid="{00000000-0004-0000-0000-000000000000}"/>
    <hyperlink ref="A4" location="'ANEXO II - Despesas Pessoal'!Área_de_Impressão" display="ANEXO II" xr:uid="{00000000-0004-0000-0000-000001000000}"/>
    <hyperlink ref="A5" location="'ANEXO II.A - Evolução Pessoal'!Área_de_Impressão" display="ANEXO II.A" xr:uid="{00000000-0004-0000-0000-000002000000}"/>
    <hyperlink ref="A6" location="'Anexo II.B_Novas entradas'!Área_de_Impressão" display="ANEXO II.B" xr:uid="{00000000-0004-0000-0000-000003000000}"/>
    <hyperlink ref="A7" location="'ANEXO III_Al. e Subal.'!Área_de_Impressão" display="ANEXO III" xr:uid="{00000000-0004-0000-0000-000004000000}"/>
    <hyperlink ref="A8" location="'ANEXO IV_juros, Transf. e Subs.'!Área_de_Impressão" display="ANEXO IV" xr:uid="{00000000-0004-0000-0000-000005000000}"/>
    <hyperlink ref="A9" location="'Anexo V - Mem. justificativa'!Área_de_Impressão" display="ANEXO V" xr:uid="{00000000-0004-0000-0000-000006000000}"/>
    <hyperlink ref="A10" location="'ANEXO VI_Cód. Departamentos'!Área_de_Impressão" display="ANEXO VI" xr:uid="{00000000-0004-0000-0000-000007000000}"/>
    <hyperlink ref="A11" location="'ANEXO VII_Tab. Prog. e Medidas'!Área_de_Impressão" display="ANEXO VII" xr:uid="{00000000-0004-0000-0000-000008000000}"/>
    <hyperlink ref="A12" location="'ANEXO VIII_Tab. Atividades'!A1" display="ANEXO VIII" xr:uid="{00000000-0004-0000-0000-000009000000}"/>
    <hyperlink ref="A13" location="'ANEXO IX_Prog e Medidas PIDDAR'!Área_de_Impressão" display="ANEXO IX" xr:uid="{00000000-0004-0000-0000-00000A000000}"/>
    <hyperlink ref="A14" location="'ANEXO X_Tab. Fontes Financ.'!A1" display="ANEXO X" xr:uid="{00000000-0004-0000-0000-00000B000000}"/>
    <hyperlink ref="A15" location="'ANEXO XI Carr. fich. orgânico'!A1" display="ANEXO XI" xr:uid="{00000000-0004-0000-0000-00000C000000}"/>
    <hyperlink ref="A16" location="'ANEXO XII - SFA e EPR_Cl. Ec.'!Área_de_Impressão" display="ANEXO XII" xr:uid="{00000000-0004-0000-0000-00000D000000}"/>
    <hyperlink ref="A17" location="'ANEXO XIII_DIST.PLAFOND'!Área_de_Impressão" display="ANEXO XIII" xr:uid="{00000000-0004-0000-0000-00000E000000}"/>
    <hyperlink ref="A18" location="'ANEXO XIV-Ficha projeto'!Área_de_Impressão" display="ANEXO XIV" xr:uid="{00000000-0004-0000-0000-00000F000000}"/>
    <hyperlink ref="A19" location="'ANEXO XV-Desp,comp. receita'!Área_de_Impressão" display="ANEXO XV" xr:uid="{00000000-0004-0000-0000-000010000000}"/>
    <hyperlink ref="A20" location="'ANEXO XVI-Rec. serv. simples'!Área_de_Impressão" display="ANEXO XVI" xr:uid="{00000000-0004-0000-0000-000011000000}"/>
    <hyperlink ref="A22" location="'ANEXO XVIII-DECL. CONFORMIDADE'!A1" display="ANEXO XVIII" xr:uid="{00000000-0004-0000-0000-000012000000}"/>
    <hyperlink ref="A23" location="'ANEXO XIX_ IniciativEfi.'!A1" display="ANEXO XIX" xr:uid="{00000000-0004-0000-0000-000013000000}"/>
    <hyperlink ref="A24" location="'ANEXO XX CALENDÁRIO'!A1" display="ANEXO XX" xr:uid="{00000000-0004-0000-0000-000014000000}"/>
    <hyperlink ref="A21" location="'ANEXO XVII-ENTIDADES PARTICIPAD'!Área_de_Impressão" display="ANEXO XVII" xr:uid="{00000000-0004-0000-0000-000015000000}"/>
  </hyperlinks>
  <printOptions horizontalCentered="1"/>
  <pageMargins left="0.70866141732283472" right="0.70866141732283472" top="0.74803149606299213" bottom="0.74803149606299213" header="0.31496062992125984" footer="0.31496062992125984"/>
  <pageSetup paperSize="9" scale="9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249977111117893"/>
    <pageSetUpPr fitToPage="1"/>
  </sheetPr>
  <dimension ref="A1:E19"/>
  <sheetViews>
    <sheetView topLeftCell="A4" workbookViewId="0">
      <selection activeCell="B19" sqref="B19"/>
    </sheetView>
  </sheetViews>
  <sheetFormatPr defaultColWidth="12.5703125" defaultRowHeight="15.75"/>
  <cols>
    <col min="1" max="1" width="14.42578125" style="122" customWidth="1"/>
    <col min="2" max="2" width="68.42578125" style="122" bestFit="1" customWidth="1"/>
    <col min="3" max="16384" width="12.5703125" style="122"/>
  </cols>
  <sheetData>
    <row r="1" spans="1:5">
      <c r="A1" s="1151" t="s">
        <v>1086</v>
      </c>
      <c r="B1" s="1151"/>
      <c r="C1" s="1151"/>
      <c r="E1" s="690" t="s">
        <v>1252</v>
      </c>
    </row>
    <row r="2" spans="1:5">
      <c r="A2" s="1151" t="s">
        <v>1100</v>
      </c>
      <c r="B2" s="1151"/>
      <c r="C2" s="1151"/>
      <c r="E2" s="578"/>
    </row>
    <row r="3" spans="1:5" ht="16.5" thickBot="1"/>
    <row r="4" spans="1:5">
      <c r="A4" s="1149" t="s">
        <v>266</v>
      </c>
      <c r="B4" s="1149" t="s">
        <v>267</v>
      </c>
      <c r="C4" s="1149" t="s">
        <v>865</v>
      </c>
    </row>
    <row r="5" spans="1:5" ht="16.5" thickBot="1">
      <c r="A5" s="1150"/>
      <c r="B5" s="1150"/>
      <c r="C5" s="1150"/>
    </row>
    <row r="6" spans="1:5">
      <c r="A6" s="297"/>
      <c r="B6" s="297"/>
      <c r="C6" s="297"/>
    </row>
    <row r="7" spans="1:5">
      <c r="A7" s="298">
        <v>41</v>
      </c>
      <c r="B7" s="299" t="s">
        <v>1579</v>
      </c>
      <c r="C7" s="298" t="s">
        <v>367</v>
      </c>
    </row>
    <row r="8" spans="1:5">
      <c r="A8" s="298">
        <v>42</v>
      </c>
      <c r="B8" s="299" t="s">
        <v>268</v>
      </c>
      <c r="C8" s="298" t="s">
        <v>370</v>
      </c>
    </row>
    <row r="9" spans="1:5">
      <c r="A9" s="298" t="s">
        <v>1659</v>
      </c>
      <c r="B9" s="299" t="s">
        <v>1673</v>
      </c>
      <c r="C9" s="298" t="s">
        <v>1567</v>
      </c>
    </row>
    <row r="10" spans="1:5">
      <c r="A10" s="298">
        <v>44</v>
      </c>
      <c r="B10" s="299" t="s">
        <v>1671</v>
      </c>
      <c r="C10" s="298" t="s">
        <v>1672</v>
      </c>
    </row>
    <row r="11" spans="1:5">
      <c r="A11" s="298">
        <v>45</v>
      </c>
      <c r="B11" s="299" t="s">
        <v>1660</v>
      </c>
      <c r="C11" s="298" t="s">
        <v>866</v>
      </c>
    </row>
    <row r="12" spans="1:5">
      <c r="A12" s="298">
        <v>46</v>
      </c>
      <c r="B12" s="299" t="s">
        <v>1661</v>
      </c>
      <c r="C12" s="298" t="s">
        <v>867</v>
      </c>
    </row>
    <row r="13" spans="1:5">
      <c r="A13" s="298">
        <v>47</v>
      </c>
      <c r="B13" s="299" t="s">
        <v>1668</v>
      </c>
      <c r="C13" s="298" t="s">
        <v>1568</v>
      </c>
    </row>
    <row r="14" spans="1:5">
      <c r="A14" s="298">
        <v>48</v>
      </c>
      <c r="B14" s="299" t="s">
        <v>1665</v>
      </c>
      <c r="C14" s="298" t="s">
        <v>1666</v>
      </c>
    </row>
    <row r="15" spans="1:5">
      <c r="A15" s="298">
        <v>49</v>
      </c>
      <c r="B15" s="299" t="s">
        <v>1663</v>
      </c>
      <c r="C15" s="298" t="s">
        <v>1664</v>
      </c>
    </row>
    <row r="16" spans="1:5">
      <c r="A16" s="298">
        <v>50</v>
      </c>
      <c r="B16" s="299" t="s">
        <v>1669</v>
      </c>
      <c r="C16" s="298" t="s">
        <v>1670</v>
      </c>
    </row>
    <row r="17" spans="1:3">
      <c r="A17" s="298">
        <v>51</v>
      </c>
      <c r="B17" s="299" t="s">
        <v>1662</v>
      </c>
      <c r="C17" s="298" t="s">
        <v>341</v>
      </c>
    </row>
    <row r="18" spans="1:3">
      <c r="A18" s="298">
        <v>52</v>
      </c>
      <c r="B18" s="299" t="s">
        <v>1667</v>
      </c>
      <c r="C18" s="298" t="s">
        <v>1569</v>
      </c>
    </row>
    <row r="19" spans="1:3" ht="16.5" thickBot="1">
      <c r="A19" s="124"/>
      <c r="B19" s="124"/>
      <c r="C19" s="304"/>
    </row>
  </sheetData>
  <sortState xmlns:xlrd2="http://schemas.microsoft.com/office/spreadsheetml/2017/richdata2" ref="A10:C18">
    <sortCondition ref="A10:A18"/>
  </sortState>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249977111117893"/>
  </sheetPr>
  <dimension ref="A1:AO94"/>
  <sheetViews>
    <sheetView showGridLines="0" topLeftCell="A64" workbookViewId="0">
      <selection activeCell="B19" sqref="B19"/>
    </sheetView>
  </sheetViews>
  <sheetFormatPr defaultColWidth="12.5703125" defaultRowHeight="15.75"/>
  <cols>
    <col min="1" max="1" width="12.28515625" style="923" customWidth="1"/>
    <col min="2" max="2" width="10.140625" style="925" customWidth="1"/>
    <col min="3" max="3" width="70.140625" style="923" customWidth="1"/>
    <col min="4" max="4" width="13.5703125" style="923" hidden="1" customWidth="1"/>
    <col min="5" max="5" width="44" style="923" bestFit="1" customWidth="1"/>
    <col min="6" max="41" width="12.5703125" style="153"/>
    <col min="42" max="16384" width="12.5703125" style="923"/>
  </cols>
  <sheetData>
    <row r="1" spans="1:41">
      <c r="A1" s="1151" t="s">
        <v>1102</v>
      </c>
      <c r="B1" s="1151"/>
      <c r="C1" s="1151"/>
      <c r="D1" s="1151"/>
      <c r="E1" s="1151"/>
      <c r="G1" s="922" t="s">
        <v>1252</v>
      </c>
    </row>
    <row r="2" spans="1:41">
      <c r="A2" s="1151" t="s">
        <v>1101</v>
      </c>
      <c r="B2" s="1151"/>
      <c r="C2" s="1151"/>
      <c r="D2" s="1151"/>
      <c r="E2" s="1151"/>
      <c r="G2" s="924"/>
    </row>
    <row r="3" spans="1:41" ht="7.5" customHeight="1">
      <c r="A3" s="121"/>
    </row>
    <row r="4" spans="1:41" s="126" customFormat="1" ht="12.75">
      <c r="A4" s="1152" t="s">
        <v>269</v>
      </c>
      <c r="B4" s="1152" t="s">
        <v>270</v>
      </c>
      <c r="C4" s="1152" t="s">
        <v>251</v>
      </c>
      <c r="D4" s="305" t="s">
        <v>271</v>
      </c>
      <c r="E4" s="1153" t="s">
        <v>272</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row>
    <row r="5" spans="1:41" s="126" customFormat="1" ht="6" customHeight="1">
      <c r="A5" s="1152"/>
      <c r="B5" s="1152"/>
      <c r="C5" s="1152"/>
      <c r="D5" s="305"/>
      <c r="E5" s="1153"/>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row>
    <row r="6" spans="1:41" s="126" customFormat="1" ht="18" customHeight="1">
      <c r="A6" s="127">
        <v>41</v>
      </c>
      <c r="B6" s="128"/>
      <c r="C6" s="129" t="s">
        <v>273</v>
      </c>
      <c r="D6" s="130"/>
      <c r="E6" s="130" t="s">
        <v>1570</v>
      </c>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1" s="126" customFormat="1" ht="12.75" customHeight="1">
      <c r="A7" s="131"/>
      <c r="B7" s="132" t="s">
        <v>1579</v>
      </c>
      <c r="C7" s="133" t="s">
        <v>274</v>
      </c>
      <c r="D7" s="130"/>
      <c r="E7" s="130"/>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1" s="126" customFormat="1" ht="12.75" customHeight="1">
      <c r="A8" s="131"/>
      <c r="B8" s="132">
        <v>2</v>
      </c>
      <c r="C8" s="133" t="s">
        <v>275</v>
      </c>
      <c r="D8" s="130"/>
      <c r="E8" s="130"/>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1" s="126" customFormat="1" ht="12.75" customHeight="1">
      <c r="A9" s="127">
        <v>42</v>
      </c>
      <c r="B9" s="132"/>
      <c r="C9" s="134" t="s">
        <v>276</v>
      </c>
      <c r="D9" s="130"/>
      <c r="E9" s="130" t="s">
        <v>1678</v>
      </c>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1" s="126" customFormat="1" ht="12.75" customHeight="1">
      <c r="A10" s="127"/>
      <c r="B10" s="135">
        <v>3</v>
      </c>
      <c r="C10" s="136" t="s">
        <v>277</v>
      </c>
      <c r="D10" s="137"/>
      <c r="E10" s="137"/>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row>
    <row r="11" spans="1:41" s="126" customFormat="1" ht="12.75" customHeight="1">
      <c r="A11" s="127"/>
      <c r="B11" s="135">
        <v>4</v>
      </c>
      <c r="C11" s="136" t="s">
        <v>278</v>
      </c>
      <c r="D11" s="137"/>
      <c r="E11" s="137"/>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row>
    <row r="12" spans="1:41" s="126" customFormat="1" ht="12.75" customHeight="1">
      <c r="A12" s="127"/>
      <c r="B12" s="135">
        <v>5</v>
      </c>
      <c r="C12" s="136" t="s">
        <v>279</v>
      </c>
      <c r="D12" s="137"/>
      <c r="E12" s="137"/>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row>
    <row r="13" spans="1:41" s="126" customFormat="1" ht="12.75" customHeight="1">
      <c r="A13" s="127"/>
      <c r="B13" s="135">
        <v>6</v>
      </c>
      <c r="C13" s="136" t="s">
        <v>280</v>
      </c>
      <c r="D13" s="137"/>
      <c r="E13" s="137"/>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row>
    <row r="14" spans="1:41" s="126" customFormat="1" ht="12.75" customHeight="1">
      <c r="A14" s="127">
        <v>43</v>
      </c>
      <c r="B14" s="138"/>
      <c r="C14" s="134" t="s">
        <v>281</v>
      </c>
      <c r="D14" s="137"/>
      <c r="E14" s="137" t="s">
        <v>1568</v>
      </c>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row>
    <row r="15" spans="1:41" s="126" customFormat="1" ht="27" customHeight="1">
      <c r="A15" s="127"/>
      <c r="B15" s="135">
        <v>7</v>
      </c>
      <c r="C15" s="139" t="s">
        <v>282</v>
      </c>
      <c r="D15" s="137"/>
      <c r="E15" s="137"/>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row>
    <row r="16" spans="1:41" s="126" customFormat="1" ht="12.75" customHeight="1">
      <c r="A16" s="127"/>
      <c r="B16" s="135">
        <v>8</v>
      </c>
      <c r="C16" s="136" t="s">
        <v>283</v>
      </c>
      <c r="D16" s="137"/>
      <c r="E16" s="137"/>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row>
    <row r="17" spans="1:41" s="126" customFormat="1" ht="12.75" customHeight="1">
      <c r="A17" s="127"/>
      <c r="B17" s="135">
        <v>9</v>
      </c>
      <c r="C17" s="140" t="s">
        <v>284</v>
      </c>
      <c r="D17" s="137"/>
      <c r="E17" s="137"/>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row>
    <row r="18" spans="1:41" s="143" customFormat="1" ht="12.75" customHeight="1">
      <c r="A18" s="127"/>
      <c r="B18" s="135">
        <v>45</v>
      </c>
      <c r="C18" s="141" t="s">
        <v>285</v>
      </c>
      <c r="D18" s="142" t="s">
        <v>286</v>
      </c>
      <c r="E18" s="137"/>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row>
    <row r="19" spans="1:41" s="143" customFormat="1" ht="12.75" customHeight="1">
      <c r="A19" s="127"/>
      <c r="B19" s="135">
        <v>46</v>
      </c>
      <c r="C19" s="141" t="s">
        <v>287</v>
      </c>
      <c r="D19" s="142" t="s">
        <v>288</v>
      </c>
      <c r="E19" s="137"/>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row>
    <row r="20" spans="1:41" s="143" customFormat="1" ht="12.75" customHeight="1">
      <c r="A20" s="127"/>
      <c r="B20" s="135">
        <v>47</v>
      </c>
      <c r="C20" s="141" t="s">
        <v>289</v>
      </c>
      <c r="D20" s="142" t="s">
        <v>290</v>
      </c>
      <c r="E20" s="137"/>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row>
    <row r="21" spans="1:41" s="143" customFormat="1" ht="12.75" customHeight="1">
      <c r="A21" s="127"/>
      <c r="B21" s="135">
        <v>48</v>
      </c>
      <c r="C21" s="141" t="s">
        <v>291</v>
      </c>
      <c r="D21" s="142" t="s">
        <v>292</v>
      </c>
      <c r="E21" s="137"/>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row>
    <row r="22" spans="1:41" s="143" customFormat="1" ht="12.75" customHeight="1">
      <c r="A22" s="127"/>
      <c r="B22" s="135">
        <v>49</v>
      </c>
      <c r="C22" s="141" t="s">
        <v>293</v>
      </c>
      <c r="D22" s="142" t="s">
        <v>294</v>
      </c>
      <c r="E22" s="137"/>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row>
    <row r="23" spans="1:41" s="143" customFormat="1" ht="12.75" customHeight="1">
      <c r="A23" s="127"/>
      <c r="B23" s="135">
        <v>50</v>
      </c>
      <c r="C23" s="141" t="s">
        <v>295</v>
      </c>
      <c r="D23" s="142" t="s">
        <v>296</v>
      </c>
      <c r="E23" s="137"/>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row>
    <row r="24" spans="1:41" s="126" customFormat="1" ht="12.75" customHeight="1">
      <c r="A24" s="127">
        <v>44</v>
      </c>
      <c r="B24" s="138"/>
      <c r="C24" s="134" t="s">
        <v>297</v>
      </c>
      <c r="D24" s="137"/>
      <c r="E24" s="137" t="s">
        <v>1571</v>
      </c>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row>
    <row r="25" spans="1:41" s="126" customFormat="1" ht="12.75" customHeight="1">
      <c r="A25" s="127"/>
      <c r="B25" s="135">
        <v>10</v>
      </c>
      <c r="C25" s="136" t="s">
        <v>298</v>
      </c>
      <c r="D25" s="137"/>
      <c r="E25" s="137"/>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row>
    <row r="26" spans="1:41" s="126" customFormat="1" ht="12.75" customHeight="1">
      <c r="A26" s="127"/>
      <c r="B26" s="135">
        <v>11</v>
      </c>
      <c r="C26" s="136" t="s">
        <v>299</v>
      </c>
      <c r="D26" s="137"/>
      <c r="E26" s="137"/>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row>
    <row r="27" spans="1:41" s="126" customFormat="1" ht="12.75" customHeight="1">
      <c r="A27" s="127">
        <v>45</v>
      </c>
      <c r="B27" s="135"/>
      <c r="C27" s="134" t="s">
        <v>300</v>
      </c>
      <c r="D27" s="137"/>
      <c r="E27" s="137" t="s">
        <v>1679</v>
      </c>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row>
    <row r="28" spans="1:41" s="126" customFormat="1" ht="12.75" customHeight="1">
      <c r="A28" s="127"/>
      <c r="B28" s="135">
        <v>12</v>
      </c>
      <c r="C28" s="136" t="s">
        <v>301</v>
      </c>
      <c r="D28" s="137"/>
      <c r="E28" s="137"/>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row>
    <row r="29" spans="1:41" s="126" customFormat="1" ht="12.75" customHeight="1">
      <c r="A29" s="127"/>
      <c r="B29" s="135">
        <v>13</v>
      </c>
      <c r="C29" s="136" t="s">
        <v>302</v>
      </c>
      <c r="D29" s="137"/>
      <c r="E29" s="137"/>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row>
    <row r="30" spans="1:41" s="126" customFormat="1" ht="12.75" customHeight="1">
      <c r="A30" s="127">
        <v>46</v>
      </c>
      <c r="B30" s="135"/>
      <c r="C30" s="134" t="s">
        <v>303</v>
      </c>
      <c r="D30" s="137"/>
      <c r="E30" s="137" t="s">
        <v>1676</v>
      </c>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row>
    <row r="31" spans="1:41" s="126" customFormat="1" ht="12.75" customHeight="1">
      <c r="A31" s="127"/>
      <c r="B31" s="144">
        <v>14</v>
      </c>
      <c r="C31" s="145" t="s">
        <v>304</v>
      </c>
      <c r="D31" s="137"/>
      <c r="E31" s="13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row>
    <row r="32" spans="1:41" s="126" customFormat="1" ht="12.75" customHeight="1">
      <c r="A32" s="127"/>
      <c r="B32" s="144">
        <v>15</v>
      </c>
      <c r="C32" s="136" t="s">
        <v>305</v>
      </c>
      <c r="D32" s="137"/>
      <c r="E32" s="137"/>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row>
    <row r="33" spans="1:41" s="126" customFormat="1" ht="25.5">
      <c r="A33" s="127"/>
      <c r="B33" s="144">
        <v>16</v>
      </c>
      <c r="C33" s="139" t="s">
        <v>306</v>
      </c>
      <c r="D33" s="137"/>
      <c r="E33" s="137"/>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row>
    <row r="34" spans="1:41" s="126" customFormat="1" ht="12.75" customHeight="1">
      <c r="A34" s="127"/>
      <c r="B34" s="144">
        <v>17</v>
      </c>
      <c r="C34" s="145" t="s">
        <v>307</v>
      </c>
      <c r="D34" s="137"/>
      <c r="E34" s="137"/>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row>
    <row r="35" spans="1:41" s="126" customFormat="1" ht="12.75" customHeight="1">
      <c r="A35" s="127"/>
      <c r="B35" s="144">
        <v>18</v>
      </c>
      <c r="C35" s="136" t="s">
        <v>308</v>
      </c>
      <c r="D35" s="137"/>
      <c r="E35" s="137"/>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row>
    <row r="36" spans="1:41" s="126" customFormat="1" ht="12.75" customHeight="1">
      <c r="A36" s="127"/>
      <c r="B36" s="144">
        <v>19</v>
      </c>
      <c r="C36" s="145" t="s">
        <v>797</v>
      </c>
      <c r="D36" s="137"/>
      <c r="E36" s="137"/>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row>
    <row r="37" spans="1:41" s="126" customFormat="1" ht="12.75" customHeight="1">
      <c r="A37" s="127"/>
      <c r="B37" s="144">
        <v>51</v>
      </c>
      <c r="C37" s="136" t="s">
        <v>309</v>
      </c>
      <c r="D37" s="146" t="s">
        <v>310</v>
      </c>
      <c r="E37" s="137"/>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row>
    <row r="38" spans="1:41" s="126" customFormat="1" ht="12.75" customHeight="1">
      <c r="A38" s="127"/>
      <c r="B38" s="144">
        <v>52</v>
      </c>
      <c r="C38" s="136" t="s">
        <v>311</v>
      </c>
      <c r="D38" s="146" t="s">
        <v>312</v>
      </c>
      <c r="E38" s="137"/>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row>
    <row r="39" spans="1:41" s="126" customFormat="1" ht="12.75" customHeight="1">
      <c r="A39" s="127"/>
      <c r="B39" s="144">
        <v>53</v>
      </c>
      <c r="C39" s="136" t="s">
        <v>313</v>
      </c>
      <c r="D39" s="146" t="s">
        <v>314</v>
      </c>
      <c r="E39" s="137"/>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row>
    <row r="40" spans="1:41" s="126" customFormat="1" ht="12.75" customHeight="1">
      <c r="A40" s="941"/>
      <c r="B40" s="942">
        <v>54</v>
      </c>
      <c r="C40" s="940" t="s">
        <v>315</v>
      </c>
      <c r="D40" s="146" t="s">
        <v>316</v>
      </c>
      <c r="E40" s="137"/>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row>
    <row r="41" spans="1:41" s="126" customFormat="1" ht="12.75" customHeight="1">
      <c r="A41" s="941"/>
      <c r="B41" s="943" t="s">
        <v>1563</v>
      </c>
      <c r="C41" s="940" t="s">
        <v>1564</v>
      </c>
      <c r="D41" s="146"/>
      <c r="E41" s="137"/>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row>
    <row r="42" spans="1:41" s="126" customFormat="1" ht="12.75" customHeight="1">
      <c r="A42" s="127">
        <v>47</v>
      </c>
      <c r="B42" s="147"/>
      <c r="C42" s="134" t="s">
        <v>317</v>
      </c>
      <c r="D42" s="137"/>
      <c r="E42" s="137" t="s">
        <v>1680</v>
      </c>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row>
    <row r="43" spans="1:41" s="126" customFormat="1" ht="12.75" customHeight="1">
      <c r="A43" s="127"/>
      <c r="B43" s="144">
        <v>20</v>
      </c>
      <c r="C43" s="136" t="s">
        <v>318</v>
      </c>
      <c r="D43" s="137"/>
      <c r="E43" s="137"/>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row>
    <row r="44" spans="1:41" s="126" customFormat="1" ht="25.5">
      <c r="A44" s="127"/>
      <c r="B44" s="144">
        <v>21</v>
      </c>
      <c r="C44" s="139" t="s">
        <v>319</v>
      </c>
      <c r="D44" s="137"/>
      <c r="E44" s="137"/>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row>
    <row r="45" spans="1:41" s="143" customFormat="1" ht="12" customHeight="1">
      <c r="A45" s="127"/>
      <c r="B45" s="144">
        <v>55</v>
      </c>
      <c r="C45" s="136" t="s">
        <v>320</v>
      </c>
      <c r="D45" s="146"/>
      <c r="E45" s="137"/>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row>
    <row r="46" spans="1:41" s="126" customFormat="1" ht="12.75" customHeight="1">
      <c r="A46" s="127">
        <v>48</v>
      </c>
      <c r="B46" s="144"/>
      <c r="C46" s="134" t="s">
        <v>321</v>
      </c>
      <c r="D46" s="137"/>
      <c r="E46" s="137" t="s">
        <v>1666</v>
      </c>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row>
    <row r="47" spans="1:41" s="126" customFormat="1" ht="12.75" customHeight="1">
      <c r="A47" s="127"/>
      <c r="B47" s="144">
        <v>22</v>
      </c>
      <c r="C47" s="148" t="s">
        <v>322</v>
      </c>
      <c r="D47" s="137"/>
      <c r="E47" s="137"/>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row>
    <row r="48" spans="1:41" s="126" customFormat="1" ht="12.75" customHeight="1">
      <c r="A48" s="127"/>
      <c r="B48" s="144">
        <v>23</v>
      </c>
      <c r="C48" s="148" t="s">
        <v>323</v>
      </c>
      <c r="D48" s="137"/>
      <c r="E48" s="137"/>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row>
    <row r="49" spans="1:41" s="126" customFormat="1" ht="15">
      <c r="A49" s="127"/>
      <c r="B49" s="144">
        <v>24</v>
      </c>
      <c r="C49" s="148" t="s">
        <v>324</v>
      </c>
      <c r="D49" s="146" t="s">
        <v>312</v>
      </c>
      <c r="E49" s="137"/>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row>
    <row r="50" spans="1:41" s="126" customFormat="1" ht="12.75" customHeight="1">
      <c r="A50" s="127"/>
      <c r="B50" s="144">
        <v>25</v>
      </c>
      <c r="C50" s="136" t="s">
        <v>325</v>
      </c>
      <c r="D50" s="146" t="s">
        <v>316</v>
      </c>
      <c r="E50" s="137"/>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row>
    <row r="51" spans="1:41" s="126" customFormat="1" ht="12.75" customHeight="1">
      <c r="A51" s="127">
        <v>49</v>
      </c>
      <c r="B51" s="144"/>
      <c r="C51" s="149" t="s">
        <v>326</v>
      </c>
      <c r="D51" s="137"/>
      <c r="E51" s="137" t="s">
        <v>1674</v>
      </c>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row>
    <row r="52" spans="1:41" s="126" customFormat="1" ht="12.75" customHeight="1">
      <c r="A52" s="127"/>
      <c r="B52" s="144">
        <v>26</v>
      </c>
      <c r="C52" s="148" t="s">
        <v>327</v>
      </c>
      <c r="D52" s="137"/>
      <c r="E52" s="137"/>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row>
    <row r="53" spans="1:41" s="126" customFormat="1" ht="12.75" customHeight="1">
      <c r="A53" s="127"/>
      <c r="B53" s="144">
        <v>56</v>
      </c>
      <c r="C53" s="148" t="s">
        <v>328</v>
      </c>
      <c r="D53" s="137"/>
      <c r="E53" s="137"/>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row>
    <row r="54" spans="1:41" s="126" customFormat="1" ht="12.75">
      <c r="A54" s="127">
        <v>50</v>
      </c>
      <c r="B54" s="144"/>
      <c r="C54" s="134" t="s">
        <v>329</v>
      </c>
      <c r="D54" s="137"/>
      <c r="E54" s="137" t="s">
        <v>1675</v>
      </c>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row>
    <row r="55" spans="1:41" s="126" customFormat="1" ht="12.75" customHeight="1">
      <c r="A55" s="127"/>
      <c r="B55" s="144">
        <v>27</v>
      </c>
      <c r="C55" s="136" t="s">
        <v>330</v>
      </c>
      <c r="D55" s="137"/>
      <c r="E55" s="137"/>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row>
    <row r="56" spans="1:41" s="126" customFormat="1" ht="12.75" customHeight="1">
      <c r="A56" s="127"/>
      <c r="B56" s="144">
        <v>28</v>
      </c>
      <c r="C56" s="136" t="s">
        <v>331</v>
      </c>
      <c r="D56" s="137"/>
      <c r="E56" s="137"/>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row>
    <row r="57" spans="1:41" s="126" customFormat="1" ht="12.75" customHeight="1">
      <c r="A57" s="127"/>
      <c r="B57" s="144">
        <v>29</v>
      </c>
      <c r="C57" s="150" t="s">
        <v>332</v>
      </c>
      <c r="D57" s="137"/>
      <c r="E57" s="137"/>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row>
    <row r="58" spans="1:41" s="126" customFormat="1" ht="15">
      <c r="A58" s="127"/>
      <c r="B58" s="144">
        <v>57</v>
      </c>
      <c r="C58" s="148" t="s">
        <v>333</v>
      </c>
      <c r="D58" s="146" t="s">
        <v>334</v>
      </c>
      <c r="E58" s="137"/>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row>
    <row r="59" spans="1:41" s="126" customFormat="1" ht="11.25" customHeight="1">
      <c r="A59" s="127"/>
      <c r="B59" s="144">
        <v>58</v>
      </c>
      <c r="C59" s="148" t="s">
        <v>335</v>
      </c>
      <c r="D59" s="146" t="s">
        <v>336</v>
      </c>
      <c r="E59" s="137"/>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row>
    <row r="60" spans="1:41" s="126" customFormat="1" ht="12.75" customHeight="1">
      <c r="A60" s="127"/>
      <c r="B60" s="144">
        <v>59</v>
      </c>
      <c r="C60" s="148" t="s">
        <v>337</v>
      </c>
      <c r="D60" s="146" t="s">
        <v>338</v>
      </c>
      <c r="E60" s="137"/>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row>
    <row r="61" spans="1:41" s="126" customFormat="1" ht="15">
      <c r="A61" s="127">
        <v>51</v>
      </c>
      <c r="B61" s="147"/>
      <c r="C61" s="149" t="s">
        <v>339</v>
      </c>
      <c r="D61" s="146" t="s">
        <v>340</v>
      </c>
      <c r="E61" s="137" t="s">
        <v>1681</v>
      </c>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row>
    <row r="62" spans="1:41" s="126" customFormat="1" ht="12" customHeight="1">
      <c r="A62" s="127"/>
      <c r="B62" s="144">
        <v>30</v>
      </c>
      <c r="C62" s="150" t="s">
        <v>342</v>
      </c>
      <c r="D62" s="146" t="s">
        <v>343</v>
      </c>
      <c r="E62" s="137"/>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row>
    <row r="63" spans="1:41" s="126" customFormat="1" ht="12" customHeight="1">
      <c r="A63" s="127"/>
      <c r="B63" s="144">
        <v>31</v>
      </c>
      <c r="C63" s="150" t="s">
        <v>344</v>
      </c>
      <c r="D63" s="146" t="s">
        <v>345</v>
      </c>
      <c r="E63" s="137"/>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row>
    <row r="64" spans="1:41" s="126" customFormat="1" ht="12.75" customHeight="1">
      <c r="A64" s="127"/>
      <c r="B64" s="144">
        <v>32</v>
      </c>
      <c r="C64" s="150" t="s">
        <v>346</v>
      </c>
      <c r="D64" s="137"/>
      <c r="E64" s="137"/>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row>
    <row r="65" spans="1:41" s="126" customFormat="1" ht="12.75" customHeight="1">
      <c r="A65" s="127"/>
      <c r="B65" s="144">
        <v>33</v>
      </c>
      <c r="C65" s="145" t="s">
        <v>347</v>
      </c>
      <c r="D65" s="137"/>
      <c r="E65" s="137"/>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row>
    <row r="66" spans="1:41" s="143" customFormat="1" ht="12.75" customHeight="1">
      <c r="A66" s="127"/>
      <c r="B66" s="144">
        <v>60</v>
      </c>
      <c r="C66" s="136" t="s">
        <v>348</v>
      </c>
      <c r="D66" s="146" t="s">
        <v>349</v>
      </c>
      <c r="E66" s="137"/>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row>
    <row r="67" spans="1:41" s="126" customFormat="1" ht="13.5" customHeight="1">
      <c r="A67" s="127">
        <v>52</v>
      </c>
      <c r="B67" s="147"/>
      <c r="C67" s="149" t="s">
        <v>350</v>
      </c>
      <c r="D67" s="137"/>
      <c r="E67" s="137" t="s">
        <v>1677</v>
      </c>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row>
    <row r="68" spans="1:41" s="126" customFormat="1" ht="13.5" customHeight="1">
      <c r="A68" s="127"/>
      <c r="B68" s="144">
        <v>34</v>
      </c>
      <c r="C68" s="150" t="s">
        <v>351</v>
      </c>
      <c r="D68" s="137"/>
      <c r="E68" s="137"/>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row>
    <row r="69" spans="1:41" s="126" customFormat="1" ht="13.5" customHeight="1">
      <c r="A69" s="127"/>
      <c r="B69" s="144">
        <v>35</v>
      </c>
      <c r="C69" s="150" t="s">
        <v>352</v>
      </c>
      <c r="D69" s="146" t="s">
        <v>334</v>
      </c>
      <c r="E69" s="137"/>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row>
    <row r="70" spans="1:41" s="126" customFormat="1" ht="10.5" customHeight="1">
      <c r="A70" s="151"/>
      <c r="B70" s="144">
        <v>36</v>
      </c>
      <c r="C70" s="150" t="s">
        <v>353</v>
      </c>
      <c r="D70" s="146" t="s">
        <v>336</v>
      </c>
      <c r="E70" s="137"/>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row>
    <row r="71" spans="1:41" s="126" customFormat="1" ht="12.75" customHeight="1">
      <c r="A71" s="151"/>
      <c r="B71" s="144">
        <v>37</v>
      </c>
      <c r="C71" s="150" t="s">
        <v>354</v>
      </c>
      <c r="D71" s="146" t="s">
        <v>338</v>
      </c>
      <c r="E71" s="137"/>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row>
    <row r="72" spans="1:41" s="126" customFormat="1" ht="12.75" customHeight="1">
      <c r="A72" s="151"/>
      <c r="B72" s="144">
        <v>38</v>
      </c>
      <c r="C72" s="145" t="s">
        <v>355</v>
      </c>
      <c r="D72" s="137"/>
      <c r="E72" s="137"/>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row>
    <row r="73" spans="1:41" s="126" customFormat="1" ht="12.75" customHeight="1">
      <c r="A73" s="151"/>
      <c r="B73" s="144">
        <v>39</v>
      </c>
      <c r="C73" s="145" t="s">
        <v>356</v>
      </c>
      <c r="D73" s="137"/>
      <c r="E73" s="137"/>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row>
    <row r="74" spans="1:41" s="126" customFormat="1" ht="12.75" customHeight="1">
      <c r="A74" s="151"/>
      <c r="B74" s="144">
        <v>40</v>
      </c>
      <c r="C74" s="145" t="s">
        <v>357</v>
      </c>
      <c r="D74" s="137"/>
      <c r="E74" s="137"/>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row>
    <row r="75" spans="1:41" s="126" customFormat="1" ht="12.75" customHeight="1">
      <c r="A75" s="127">
        <v>53</v>
      </c>
      <c r="B75" s="144"/>
      <c r="C75" s="149" t="s">
        <v>358</v>
      </c>
      <c r="D75" s="137"/>
      <c r="E75" s="137" t="s">
        <v>1682</v>
      </c>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row>
    <row r="76" spans="1:41" s="126" customFormat="1" ht="12.75" customHeight="1">
      <c r="A76" s="151"/>
      <c r="B76" s="144">
        <v>41</v>
      </c>
      <c r="C76" s="145" t="s">
        <v>359</v>
      </c>
      <c r="D76" s="137"/>
      <c r="E76" s="137"/>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row>
    <row r="77" spans="1:41" s="126" customFormat="1" ht="12.75" customHeight="1">
      <c r="A77" s="151"/>
      <c r="B77" s="144">
        <v>42</v>
      </c>
      <c r="C77" s="145" t="s">
        <v>360</v>
      </c>
      <c r="D77" s="137"/>
      <c r="E77" s="137"/>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row>
    <row r="78" spans="1:41" s="143" customFormat="1" ht="15">
      <c r="A78" s="131"/>
      <c r="B78" s="144">
        <v>61</v>
      </c>
      <c r="C78" s="148" t="s">
        <v>361</v>
      </c>
      <c r="D78" s="146" t="s">
        <v>362</v>
      </c>
      <c r="E78" s="137"/>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row>
    <row r="79" spans="1:41" s="126" customFormat="1" ht="12.75" customHeight="1">
      <c r="A79" s="127">
        <v>54</v>
      </c>
      <c r="B79" s="147"/>
      <c r="C79" s="149" t="s">
        <v>363</v>
      </c>
      <c r="D79" s="137"/>
      <c r="E79" s="137" t="s">
        <v>1664</v>
      </c>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row>
    <row r="80" spans="1:41" s="126" customFormat="1" ht="12.75" customHeight="1">
      <c r="A80" s="152"/>
      <c r="B80" s="144">
        <v>43</v>
      </c>
      <c r="C80" s="150" t="s">
        <v>364</v>
      </c>
      <c r="D80" s="137"/>
      <c r="E80" s="137"/>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row>
    <row r="81" spans="1:41" s="126" customFormat="1" ht="12.75" customHeight="1">
      <c r="A81" s="127">
        <v>55</v>
      </c>
      <c r="B81" s="147"/>
      <c r="C81" s="149" t="s">
        <v>365</v>
      </c>
      <c r="D81" s="137"/>
      <c r="E81" s="137" t="s">
        <v>1683</v>
      </c>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row>
    <row r="82" spans="1:41" s="126" customFormat="1" ht="12.75" customHeight="1">
      <c r="A82" s="152"/>
      <c r="B82" s="144">
        <v>44</v>
      </c>
      <c r="C82" s="150" t="s">
        <v>365</v>
      </c>
      <c r="D82" s="137"/>
      <c r="E82" s="137"/>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row>
    <row r="83" spans="1:41" s="143" customFormat="1" ht="11.25" customHeight="1">
      <c r="A83" s="127">
        <v>56</v>
      </c>
      <c r="B83" s="144"/>
      <c r="C83" s="134" t="s">
        <v>366</v>
      </c>
      <c r="D83" s="137"/>
      <c r="E83" s="137" t="s">
        <v>367</v>
      </c>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row>
    <row r="84" spans="1:41" s="143" customFormat="1">
      <c r="A84" s="127"/>
      <c r="B84" s="144">
        <v>62</v>
      </c>
      <c r="C84" s="136" t="s">
        <v>320</v>
      </c>
      <c r="D84" s="146" t="s">
        <v>368</v>
      </c>
      <c r="E84" s="153"/>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row>
    <row r="85" spans="1:41" s="143" customFormat="1" ht="12" customHeight="1">
      <c r="A85" s="127">
        <v>57</v>
      </c>
      <c r="B85" s="144"/>
      <c r="C85" s="134" t="s">
        <v>369</v>
      </c>
      <c r="D85" s="137"/>
      <c r="E85" s="137" t="s">
        <v>370</v>
      </c>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row>
    <row r="86" spans="1:41" s="143" customFormat="1" ht="12.75">
      <c r="A86" s="127"/>
      <c r="B86" s="144">
        <v>63</v>
      </c>
      <c r="C86" s="136" t="s">
        <v>320</v>
      </c>
      <c r="D86" s="137"/>
      <c r="E86" s="137"/>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row>
    <row r="87" spans="1:41" s="143" customFormat="1" ht="13.5" customHeight="1">
      <c r="A87" s="127">
        <v>58</v>
      </c>
      <c r="B87" s="144"/>
      <c r="C87" s="134" t="s">
        <v>371</v>
      </c>
      <c r="D87" s="137"/>
      <c r="E87" s="137" t="s">
        <v>1569</v>
      </c>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row>
    <row r="88" spans="1:41" s="143" customFormat="1" ht="15">
      <c r="A88" s="127"/>
      <c r="B88" s="144">
        <v>64</v>
      </c>
      <c r="C88" s="136" t="s">
        <v>372</v>
      </c>
      <c r="D88" s="146" t="s">
        <v>373</v>
      </c>
      <c r="E88" s="137"/>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row>
    <row r="89" spans="1:41" s="143" customFormat="1" ht="12" customHeight="1">
      <c r="A89" s="127">
        <v>59</v>
      </c>
      <c r="B89" s="144"/>
      <c r="C89" s="134" t="s">
        <v>374</v>
      </c>
      <c r="D89" s="137"/>
      <c r="E89" s="137" t="s">
        <v>1567</v>
      </c>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row>
    <row r="90" spans="1:41" s="143" customFormat="1" ht="12.75" customHeight="1">
      <c r="A90" s="127"/>
      <c r="B90" s="144">
        <v>65</v>
      </c>
      <c r="C90" s="136" t="s">
        <v>320</v>
      </c>
      <c r="D90" s="146" t="s">
        <v>368</v>
      </c>
      <c r="E90" s="137"/>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row>
    <row r="91" spans="1:41" s="143" customFormat="1" ht="12" customHeight="1">
      <c r="A91" s="127"/>
      <c r="B91" s="144">
        <v>66</v>
      </c>
      <c r="C91" s="136" t="s">
        <v>375</v>
      </c>
      <c r="D91" s="146" t="s">
        <v>376</v>
      </c>
      <c r="E91" s="137"/>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row>
    <row r="92" spans="1:41" s="143" customFormat="1" ht="15">
      <c r="A92" s="127"/>
      <c r="B92" s="144">
        <v>67</v>
      </c>
      <c r="C92" s="136" t="s">
        <v>377</v>
      </c>
      <c r="D92" s="146" t="s">
        <v>378</v>
      </c>
      <c r="E92" s="137"/>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row>
    <row r="93" spans="1:41" s="143" customFormat="1" ht="9.75" customHeight="1">
      <c r="A93" s="127"/>
      <c r="B93" s="135"/>
      <c r="C93" s="136"/>
      <c r="D93" s="146"/>
      <c r="E93" s="137"/>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row>
    <row r="94" spans="1:41" s="126" customFormat="1" ht="12.75">
      <c r="A94" s="154"/>
      <c r="B94" s="155"/>
      <c r="C94" s="156"/>
      <c r="D94" s="156"/>
      <c r="E94" s="156"/>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row>
  </sheetData>
  <mergeCells count="6">
    <mergeCell ref="A4:A5"/>
    <mergeCell ref="B4:B5"/>
    <mergeCell ref="C4:C5"/>
    <mergeCell ref="E4:E5"/>
    <mergeCell ref="A1:E1"/>
    <mergeCell ref="A2:E2"/>
  </mergeCells>
  <hyperlinks>
    <hyperlink ref="G1" location="INDICE!A1" display="ÍNDICE " xr:uid="{4B30C34E-E2AB-4144-AE49-3FA93C981C53}"/>
  </hyperlinks>
  <printOptions horizontalCentered="1"/>
  <pageMargins left="0" right="0" top="0.39370078740157483" bottom="0" header="0" footer="0"/>
  <pageSetup paperSize="9" scale="85" orientation="landscape" r:id="rId1"/>
  <ignoredErrors>
    <ignoredError sqref="B4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A1:D222"/>
  <sheetViews>
    <sheetView showGridLines="0" workbookViewId="0">
      <selection activeCell="F27" sqref="F26:F27"/>
    </sheetView>
  </sheetViews>
  <sheetFormatPr defaultColWidth="10.140625" defaultRowHeight="15.75"/>
  <cols>
    <col min="1" max="1" width="1.85546875" style="122" customWidth="1"/>
    <col min="2" max="2" width="102.7109375" style="122" bestFit="1" customWidth="1"/>
    <col min="3" max="16384" width="10.140625" style="122"/>
  </cols>
  <sheetData>
    <row r="1" spans="2:4">
      <c r="B1" s="528" t="s">
        <v>1104</v>
      </c>
      <c r="D1" s="690" t="s">
        <v>1252</v>
      </c>
    </row>
    <row r="2" spans="2:4">
      <c r="B2" s="528" t="s">
        <v>1103</v>
      </c>
      <c r="D2" s="578"/>
    </row>
    <row r="3" spans="2:4">
      <c r="B3" s="123"/>
    </row>
    <row r="4" spans="2:4" ht="23.1" customHeight="1">
      <c r="B4" s="306" t="s">
        <v>379</v>
      </c>
    </row>
    <row r="5" spans="2:4" ht="15.75" customHeight="1">
      <c r="B5" s="157" t="s">
        <v>380</v>
      </c>
    </row>
    <row r="6" spans="2:4" ht="15.75" customHeight="1">
      <c r="B6" s="157" t="s">
        <v>381</v>
      </c>
    </row>
    <row r="7" spans="2:4" ht="15.75" customHeight="1">
      <c r="B7" s="157" t="s">
        <v>382</v>
      </c>
    </row>
    <row r="8" spans="2:4" ht="15.75" customHeight="1">
      <c r="B8" s="157" t="s">
        <v>383</v>
      </c>
    </row>
    <row r="9" spans="2:4" ht="15.75" customHeight="1">
      <c r="B9" s="157" t="s">
        <v>384</v>
      </c>
    </row>
    <row r="10" spans="2:4" ht="15.75" customHeight="1">
      <c r="B10" s="157" t="s">
        <v>385</v>
      </c>
    </row>
    <row r="11" spans="2:4" ht="15.75" customHeight="1">
      <c r="B11" s="157" t="s">
        <v>386</v>
      </c>
    </row>
    <row r="12" spans="2:4" ht="15.75" customHeight="1">
      <c r="B12" s="157" t="s">
        <v>387</v>
      </c>
    </row>
    <row r="13" spans="2:4" ht="15.75" customHeight="1">
      <c r="B13" s="157" t="s">
        <v>388</v>
      </c>
    </row>
    <row r="14" spans="2:4" ht="15.75" customHeight="1">
      <c r="B14" s="157" t="s">
        <v>389</v>
      </c>
    </row>
    <row r="15" spans="2:4" ht="15.75" customHeight="1">
      <c r="B15" s="158" t="s">
        <v>390</v>
      </c>
    </row>
    <row r="16" spans="2:4" ht="15" customHeight="1">
      <c r="B16" s="158" t="s">
        <v>391</v>
      </c>
    </row>
    <row r="17" spans="2:2" ht="9" customHeight="1">
      <c r="B17" s="299"/>
    </row>
    <row r="18" spans="2:2" ht="15" customHeight="1">
      <c r="B18" s="306" t="s">
        <v>392</v>
      </c>
    </row>
    <row r="19" spans="2:2" ht="15" customHeight="1">
      <c r="B19" s="157" t="s">
        <v>393</v>
      </c>
    </row>
    <row r="20" spans="2:2" ht="15" customHeight="1">
      <c r="B20" s="157" t="s">
        <v>394</v>
      </c>
    </row>
    <row r="21" spans="2:2" ht="15" customHeight="1">
      <c r="B21" s="157" t="s">
        <v>395</v>
      </c>
    </row>
    <row r="22" spans="2:2" ht="11.25" customHeight="1">
      <c r="B22" s="157"/>
    </row>
    <row r="23" spans="2:2" ht="15" customHeight="1">
      <c r="B23" s="307" t="s">
        <v>396</v>
      </c>
    </row>
    <row r="24" spans="2:2" ht="15" customHeight="1">
      <c r="B24" s="157" t="s">
        <v>397</v>
      </c>
    </row>
    <row r="25" spans="2:2" ht="15" customHeight="1">
      <c r="B25" s="157" t="s">
        <v>398</v>
      </c>
    </row>
    <row r="26" spans="2:2" ht="15" customHeight="1">
      <c r="B26" s="157" t="s">
        <v>399</v>
      </c>
    </row>
    <row r="27" spans="2:2" ht="15" customHeight="1">
      <c r="B27" s="157" t="s">
        <v>400</v>
      </c>
    </row>
    <row r="28" spans="2:2" ht="15" customHeight="1">
      <c r="B28" s="157" t="s">
        <v>401</v>
      </c>
    </row>
    <row r="29" spans="2:2" ht="15" customHeight="1">
      <c r="B29" s="157" t="s">
        <v>402</v>
      </c>
    </row>
    <row r="30" spans="2:2" ht="15" customHeight="1">
      <c r="B30" s="157" t="s">
        <v>403</v>
      </c>
    </row>
    <row r="31" spans="2:2" ht="15" customHeight="1">
      <c r="B31" s="157" t="s">
        <v>404</v>
      </c>
    </row>
    <row r="32" spans="2:2" ht="9" customHeight="1">
      <c r="B32" s="299"/>
    </row>
    <row r="33" spans="2:2" ht="15" customHeight="1">
      <c r="B33" s="306" t="s">
        <v>405</v>
      </c>
    </row>
    <row r="34" spans="2:2" ht="15" customHeight="1">
      <c r="B34" s="157" t="s">
        <v>406</v>
      </c>
    </row>
    <row r="35" spans="2:2" ht="15" customHeight="1">
      <c r="B35" s="157" t="s">
        <v>407</v>
      </c>
    </row>
    <row r="36" spans="2:2" ht="15" customHeight="1">
      <c r="B36" s="157" t="s">
        <v>408</v>
      </c>
    </row>
    <row r="37" spans="2:2" ht="15" customHeight="1">
      <c r="B37" s="157" t="s">
        <v>409</v>
      </c>
    </row>
    <row r="38" spans="2:2" ht="15" customHeight="1">
      <c r="B38" s="157" t="s">
        <v>410</v>
      </c>
    </row>
    <row r="39" spans="2:2" ht="9" customHeight="1">
      <c r="B39" s="157"/>
    </row>
    <row r="40" spans="2:2" ht="15" customHeight="1">
      <c r="B40" s="306" t="s">
        <v>411</v>
      </c>
    </row>
    <row r="41" spans="2:2" ht="15" customHeight="1">
      <c r="B41" s="157" t="s">
        <v>412</v>
      </c>
    </row>
    <row r="42" spans="2:2" ht="15" customHeight="1">
      <c r="B42" s="157" t="s">
        <v>413</v>
      </c>
    </row>
    <row r="43" spans="2:2" ht="15" customHeight="1">
      <c r="B43" s="157" t="s">
        <v>414</v>
      </c>
    </row>
    <row r="44" spans="2:2" ht="15" customHeight="1">
      <c r="B44" s="157" t="s">
        <v>415</v>
      </c>
    </row>
    <row r="45" spans="2:2" ht="15" customHeight="1">
      <c r="B45" s="157" t="s">
        <v>416</v>
      </c>
    </row>
    <row r="46" spans="2:2" ht="15" customHeight="1">
      <c r="B46" s="157" t="s">
        <v>417</v>
      </c>
    </row>
    <row r="47" spans="2:2" ht="15" customHeight="1">
      <c r="B47" s="157" t="s">
        <v>418</v>
      </c>
    </row>
    <row r="48" spans="2:2" ht="15" customHeight="1">
      <c r="B48" s="157" t="s">
        <v>419</v>
      </c>
    </row>
    <row r="49" spans="2:2" ht="15" customHeight="1">
      <c r="B49" s="157" t="s">
        <v>420</v>
      </c>
    </row>
    <row r="50" spans="2:2" ht="9.75" customHeight="1">
      <c r="B50" s="157"/>
    </row>
    <row r="51" spans="2:2" ht="15" customHeight="1">
      <c r="B51" s="306" t="s">
        <v>421</v>
      </c>
    </row>
    <row r="52" spans="2:2" ht="15" customHeight="1">
      <c r="B52" s="157" t="s">
        <v>422</v>
      </c>
    </row>
    <row r="53" spans="2:2" ht="15" customHeight="1">
      <c r="B53" s="157" t="s">
        <v>423</v>
      </c>
    </row>
    <row r="54" spans="2:2" ht="15" customHeight="1">
      <c r="B54" s="157" t="s">
        <v>424</v>
      </c>
    </row>
    <row r="55" spans="2:2" ht="15" customHeight="1">
      <c r="B55" s="157" t="s">
        <v>425</v>
      </c>
    </row>
    <row r="56" spans="2:2" ht="15" customHeight="1">
      <c r="B56" s="157" t="s">
        <v>868</v>
      </c>
    </row>
    <row r="57" spans="2:2" ht="15" customHeight="1">
      <c r="B57" s="157" t="s">
        <v>426</v>
      </c>
    </row>
    <row r="58" spans="2:2" ht="15" customHeight="1">
      <c r="B58" s="157" t="s">
        <v>427</v>
      </c>
    </row>
    <row r="59" spans="2:2" ht="15" customHeight="1">
      <c r="B59" s="158" t="s">
        <v>428</v>
      </c>
    </row>
    <row r="60" spans="2:2" ht="15" customHeight="1">
      <c r="B60" s="158" t="s">
        <v>429</v>
      </c>
    </row>
    <row r="61" spans="2:2" ht="15" customHeight="1">
      <c r="B61" s="299"/>
    </row>
    <row r="62" spans="2:2" ht="15" customHeight="1">
      <c r="B62" s="306" t="s">
        <v>430</v>
      </c>
    </row>
    <row r="63" spans="2:2" ht="15" customHeight="1">
      <c r="B63" s="157" t="s">
        <v>431</v>
      </c>
    </row>
    <row r="64" spans="2:2" ht="15" customHeight="1">
      <c r="B64" s="157" t="s">
        <v>432</v>
      </c>
    </row>
    <row r="65" spans="2:2" ht="15" customHeight="1">
      <c r="B65" s="157" t="s">
        <v>433</v>
      </c>
    </row>
    <row r="66" spans="2:2" ht="15" customHeight="1">
      <c r="B66" s="157" t="s">
        <v>434</v>
      </c>
    </row>
    <row r="67" spans="2:2" ht="15" customHeight="1">
      <c r="B67" s="157"/>
    </row>
    <row r="68" spans="2:2" ht="15" customHeight="1">
      <c r="B68" s="306" t="s">
        <v>435</v>
      </c>
    </row>
    <row r="69" spans="2:2" ht="15" customHeight="1">
      <c r="B69" s="157" t="s">
        <v>436</v>
      </c>
    </row>
    <row r="70" spans="2:2" ht="15" customHeight="1">
      <c r="B70" s="157" t="s">
        <v>437</v>
      </c>
    </row>
    <row r="71" spans="2:2" ht="15" customHeight="1">
      <c r="B71" s="157" t="s">
        <v>438</v>
      </c>
    </row>
    <row r="72" spans="2:2" ht="15" customHeight="1">
      <c r="B72" s="157" t="s">
        <v>439</v>
      </c>
    </row>
    <row r="73" spans="2:2" ht="15" customHeight="1">
      <c r="B73" s="157"/>
    </row>
    <row r="74" spans="2:2" ht="15" customHeight="1">
      <c r="B74" s="306" t="s">
        <v>440</v>
      </c>
    </row>
    <row r="75" spans="2:2" ht="15" customHeight="1">
      <c r="B75" s="157" t="s">
        <v>441</v>
      </c>
    </row>
    <row r="76" spans="2:2" ht="15" customHeight="1">
      <c r="B76" s="157" t="s">
        <v>442</v>
      </c>
    </row>
    <row r="77" spans="2:2" ht="15" customHeight="1">
      <c r="B77" s="157"/>
    </row>
    <row r="78" spans="2:2" ht="15" customHeight="1">
      <c r="B78" s="306" t="s">
        <v>443</v>
      </c>
    </row>
    <row r="79" spans="2:2" ht="15" customHeight="1">
      <c r="B79" s="157" t="s">
        <v>444</v>
      </c>
    </row>
    <row r="80" spans="2:2" ht="15" customHeight="1">
      <c r="B80" s="157" t="s">
        <v>445</v>
      </c>
    </row>
    <row r="81" spans="2:2" ht="15" customHeight="1">
      <c r="B81" s="157" t="s">
        <v>446</v>
      </c>
    </row>
    <row r="82" spans="2:2" ht="15" customHeight="1">
      <c r="B82" s="157" t="s">
        <v>447</v>
      </c>
    </row>
    <row r="83" spans="2:2" ht="15" customHeight="1">
      <c r="B83" s="157" t="s">
        <v>448</v>
      </c>
    </row>
    <row r="84" spans="2:2" ht="15" customHeight="1">
      <c r="B84" s="157" t="s">
        <v>449</v>
      </c>
    </row>
    <row r="85" spans="2:2" ht="15" customHeight="1">
      <c r="B85" s="157"/>
    </row>
    <row r="86" spans="2:2" ht="15" customHeight="1">
      <c r="B86" s="306" t="s">
        <v>450</v>
      </c>
    </row>
    <row r="87" spans="2:2" ht="15" customHeight="1">
      <c r="B87" s="157" t="s">
        <v>451</v>
      </c>
    </row>
    <row r="88" spans="2:2" ht="15" customHeight="1">
      <c r="B88" s="157" t="s">
        <v>452</v>
      </c>
    </row>
    <row r="89" spans="2:2" ht="15" customHeight="1">
      <c r="B89" s="157" t="s">
        <v>453</v>
      </c>
    </row>
    <row r="90" spans="2:2" ht="15" customHeight="1">
      <c r="B90" s="157"/>
    </row>
    <row r="91" spans="2:2" ht="15" customHeight="1">
      <c r="B91" s="306" t="s">
        <v>454</v>
      </c>
    </row>
    <row r="92" spans="2:2" ht="15" customHeight="1">
      <c r="B92" s="157" t="s">
        <v>455</v>
      </c>
    </row>
    <row r="93" spans="2:2" ht="15" customHeight="1">
      <c r="B93" s="157" t="s">
        <v>456</v>
      </c>
    </row>
    <row r="94" spans="2:2" ht="15" customHeight="1">
      <c r="B94" s="157" t="s">
        <v>457</v>
      </c>
    </row>
    <row r="95" spans="2:2" ht="15" customHeight="1">
      <c r="B95" s="157" t="s">
        <v>458</v>
      </c>
    </row>
    <row r="96" spans="2:2" ht="15" customHeight="1">
      <c r="B96" s="157" t="s">
        <v>459</v>
      </c>
    </row>
    <row r="97" spans="2:2" ht="15" customHeight="1">
      <c r="B97" s="157" t="s">
        <v>460</v>
      </c>
    </row>
    <row r="98" spans="2:2" ht="15" customHeight="1">
      <c r="B98" s="157"/>
    </row>
    <row r="99" spans="2:2" ht="15" customHeight="1">
      <c r="B99" s="306" t="s">
        <v>461</v>
      </c>
    </row>
    <row r="100" spans="2:2" ht="15" customHeight="1">
      <c r="B100" s="157" t="s">
        <v>462</v>
      </c>
    </row>
    <row r="101" spans="2:2" ht="15" customHeight="1">
      <c r="B101" s="157" t="s">
        <v>463</v>
      </c>
    </row>
    <row r="102" spans="2:2" ht="15" customHeight="1">
      <c r="B102" s="157" t="s">
        <v>464</v>
      </c>
    </row>
    <row r="103" spans="2:2" ht="15" customHeight="1">
      <c r="B103" s="157" t="s">
        <v>465</v>
      </c>
    </row>
    <row r="104" spans="2:2" ht="15" customHeight="1">
      <c r="B104" s="157" t="s">
        <v>466</v>
      </c>
    </row>
    <row r="105" spans="2:2" ht="15" customHeight="1">
      <c r="B105" s="157" t="s">
        <v>467</v>
      </c>
    </row>
    <row r="106" spans="2:2" ht="15" customHeight="1">
      <c r="B106" s="157" t="s">
        <v>468</v>
      </c>
    </row>
    <row r="107" spans="2:2" ht="15" customHeight="1">
      <c r="B107" s="157" t="s">
        <v>469</v>
      </c>
    </row>
    <row r="108" spans="2:2" ht="15" customHeight="1">
      <c r="B108" s="157" t="s">
        <v>470</v>
      </c>
    </row>
    <row r="109" spans="2:2" ht="15" customHeight="1">
      <c r="B109" s="157"/>
    </row>
    <row r="110" spans="2:2" ht="15" customHeight="1">
      <c r="B110" s="306" t="s">
        <v>471</v>
      </c>
    </row>
    <row r="111" spans="2:2" ht="15" customHeight="1">
      <c r="B111" s="157" t="s">
        <v>472</v>
      </c>
    </row>
    <row r="112" spans="2:2" ht="15" customHeight="1">
      <c r="B112" s="157" t="s">
        <v>473</v>
      </c>
    </row>
    <row r="113" spans="2:2" ht="15" customHeight="1">
      <c r="B113" s="157" t="s">
        <v>474</v>
      </c>
    </row>
    <row r="114" spans="2:2" ht="15" customHeight="1">
      <c r="B114" s="157" t="s">
        <v>475</v>
      </c>
    </row>
    <row r="115" spans="2:2" ht="15" customHeight="1">
      <c r="B115" s="157" t="s">
        <v>476</v>
      </c>
    </row>
    <row r="116" spans="2:2" ht="15" customHeight="1">
      <c r="B116" s="157" t="s">
        <v>477</v>
      </c>
    </row>
    <row r="117" spans="2:2" ht="15" customHeight="1">
      <c r="B117" s="157"/>
    </row>
    <row r="118" spans="2:2" ht="15" customHeight="1">
      <c r="B118" s="306" t="s">
        <v>478</v>
      </c>
    </row>
    <row r="119" spans="2:2" ht="15" customHeight="1">
      <c r="B119" s="157" t="s">
        <v>479</v>
      </c>
    </row>
    <row r="120" spans="2:2" ht="15" customHeight="1">
      <c r="B120" s="157" t="s">
        <v>480</v>
      </c>
    </row>
    <row r="121" spans="2:2" ht="15" customHeight="1">
      <c r="B121" s="157" t="s">
        <v>481</v>
      </c>
    </row>
    <row r="122" spans="2:2" ht="15" customHeight="1">
      <c r="B122" s="157" t="s">
        <v>482</v>
      </c>
    </row>
    <row r="123" spans="2:2" ht="15" customHeight="1">
      <c r="B123" s="157" t="s">
        <v>483</v>
      </c>
    </row>
    <row r="124" spans="2:2" ht="15" customHeight="1">
      <c r="B124" s="157" t="s">
        <v>484</v>
      </c>
    </row>
    <row r="125" spans="2:2" ht="15" customHeight="1">
      <c r="B125" s="157" t="s">
        <v>485</v>
      </c>
    </row>
    <row r="126" spans="2:2" ht="15" customHeight="1">
      <c r="B126" s="157" t="s">
        <v>486</v>
      </c>
    </row>
    <row r="127" spans="2:2" ht="15" customHeight="1">
      <c r="B127" s="157" t="s">
        <v>487</v>
      </c>
    </row>
    <row r="128" spans="2:2" ht="15" customHeight="1">
      <c r="B128" s="157" t="s">
        <v>488</v>
      </c>
    </row>
    <row r="129" spans="2:2" ht="15" customHeight="1">
      <c r="B129" s="157" t="s">
        <v>489</v>
      </c>
    </row>
    <row r="130" spans="2:2" ht="15" customHeight="1">
      <c r="B130" s="157" t="s">
        <v>490</v>
      </c>
    </row>
    <row r="131" spans="2:2" ht="15" customHeight="1">
      <c r="B131" s="158" t="s">
        <v>491</v>
      </c>
    </row>
    <row r="132" spans="2:2" ht="15" customHeight="1">
      <c r="B132" s="158"/>
    </row>
    <row r="133" spans="2:2" ht="15" customHeight="1">
      <c r="B133" s="306" t="s">
        <v>492</v>
      </c>
    </row>
    <row r="134" spans="2:2" ht="16.5" customHeight="1">
      <c r="B134" s="157" t="s">
        <v>493</v>
      </c>
    </row>
    <row r="135" spans="2:2" ht="22.5" customHeight="1">
      <c r="B135" s="157"/>
    </row>
    <row r="136" spans="2:2" ht="15" customHeight="1">
      <c r="B136" s="306" t="s">
        <v>494</v>
      </c>
    </row>
    <row r="137" spans="2:2" ht="15" customHeight="1">
      <c r="B137" s="157" t="s">
        <v>495</v>
      </c>
    </row>
    <row r="138" spans="2:2" ht="15" customHeight="1">
      <c r="B138" s="157" t="s">
        <v>496</v>
      </c>
    </row>
    <row r="139" spans="2:2" ht="15" customHeight="1">
      <c r="B139" s="157" t="s">
        <v>497</v>
      </c>
    </row>
    <row r="140" spans="2:2" ht="15" customHeight="1">
      <c r="B140" s="157" t="s">
        <v>498</v>
      </c>
    </row>
    <row r="141" spans="2:2" ht="15" customHeight="1">
      <c r="B141" s="157" t="s">
        <v>499</v>
      </c>
    </row>
    <row r="142" spans="2:2" ht="15" customHeight="1">
      <c r="B142" s="157"/>
    </row>
    <row r="143" spans="2:2" ht="15" customHeight="1">
      <c r="B143" s="306" t="s">
        <v>500</v>
      </c>
    </row>
    <row r="144" spans="2:2" ht="15" customHeight="1">
      <c r="B144" s="157" t="s">
        <v>501</v>
      </c>
    </row>
    <row r="145" spans="2:2" ht="15" customHeight="1">
      <c r="B145" s="157" t="s">
        <v>502</v>
      </c>
    </row>
    <row r="146" spans="2:2" ht="15" customHeight="1">
      <c r="B146" s="157" t="s">
        <v>503</v>
      </c>
    </row>
    <row r="147" spans="2:2" ht="15" customHeight="1">
      <c r="B147" s="157" t="s">
        <v>504</v>
      </c>
    </row>
    <row r="148" spans="2:2" ht="15" customHeight="1">
      <c r="B148" s="157"/>
    </row>
    <row r="149" spans="2:2" ht="15" customHeight="1">
      <c r="B149" s="306" t="s">
        <v>505</v>
      </c>
    </row>
    <row r="150" spans="2:2" ht="15" customHeight="1">
      <c r="B150" s="157" t="s">
        <v>506</v>
      </c>
    </row>
    <row r="151" spans="2:2" ht="15" customHeight="1">
      <c r="B151" s="157" t="s">
        <v>507</v>
      </c>
    </row>
    <row r="152" spans="2:2" ht="15" customHeight="1">
      <c r="B152" s="157" t="s">
        <v>508</v>
      </c>
    </row>
    <row r="153" spans="2:2" ht="15" customHeight="1">
      <c r="B153" s="157"/>
    </row>
    <row r="154" spans="2:2" ht="15" customHeight="1">
      <c r="B154" s="306" t="s">
        <v>509</v>
      </c>
    </row>
    <row r="155" spans="2:2" ht="15" customHeight="1">
      <c r="B155" s="157" t="s">
        <v>510</v>
      </c>
    </row>
    <row r="156" spans="2:2" ht="15" customHeight="1">
      <c r="B156" s="157" t="s">
        <v>511</v>
      </c>
    </row>
    <row r="157" spans="2:2" ht="15" customHeight="1">
      <c r="B157" s="157" t="s">
        <v>512</v>
      </c>
    </row>
    <row r="158" spans="2:2" ht="15" customHeight="1">
      <c r="B158" s="157" t="s">
        <v>513</v>
      </c>
    </row>
    <row r="159" spans="2:2" ht="15" customHeight="1">
      <c r="B159" s="157" t="s">
        <v>514</v>
      </c>
    </row>
    <row r="160" spans="2:2" ht="15" customHeight="1">
      <c r="B160" s="157" t="s">
        <v>515</v>
      </c>
    </row>
    <row r="161" spans="2:2" ht="15" customHeight="1">
      <c r="B161" s="157" t="s">
        <v>516</v>
      </c>
    </row>
    <row r="162" spans="2:2" ht="15" customHeight="1">
      <c r="B162" s="157" t="s">
        <v>517</v>
      </c>
    </row>
    <row r="163" spans="2:2" ht="15" customHeight="1">
      <c r="B163" s="157" t="s">
        <v>518</v>
      </c>
    </row>
    <row r="164" spans="2:2" ht="15" customHeight="1">
      <c r="B164" s="157"/>
    </row>
    <row r="165" spans="2:2" ht="15" customHeight="1">
      <c r="B165" s="306" t="s">
        <v>519</v>
      </c>
    </row>
    <row r="166" spans="2:2" ht="15" customHeight="1">
      <c r="B166" s="157" t="s">
        <v>520</v>
      </c>
    </row>
    <row r="167" spans="2:2" ht="15" customHeight="1">
      <c r="B167" s="157" t="s">
        <v>521</v>
      </c>
    </row>
    <row r="168" spans="2:2" ht="15" customHeight="1">
      <c r="B168" s="157" t="s">
        <v>522</v>
      </c>
    </row>
    <row r="169" spans="2:2" ht="15" customHeight="1">
      <c r="B169" s="157"/>
    </row>
    <row r="170" spans="2:2" ht="15" customHeight="1">
      <c r="B170" s="306" t="s">
        <v>523</v>
      </c>
    </row>
    <row r="171" spans="2:2" ht="15" customHeight="1">
      <c r="B171" s="157" t="s">
        <v>524</v>
      </c>
    </row>
    <row r="172" spans="2:2" ht="15" customHeight="1">
      <c r="B172" s="157" t="s">
        <v>525</v>
      </c>
    </row>
    <row r="173" spans="2:2" ht="15" customHeight="1">
      <c r="B173" s="157" t="s">
        <v>526</v>
      </c>
    </row>
    <row r="174" spans="2:2" ht="15" customHeight="1">
      <c r="B174" s="157" t="s">
        <v>527</v>
      </c>
    </row>
    <row r="175" spans="2:2" ht="15" customHeight="1">
      <c r="B175" s="157" t="s">
        <v>528</v>
      </c>
    </row>
    <row r="176" spans="2:2" ht="15" customHeight="1">
      <c r="B176" s="157" t="s">
        <v>529</v>
      </c>
    </row>
    <row r="177" spans="2:2" ht="15" customHeight="1">
      <c r="B177" s="157" t="s">
        <v>530</v>
      </c>
    </row>
    <row r="178" spans="2:2" ht="15" customHeight="1">
      <c r="B178" s="157" t="s">
        <v>531</v>
      </c>
    </row>
    <row r="179" spans="2:2" ht="15" customHeight="1">
      <c r="B179" s="157"/>
    </row>
    <row r="180" spans="2:2" ht="15" customHeight="1">
      <c r="B180" s="306" t="s">
        <v>532</v>
      </c>
    </row>
    <row r="181" spans="2:2" ht="15" customHeight="1">
      <c r="B181" s="157" t="s">
        <v>533</v>
      </c>
    </row>
    <row r="182" spans="2:2" ht="15" customHeight="1">
      <c r="B182" s="157" t="s">
        <v>534</v>
      </c>
    </row>
    <row r="183" spans="2:2" ht="15" customHeight="1">
      <c r="B183" s="157" t="s">
        <v>535</v>
      </c>
    </row>
    <row r="184" spans="2:2" ht="15" customHeight="1">
      <c r="B184" s="157" t="s">
        <v>536</v>
      </c>
    </row>
    <row r="185" spans="2:2" ht="15" customHeight="1">
      <c r="B185" s="157" t="s">
        <v>537</v>
      </c>
    </row>
    <row r="186" spans="2:2" ht="15" customHeight="1">
      <c r="B186" s="157" t="s">
        <v>538</v>
      </c>
    </row>
    <row r="187" spans="2:2" ht="15" customHeight="1">
      <c r="B187" s="157" t="s">
        <v>539</v>
      </c>
    </row>
    <row r="188" spans="2:2" ht="15" customHeight="1">
      <c r="B188" s="157" t="s">
        <v>540</v>
      </c>
    </row>
    <row r="189" spans="2:2" ht="15" customHeight="1">
      <c r="B189" s="157"/>
    </row>
    <row r="190" spans="2:2" ht="15" customHeight="1">
      <c r="B190" s="306" t="s">
        <v>541</v>
      </c>
    </row>
    <row r="191" spans="2:2" ht="15" customHeight="1">
      <c r="B191" s="157" t="s">
        <v>542</v>
      </c>
    </row>
    <row r="192" spans="2:2" ht="15" customHeight="1">
      <c r="B192" s="157" t="s">
        <v>543</v>
      </c>
    </row>
    <row r="193" spans="1:2" ht="15" customHeight="1">
      <c r="B193" s="157" t="s">
        <v>544</v>
      </c>
    </row>
    <row r="194" spans="1:2" ht="15" customHeight="1">
      <c r="B194" s="157" t="s">
        <v>545</v>
      </c>
    </row>
    <row r="195" spans="1:2" ht="15" customHeight="1">
      <c r="B195" s="157" t="s">
        <v>546</v>
      </c>
    </row>
    <row r="196" spans="1:2" ht="15" customHeight="1">
      <c r="B196" s="157" t="s">
        <v>547</v>
      </c>
    </row>
    <row r="197" spans="1:2" ht="15" customHeight="1">
      <c r="A197" s="123"/>
      <c r="B197" s="157" t="s">
        <v>548</v>
      </c>
    </row>
    <row r="198" spans="1:2" ht="15" customHeight="1">
      <c r="A198" s="123"/>
      <c r="B198" s="157" t="s">
        <v>549</v>
      </c>
    </row>
    <row r="199" spans="1:2" ht="15" customHeight="1">
      <c r="A199" s="123"/>
      <c r="B199" s="157" t="s">
        <v>550</v>
      </c>
    </row>
    <row r="200" spans="1:2" ht="15" customHeight="1">
      <c r="A200" s="123"/>
      <c r="B200" s="157" t="s">
        <v>551</v>
      </c>
    </row>
    <row r="201" spans="1:2" ht="15" customHeight="1">
      <c r="A201" s="123"/>
      <c r="B201" s="157"/>
    </row>
    <row r="202" spans="1:2" ht="15" customHeight="1">
      <c r="A202" s="123"/>
      <c r="B202" s="306" t="s">
        <v>552</v>
      </c>
    </row>
    <row r="203" spans="1:2" ht="15" customHeight="1">
      <c r="A203" s="123"/>
      <c r="B203" s="157" t="s">
        <v>553</v>
      </c>
    </row>
    <row r="204" spans="1:2" ht="15" customHeight="1">
      <c r="A204" s="123"/>
      <c r="B204" s="157" t="s">
        <v>554</v>
      </c>
    </row>
    <row r="205" spans="1:2" ht="15" customHeight="1">
      <c r="A205" s="123"/>
      <c r="B205" s="159" t="s">
        <v>555</v>
      </c>
    </row>
    <row r="206" spans="1:2" ht="15" customHeight="1">
      <c r="B206" s="157" t="s">
        <v>556</v>
      </c>
    </row>
    <row r="207" spans="1:2" ht="15" customHeight="1">
      <c r="B207" s="157" t="s">
        <v>557</v>
      </c>
    </row>
    <row r="208" spans="1:2" ht="15" customHeight="1">
      <c r="B208" s="157" t="s">
        <v>558</v>
      </c>
    </row>
    <row r="209" spans="2:2" ht="15" customHeight="1">
      <c r="B209" s="157" t="s">
        <v>559</v>
      </c>
    </row>
    <row r="210" spans="2:2" ht="15" customHeight="1">
      <c r="B210" s="158" t="s">
        <v>560</v>
      </c>
    </row>
    <row r="211" spans="2:2" ht="15" customHeight="1">
      <c r="B211" s="158" t="s">
        <v>561</v>
      </c>
    </row>
    <row r="212" spans="2:2" ht="15" customHeight="1">
      <c r="B212" s="157"/>
    </row>
    <row r="213" spans="2:2" ht="15" customHeight="1">
      <c r="B213" s="306" t="s">
        <v>562</v>
      </c>
    </row>
    <row r="214" spans="2:2" ht="15" customHeight="1">
      <c r="B214" s="157" t="s">
        <v>563</v>
      </c>
    </row>
    <row r="215" spans="2:2" ht="15" customHeight="1">
      <c r="B215" s="157" t="s">
        <v>564</v>
      </c>
    </row>
    <row r="216" spans="2:2" ht="15" customHeight="1">
      <c r="B216" s="157" t="s">
        <v>565</v>
      </c>
    </row>
    <row r="217" spans="2:2" ht="15" customHeight="1">
      <c r="B217" s="157" t="s">
        <v>566</v>
      </c>
    </row>
    <row r="218" spans="2:2" ht="15" customHeight="1">
      <c r="B218" s="158" t="s">
        <v>567</v>
      </c>
    </row>
    <row r="219" spans="2:2">
      <c r="B219" s="306"/>
    </row>
    <row r="220" spans="2:2">
      <c r="B220" s="160" t="s">
        <v>568</v>
      </c>
    </row>
    <row r="221" spans="2:2">
      <c r="B221" s="160" t="s">
        <v>569</v>
      </c>
    </row>
    <row r="222" spans="2:2">
      <c r="B222" s="160" t="s">
        <v>570</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G83"/>
  <sheetViews>
    <sheetView workbookViewId="0">
      <selection sqref="A1:E1"/>
    </sheetView>
  </sheetViews>
  <sheetFormatPr defaultColWidth="10.42578125" defaultRowHeight="12.75"/>
  <cols>
    <col min="1" max="1" width="11.140625" style="126" customWidth="1"/>
    <col min="2" max="2" width="12" style="126" bestFit="1" customWidth="1"/>
    <col min="3" max="3" width="10.28515625" style="170" bestFit="1" customWidth="1"/>
    <col min="4" max="4" width="9.28515625" style="170" bestFit="1" customWidth="1"/>
    <col min="5" max="5" width="99.140625" style="126" bestFit="1" customWidth="1"/>
    <col min="6" max="16384" width="10.42578125" style="126"/>
  </cols>
  <sheetData>
    <row r="1" spans="1:7" ht="15">
      <c r="A1" s="1154" t="s">
        <v>1105</v>
      </c>
      <c r="B1" s="1154"/>
      <c r="C1" s="1154"/>
      <c r="D1" s="1154"/>
      <c r="E1" s="1154"/>
      <c r="G1" s="690" t="s">
        <v>1252</v>
      </c>
    </row>
    <row r="2" spans="1:7" ht="15">
      <c r="A2" s="1154" t="s">
        <v>1106</v>
      </c>
      <c r="B2" s="1154"/>
      <c r="C2" s="1154"/>
      <c r="D2" s="1154"/>
      <c r="E2" s="1154"/>
      <c r="G2" s="578"/>
    </row>
    <row r="3" spans="1:7" ht="13.5" thickBot="1">
      <c r="A3" s="161"/>
      <c r="B3" s="161"/>
      <c r="C3" s="162"/>
      <c r="D3" s="162"/>
      <c r="E3" s="161"/>
    </row>
    <row r="4" spans="1:7" ht="13.9" customHeight="1" thickTop="1">
      <c r="A4" s="1155" t="s">
        <v>571</v>
      </c>
      <c r="B4" s="1157" t="s">
        <v>572</v>
      </c>
      <c r="C4" s="163" t="s">
        <v>269</v>
      </c>
      <c r="D4" s="163" t="s">
        <v>270</v>
      </c>
      <c r="E4" s="164" t="s">
        <v>251</v>
      </c>
    </row>
    <row r="5" spans="1:7" ht="13.15" customHeight="1">
      <c r="A5" s="1156"/>
      <c r="B5" s="1158"/>
      <c r="C5" s="165"/>
      <c r="D5" s="165"/>
      <c r="E5" s="166"/>
    </row>
    <row r="6" spans="1:7" ht="13.5" thickBot="1">
      <c r="A6" s="308" t="s">
        <v>573</v>
      </c>
      <c r="B6" s="309"/>
      <c r="C6" s="308"/>
      <c r="D6" s="310"/>
      <c r="E6" s="311" t="s">
        <v>574</v>
      </c>
    </row>
    <row r="7" spans="1:7" ht="12.75" customHeight="1">
      <c r="A7" s="312"/>
      <c r="B7" s="312" t="s">
        <v>575</v>
      </c>
      <c r="C7" s="312"/>
      <c r="D7" s="313"/>
      <c r="E7" s="314" t="s">
        <v>576</v>
      </c>
    </row>
    <row r="8" spans="1:7" ht="12.75" customHeight="1">
      <c r="A8" s="131"/>
      <c r="B8" s="137"/>
      <c r="C8" s="151" t="s">
        <v>577</v>
      </c>
      <c r="D8" s="151"/>
      <c r="E8" s="129" t="s">
        <v>273</v>
      </c>
    </row>
    <row r="9" spans="1:7" ht="12.75" customHeight="1">
      <c r="A9" s="131"/>
      <c r="B9" s="137"/>
      <c r="C9" s="131"/>
      <c r="D9" s="131" t="s">
        <v>578</v>
      </c>
      <c r="E9" s="315" t="s">
        <v>274</v>
      </c>
    </row>
    <row r="10" spans="1:7" ht="12.75" customHeight="1">
      <c r="A10" s="131"/>
      <c r="B10" s="137"/>
      <c r="C10" s="131"/>
      <c r="D10" s="131" t="s">
        <v>579</v>
      </c>
      <c r="E10" s="315" t="s">
        <v>275</v>
      </c>
    </row>
    <row r="11" spans="1:7" ht="12.75" customHeight="1" thickBot="1">
      <c r="A11" s="308" t="s">
        <v>580</v>
      </c>
      <c r="B11" s="309"/>
      <c r="C11" s="308"/>
      <c r="D11" s="310"/>
      <c r="E11" s="311" t="s">
        <v>581</v>
      </c>
    </row>
    <row r="12" spans="1:7" ht="12.75" customHeight="1">
      <c r="A12" s="312"/>
      <c r="B12" s="312" t="s">
        <v>575</v>
      </c>
      <c r="C12" s="312"/>
      <c r="D12" s="313"/>
      <c r="E12" s="314" t="s">
        <v>576</v>
      </c>
    </row>
    <row r="13" spans="1:7" ht="12.75" customHeight="1">
      <c r="A13" s="131"/>
      <c r="B13" s="137"/>
      <c r="C13" s="151" t="s">
        <v>582</v>
      </c>
      <c r="D13" s="151"/>
      <c r="E13" s="134" t="s">
        <v>276</v>
      </c>
    </row>
    <row r="14" spans="1:7" s="168" customFormat="1" ht="12.75" customHeight="1">
      <c r="A14" s="131"/>
      <c r="B14" s="137"/>
      <c r="C14" s="151"/>
      <c r="D14" s="131" t="s">
        <v>583</v>
      </c>
      <c r="E14" s="136" t="s">
        <v>277</v>
      </c>
    </row>
    <row r="15" spans="1:7" ht="12.75" customHeight="1">
      <c r="A15" s="131"/>
      <c r="B15" s="137"/>
      <c r="C15" s="151"/>
      <c r="D15" s="131" t="s">
        <v>584</v>
      </c>
      <c r="E15" s="136" t="s">
        <v>278</v>
      </c>
    </row>
    <row r="16" spans="1:7" ht="12.75" customHeight="1">
      <c r="A16" s="131"/>
      <c r="B16" s="137"/>
      <c r="C16" s="151"/>
      <c r="D16" s="131" t="s">
        <v>585</v>
      </c>
      <c r="E16" s="136" t="s">
        <v>279</v>
      </c>
    </row>
    <row r="17" spans="1:5" ht="12.75" customHeight="1">
      <c r="A17" s="131"/>
      <c r="B17" s="137"/>
      <c r="C17" s="151"/>
      <c r="D17" s="131" t="s">
        <v>586</v>
      </c>
      <c r="E17" s="136" t="s">
        <v>280</v>
      </c>
    </row>
    <row r="18" spans="1:5" ht="12.75" customHeight="1">
      <c r="A18" s="131"/>
      <c r="B18" s="137"/>
      <c r="C18" s="151" t="s">
        <v>587</v>
      </c>
      <c r="D18" s="151"/>
      <c r="E18" s="134" t="s">
        <v>281</v>
      </c>
    </row>
    <row r="19" spans="1:5" ht="12.75" customHeight="1">
      <c r="A19" s="131"/>
      <c r="B19" s="137"/>
      <c r="C19" s="151"/>
      <c r="D19" s="131" t="s">
        <v>588</v>
      </c>
      <c r="E19" s="136" t="s">
        <v>282</v>
      </c>
    </row>
    <row r="20" spans="1:5" ht="12.75" customHeight="1">
      <c r="A20" s="131"/>
      <c r="B20" s="137"/>
      <c r="C20" s="151"/>
      <c r="D20" s="131" t="s">
        <v>589</v>
      </c>
      <c r="E20" s="136" t="s">
        <v>283</v>
      </c>
    </row>
    <row r="21" spans="1:5" ht="12.75" customHeight="1">
      <c r="A21" s="131"/>
      <c r="B21" s="137"/>
      <c r="C21" s="151"/>
      <c r="D21" s="131" t="s">
        <v>590</v>
      </c>
      <c r="E21" s="316" t="s">
        <v>284</v>
      </c>
    </row>
    <row r="22" spans="1:5" s="168" customFormat="1" ht="12.75" customHeight="1">
      <c r="A22" s="131"/>
      <c r="B22" s="137"/>
      <c r="C22" s="151" t="s">
        <v>591</v>
      </c>
      <c r="D22" s="151"/>
      <c r="E22" s="134" t="s">
        <v>297</v>
      </c>
    </row>
    <row r="23" spans="1:5" ht="12.75" customHeight="1">
      <c r="A23" s="131"/>
      <c r="B23" s="137"/>
      <c r="C23" s="151"/>
      <c r="D23" s="317" t="s">
        <v>592</v>
      </c>
      <c r="E23" s="136" t="s">
        <v>298</v>
      </c>
    </row>
    <row r="24" spans="1:5" ht="12.75" customHeight="1">
      <c r="A24" s="131"/>
      <c r="B24" s="137"/>
      <c r="C24" s="151"/>
      <c r="D24" s="317" t="s">
        <v>593</v>
      </c>
      <c r="E24" s="136" t="s">
        <v>299</v>
      </c>
    </row>
    <row r="25" spans="1:5" ht="12.75" customHeight="1">
      <c r="A25" s="131"/>
      <c r="B25" s="137"/>
      <c r="C25" s="151" t="s">
        <v>594</v>
      </c>
      <c r="D25" s="131"/>
      <c r="E25" s="134" t="s">
        <v>300</v>
      </c>
    </row>
    <row r="26" spans="1:5" ht="12.75" customHeight="1">
      <c r="A26" s="131"/>
      <c r="B26" s="137"/>
      <c r="C26" s="151"/>
      <c r="D26" s="131" t="s">
        <v>595</v>
      </c>
      <c r="E26" s="136" t="s">
        <v>301</v>
      </c>
    </row>
    <row r="27" spans="1:5" ht="12.75" customHeight="1">
      <c r="A27" s="131"/>
      <c r="B27" s="137"/>
      <c r="C27" s="151"/>
      <c r="D27" s="131" t="s">
        <v>596</v>
      </c>
      <c r="E27" s="136" t="s">
        <v>302</v>
      </c>
    </row>
    <row r="28" spans="1:5" ht="12.75" customHeight="1" thickBot="1">
      <c r="A28" s="308" t="s">
        <v>597</v>
      </c>
      <c r="B28" s="309"/>
      <c r="C28" s="308"/>
      <c r="D28" s="310"/>
      <c r="E28" s="318" t="s">
        <v>598</v>
      </c>
    </row>
    <row r="29" spans="1:5" ht="12.75" customHeight="1">
      <c r="A29" s="312"/>
      <c r="B29" s="312" t="s">
        <v>599</v>
      </c>
      <c r="C29" s="312"/>
      <c r="D29" s="313"/>
      <c r="E29" s="314" t="s">
        <v>600</v>
      </c>
    </row>
    <row r="30" spans="1:5" ht="12.75" customHeight="1">
      <c r="A30" s="131"/>
      <c r="B30" s="137"/>
      <c r="C30" s="151" t="s">
        <v>601</v>
      </c>
      <c r="D30" s="151"/>
      <c r="E30" s="134" t="s">
        <v>303</v>
      </c>
    </row>
    <row r="31" spans="1:5" ht="12.75" customHeight="1">
      <c r="A31" s="131"/>
      <c r="B31" s="137"/>
      <c r="C31" s="151"/>
      <c r="D31" s="131" t="s">
        <v>602</v>
      </c>
      <c r="E31" s="145" t="s">
        <v>304</v>
      </c>
    </row>
    <row r="32" spans="1:5" ht="12.75" customHeight="1">
      <c r="A32" s="131"/>
      <c r="B32" s="137"/>
      <c r="C32" s="131"/>
      <c r="D32" s="131" t="s">
        <v>603</v>
      </c>
      <c r="E32" s="136" t="s">
        <v>305</v>
      </c>
    </row>
    <row r="33" spans="1:5" ht="12.75" customHeight="1">
      <c r="A33" s="131"/>
      <c r="B33" s="137"/>
      <c r="C33" s="131"/>
      <c r="D33" s="131" t="s">
        <v>604</v>
      </c>
      <c r="E33" s="136" t="s">
        <v>306</v>
      </c>
    </row>
    <row r="34" spans="1:5" ht="12.75" customHeight="1">
      <c r="A34" s="131"/>
      <c r="B34" s="137"/>
      <c r="C34" s="131"/>
      <c r="D34" s="131" t="s">
        <v>605</v>
      </c>
      <c r="E34" s="145" t="s">
        <v>307</v>
      </c>
    </row>
    <row r="35" spans="1:5" ht="12.75" customHeight="1">
      <c r="A35" s="131"/>
      <c r="B35" s="137"/>
      <c r="C35" s="131"/>
      <c r="D35" s="131" t="s">
        <v>606</v>
      </c>
      <c r="E35" s="136" t="s">
        <v>308</v>
      </c>
    </row>
    <row r="36" spans="1:5" ht="12.75" customHeight="1">
      <c r="A36" s="131"/>
      <c r="B36" s="137"/>
      <c r="C36" s="151"/>
      <c r="D36" s="131" t="s">
        <v>607</v>
      </c>
      <c r="E36" s="145" t="s">
        <v>797</v>
      </c>
    </row>
    <row r="37" spans="1:5" ht="12.75" customHeight="1">
      <c r="A37" s="131"/>
      <c r="B37" s="137"/>
      <c r="C37" s="151" t="s">
        <v>608</v>
      </c>
      <c r="D37" s="151"/>
      <c r="E37" s="134" t="s">
        <v>317</v>
      </c>
    </row>
    <row r="38" spans="1:5" ht="12.75" customHeight="1">
      <c r="A38" s="131"/>
      <c r="B38" s="137"/>
      <c r="C38" s="151"/>
      <c r="D38" s="131" t="s">
        <v>609</v>
      </c>
      <c r="E38" s="136" t="s">
        <v>318</v>
      </c>
    </row>
    <row r="39" spans="1:5" ht="12.75" customHeight="1">
      <c r="A39" s="131"/>
      <c r="B39" s="137"/>
      <c r="C39" s="151"/>
      <c r="D39" s="131" t="s">
        <v>610</v>
      </c>
      <c r="E39" s="136" t="s">
        <v>319</v>
      </c>
    </row>
    <row r="40" spans="1:5" ht="12.75" customHeight="1" thickBot="1">
      <c r="A40" s="308" t="s">
        <v>611</v>
      </c>
      <c r="B40" s="309"/>
      <c r="C40" s="308"/>
      <c r="D40" s="310"/>
      <c r="E40" s="318" t="s">
        <v>612</v>
      </c>
    </row>
    <row r="41" spans="1:5" ht="12.75" customHeight="1">
      <c r="A41" s="312"/>
      <c r="B41" s="312" t="s">
        <v>613</v>
      </c>
      <c r="C41" s="312"/>
      <c r="D41" s="313"/>
      <c r="E41" s="314" t="s">
        <v>614</v>
      </c>
    </row>
    <row r="42" spans="1:5" s="168" customFormat="1" ht="12.75" customHeight="1">
      <c r="A42" s="131"/>
      <c r="B42" s="137"/>
      <c r="C42" s="151" t="s">
        <v>615</v>
      </c>
      <c r="D42" s="151"/>
      <c r="E42" s="134" t="s">
        <v>321</v>
      </c>
    </row>
    <row r="43" spans="1:5" ht="12.75" customHeight="1">
      <c r="A43" s="131"/>
      <c r="B43" s="137"/>
      <c r="C43" s="151"/>
      <c r="D43" s="131" t="s">
        <v>616</v>
      </c>
      <c r="E43" s="316" t="s">
        <v>322</v>
      </c>
    </row>
    <row r="44" spans="1:5" ht="12.75" customHeight="1">
      <c r="A44" s="131"/>
      <c r="B44" s="137"/>
      <c r="C44" s="151"/>
      <c r="D44" s="131" t="s">
        <v>617</v>
      </c>
      <c r="E44" s="316" t="s">
        <v>323</v>
      </c>
    </row>
    <row r="45" spans="1:5" ht="12.75" customHeight="1">
      <c r="A45" s="131"/>
      <c r="B45" s="137"/>
      <c r="C45" s="151"/>
      <c r="D45" s="131" t="s">
        <v>618</v>
      </c>
      <c r="E45" s="316" t="s">
        <v>324</v>
      </c>
    </row>
    <row r="46" spans="1:5" s="168" customFormat="1" ht="12.75" customHeight="1">
      <c r="A46" s="131"/>
      <c r="B46" s="137"/>
      <c r="C46" s="151"/>
      <c r="D46" s="131" t="s">
        <v>619</v>
      </c>
      <c r="E46" s="136" t="s">
        <v>325</v>
      </c>
    </row>
    <row r="47" spans="1:5" ht="12.75" customHeight="1">
      <c r="A47" s="131"/>
      <c r="B47" s="137"/>
      <c r="C47" s="151" t="s">
        <v>620</v>
      </c>
      <c r="D47" s="319"/>
      <c r="E47" s="320" t="s">
        <v>326</v>
      </c>
    </row>
    <row r="48" spans="1:5" ht="12.75" customHeight="1">
      <c r="A48" s="131"/>
      <c r="B48" s="137"/>
      <c r="C48" s="321"/>
      <c r="D48" s="131" t="s">
        <v>621</v>
      </c>
      <c r="E48" s="316" t="s">
        <v>327</v>
      </c>
    </row>
    <row r="49" spans="1:5" ht="12.75" customHeight="1">
      <c r="A49" s="131"/>
      <c r="B49" s="137"/>
      <c r="C49" s="151" t="s">
        <v>622</v>
      </c>
      <c r="D49" s="151"/>
      <c r="E49" s="134" t="s">
        <v>329</v>
      </c>
    </row>
    <row r="50" spans="1:5" ht="12.75" customHeight="1">
      <c r="A50" s="131"/>
      <c r="B50" s="137"/>
      <c r="C50" s="151"/>
      <c r="D50" s="131" t="s">
        <v>623</v>
      </c>
      <c r="E50" s="136" t="s">
        <v>330</v>
      </c>
    </row>
    <row r="51" spans="1:5" ht="12.75" customHeight="1">
      <c r="A51" s="131"/>
      <c r="B51" s="137"/>
      <c r="C51" s="151"/>
      <c r="D51" s="131" t="s">
        <v>624</v>
      </c>
      <c r="E51" s="136" t="s">
        <v>331</v>
      </c>
    </row>
    <row r="52" spans="1:5" ht="12.75" customHeight="1">
      <c r="A52" s="131"/>
      <c r="B52" s="137"/>
      <c r="C52" s="151"/>
      <c r="D52" s="131" t="s">
        <v>625</v>
      </c>
      <c r="E52" s="150" t="s">
        <v>332</v>
      </c>
    </row>
    <row r="53" spans="1:5" ht="12.75" customHeight="1" thickBot="1">
      <c r="A53" s="308" t="s">
        <v>626</v>
      </c>
      <c r="B53" s="309"/>
      <c r="C53" s="308"/>
      <c r="D53" s="310"/>
      <c r="E53" s="322" t="s">
        <v>627</v>
      </c>
    </row>
    <row r="54" spans="1:5" ht="12.75" customHeight="1">
      <c r="A54" s="312"/>
      <c r="B54" s="312" t="s">
        <v>628</v>
      </c>
      <c r="C54" s="312"/>
      <c r="D54" s="313"/>
      <c r="E54" s="314" t="s">
        <v>629</v>
      </c>
    </row>
    <row r="55" spans="1:5" ht="12.75" customHeight="1">
      <c r="A55" s="323"/>
      <c r="B55" s="131"/>
      <c r="C55" s="151" t="s">
        <v>630</v>
      </c>
      <c r="D55" s="151"/>
      <c r="E55" s="323" t="s">
        <v>339</v>
      </c>
    </row>
    <row r="56" spans="1:5" ht="12.75" customHeight="1">
      <c r="A56" s="323"/>
      <c r="B56" s="131"/>
      <c r="C56" s="151"/>
      <c r="D56" s="131" t="s">
        <v>631</v>
      </c>
      <c r="E56" s="150" t="s">
        <v>342</v>
      </c>
    </row>
    <row r="57" spans="1:5" ht="12.75" customHeight="1">
      <c r="A57" s="323"/>
      <c r="B57" s="131"/>
      <c r="C57" s="151"/>
      <c r="D57" s="131" t="s">
        <v>632</v>
      </c>
      <c r="E57" s="150" t="s">
        <v>344</v>
      </c>
    </row>
    <row r="58" spans="1:5" ht="12.75" customHeight="1">
      <c r="A58" s="323"/>
      <c r="B58" s="131"/>
      <c r="C58" s="151"/>
      <c r="D58" s="131" t="s">
        <v>633</v>
      </c>
      <c r="E58" s="150" t="s">
        <v>346</v>
      </c>
    </row>
    <row r="59" spans="1:5" ht="12.75" customHeight="1">
      <c r="A59" s="323"/>
      <c r="B59" s="131"/>
      <c r="C59" s="151"/>
      <c r="D59" s="131" t="s">
        <v>634</v>
      </c>
      <c r="E59" s="145" t="s">
        <v>347</v>
      </c>
    </row>
    <row r="60" spans="1:5" ht="12.75" customHeight="1">
      <c r="A60" s="323"/>
      <c r="B60" s="131"/>
      <c r="C60" s="151" t="s">
        <v>635</v>
      </c>
      <c r="D60" s="151"/>
      <c r="E60" s="320" t="s">
        <v>350</v>
      </c>
    </row>
    <row r="61" spans="1:5" ht="12.75" customHeight="1">
      <c r="A61" s="323"/>
      <c r="B61" s="131"/>
      <c r="C61" s="151"/>
      <c r="D61" s="131" t="s">
        <v>636</v>
      </c>
      <c r="E61" s="150" t="s">
        <v>637</v>
      </c>
    </row>
    <row r="62" spans="1:5" ht="12.75" customHeight="1">
      <c r="A62" s="323"/>
      <c r="B62" s="131"/>
      <c r="C62" s="151"/>
      <c r="D62" s="131" t="s">
        <v>638</v>
      </c>
      <c r="E62" s="150" t="s">
        <v>352</v>
      </c>
    </row>
    <row r="63" spans="1:5" ht="12.75" customHeight="1">
      <c r="A63" s="323"/>
      <c r="B63" s="131"/>
      <c r="C63" s="151"/>
      <c r="D63" s="131" t="s">
        <v>639</v>
      </c>
      <c r="E63" s="150" t="s">
        <v>353</v>
      </c>
    </row>
    <row r="64" spans="1:5" ht="12.75" customHeight="1">
      <c r="A64" s="323"/>
      <c r="B64" s="131"/>
      <c r="C64" s="151"/>
      <c r="D64" s="131" t="s">
        <v>640</v>
      </c>
      <c r="E64" s="150" t="s">
        <v>354</v>
      </c>
    </row>
    <row r="65" spans="1:5" ht="12.75" customHeight="1">
      <c r="A65" s="323"/>
      <c r="B65" s="131"/>
      <c r="C65" s="151"/>
      <c r="D65" s="131" t="s">
        <v>641</v>
      </c>
      <c r="E65" s="150" t="s">
        <v>355</v>
      </c>
    </row>
    <row r="66" spans="1:5" ht="12.75" customHeight="1">
      <c r="A66" s="323"/>
      <c r="B66" s="131"/>
      <c r="C66" s="151"/>
      <c r="D66" s="131" t="s">
        <v>642</v>
      </c>
      <c r="E66" s="145" t="s">
        <v>356</v>
      </c>
    </row>
    <row r="67" spans="1:5" ht="12.75" customHeight="1">
      <c r="A67" s="323"/>
      <c r="B67" s="131"/>
      <c r="C67" s="151"/>
      <c r="D67" s="131" t="s">
        <v>643</v>
      </c>
      <c r="E67" s="150" t="s">
        <v>357</v>
      </c>
    </row>
    <row r="68" spans="1:5" ht="12.75" customHeight="1">
      <c r="A68" s="323"/>
      <c r="B68" s="131"/>
      <c r="C68" s="151" t="s">
        <v>644</v>
      </c>
      <c r="D68" s="151"/>
      <c r="E68" s="320" t="s">
        <v>358</v>
      </c>
    </row>
    <row r="69" spans="1:5" ht="12.75" customHeight="1">
      <c r="A69" s="323"/>
      <c r="B69" s="131"/>
      <c r="C69" s="151"/>
      <c r="D69" s="131" t="s">
        <v>645</v>
      </c>
      <c r="E69" s="145" t="s">
        <v>646</v>
      </c>
    </row>
    <row r="70" spans="1:5" ht="12.75" customHeight="1">
      <c r="A70" s="323"/>
      <c r="B70" s="131"/>
      <c r="C70" s="151"/>
      <c r="D70" s="131" t="s">
        <v>647</v>
      </c>
      <c r="E70" s="145" t="s">
        <v>360</v>
      </c>
    </row>
    <row r="71" spans="1:5" ht="12.75" customHeight="1">
      <c r="A71" s="323"/>
      <c r="B71" s="131"/>
      <c r="C71" s="151" t="s">
        <v>648</v>
      </c>
      <c r="D71" s="151"/>
      <c r="E71" s="320" t="s">
        <v>363</v>
      </c>
    </row>
    <row r="72" spans="1:5" ht="12.75" customHeight="1">
      <c r="A72" s="323"/>
      <c r="B72" s="131"/>
      <c r="C72" s="151"/>
      <c r="D72" s="324" t="s">
        <v>649</v>
      </c>
      <c r="E72" s="150" t="s">
        <v>364</v>
      </c>
    </row>
    <row r="73" spans="1:5" ht="12.75" customHeight="1" thickBot="1">
      <c r="A73" s="308"/>
      <c r="B73" s="309"/>
      <c r="C73" s="308" t="s">
        <v>650</v>
      </c>
      <c r="D73" s="325"/>
      <c r="E73" s="322" t="s">
        <v>365</v>
      </c>
    </row>
    <row r="74" spans="1:5" ht="12.75" customHeight="1" thickBot="1">
      <c r="A74" s="326"/>
      <c r="B74" s="327"/>
      <c r="C74" s="328"/>
      <c r="D74" s="329" t="s">
        <v>651</v>
      </c>
      <c r="E74" s="169" t="s">
        <v>365</v>
      </c>
    </row>
    <row r="75" spans="1:5" ht="13.5" thickTop="1">
      <c r="A75" s="168"/>
      <c r="B75" s="170"/>
      <c r="E75" s="167"/>
    </row>
    <row r="76" spans="1:5">
      <c r="A76" s="168"/>
      <c r="B76" s="170"/>
      <c r="E76" s="167"/>
    </row>
    <row r="77" spans="1:5">
      <c r="A77" s="168"/>
      <c r="B77" s="170"/>
      <c r="E77" s="167"/>
    </row>
    <row r="78" spans="1:5">
      <c r="A78" s="168"/>
      <c r="B78" s="170"/>
      <c r="E78" s="167"/>
    </row>
    <row r="79" spans="1:5">
      <c r="A79" s="168"/>
      <c r="B79" s="170"/>
      <c r="E79" s="167"/>
    </row>
    <row r="80" spans="1:5">
      <c r="A80" s="168"/>
      <c r="B80" s="170"/>
      <c r="E80" s="167"/>
    </row>
    <row r="81" spans="1:5">
      <c r="A81" s="168"/>
      <c r="B81" s="170"/>
      <c r="E81" s="167"/>
    </row>
    <row r="82" spans="1:5">
      <c r="A82" s="168"/>
      <c r="B82" s="170"/>
      <c r="E82" s="167"/>
    </row>
    <row r="83" spans="1:5">
      <c r="A83" s="168"/>
      <c r="B83" s="170"/>
      <c r="E83" s="167"/>
    </row>
  </sheetData>
  <mergeCells count="4">
    <mergeCell ref="A1:E1"/>
    <mergeCell ref="A4:A5"/>
    <mergeCell ref="B4:B5"/>
    <mergeCell ref="A2:E2"/>
  </mergeCells>
  <hyperlinks>
    <hyperlink ref="G1" location="INDICE!A1" display="ÍNDICE " xr:uid="{00000000-0004-0000-0C00-000000000000}"/>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M117"/>
  <sheetViews>
    <sheetView topLeftCell="A20" workbookViewId="0">
      <selection activeCell="G113" sqref="G113"/>
    </sheetView>
  </sheetViews>
  <sheetFormatPr defaultColWidth="9.140625" defaultRowHeight="15"/>
  <cols>
    <col min="1" max="1" width="3.28515625" style="837" customWidth="1"/>
    <col min="2" max="3" width="9.140625" style="837"/>
    <col min="4" max="4" width="58.140625" style="837" customWidth="1"/>
    <col min="5" max="6" width="1.85546875" style="837" customWidth="1"/>
    <col min="7" max="8" width="9.140625" style="837"/>
    <col min="9" max="9" width="58.42578125" style="837" customWidth="1"/>
    <col min="10" max="16384" width="9.140625" style="837"/>
  </cols>
  <sheetData>
    <row r="1" spans="1:13" s="171" customFormat="1" ht="19.5" hidden="1" customHeight="1">
      <c r="A1" s="1162"/>
      <c r="B1" s="1162"/>
      <c r="C1" s="1162"/>
      <c r="D1" s="1162"/>
    </row>
    <row r="2" spans="1:13" s="171" customFormat="1" ht="22.5" customHeight="1">
      <c r="A2" s="1163" t="s">
        <v>1213</v>
      </c>
      <c r="B2" s="1163"/>
      <c r="C2" s="1163"/>
      <c r="D2" s="1163"/>
      <c r="E2" s="1163"/>
      <c r="F2" s="1163"/>
      <c r="G2" s="1163"/>
      <c r="H2" s="1163"/>
      <c r="I2" s="1163"/>
      <c r="K2" s="690" t="s">
        <v>1252</v>
      </c>
    </row>
    <row r="3" spans="1:13" s="171" customFormat="1" ht="15.75">
      <c r="A3" s="1164" t="s">
        <v>1214</v>
      </c>
      <c r="B3" s="1164"/>
      <c r="C3" s="1164"/>
      <c r="D3" s="1164"/>
      <c r="E3" s="1164"/>
      <c r="F3" s="1164"/>
      <c r="G3" s="1164"/>
      <c r="H3" s="1164"/>
      <c r="I3" s="1164"/>
      <c r="K3" s="837"/>
    </row>
    <row r="4" spans="1:13" s="171" customFormat="1" ht="15.75">
      <c r="A4" s="921"/>
      <c r="B4" s="921"/>
      <c r="C4" s="921"/>
      <c r="D4" s="921"/>
      <c r="E4" s="921"/>
      <c r="F4" s="921"/>
      <c r="G4" s="921"/>
      <c r="H4" s="921"/>
      <c r="I4" s="921"/>
    </row>
    <row r="5" spans="1:13" s="172" customFormat="1" ht="19.5" customHeight="1">
      <c r="A5" s="1159" t="s">
        <v>1258</v>
      </c>
      <c r="B5" s="1160"/>
      <c r="C5" s="1160"/>
      <c r="D5" s="1161"/>
      <c r="F5" s="1159" t="s">
        <v>652</v>
      </c>
      <c r="G5" s="1160"/>
      <c r="H5" s="1160"/>
      <c r="I5" s="1160"/>
    </row>
    <row r="6" spans="1:13">
      <c r="A6" s="173"/>
      <c r="B6" s="173"/>
      <c r="C6" s="173"/>
      <c r="D6" s="173"/>
      <c r="E6" s="173"/>
      <c r="F6" s="173"/>
      <c r="G6" s="173"/>
      <c r="H6" s="173"/>
      <c r="I6" s="173"/>
    </row>
    <row r="7" spans="1:13">
      <c r="A7" s="174">
        <v>1</v>
      </c>
      <c r="B7" s="175" t="s">
        <v>653</v>
      </c>
      <c r="C7" s="176"/>
      <c r="D7" s="175"/>
      <c r="F7" s="175">
        <v>3</v>
      </c>
      <c r="G7" s="175" t="s">
        <v>653</v>
      </c>
      <c r="H7" s="175"/>
      <c r="I7" s="175"/>
    </row>
    <row r="8" spans="1:13">
      <c r="A8" s="177"/>
      <c r="B8" s="176">
        <v>11</v>
      </c>
      <c r="C8" s="176" t="s">
        <v>654</v>
      </c>
      <c r="D8" s="176"/>
      <c r="F8" s="176"/>
      <c r="G8" s="176">
        <v>31</v>
      </c>
      <c r="H8" s="176" t="s">
        <v>655</v>
      </c>
      <c r="I8" s="176"/>
    </row>
    <row r="9" spans="1:13">
      <c r="A9" s="177"/>
      <c r="B9" s="176"/>
      <c r="C9" s="176">
        <v>111</v>
      </c>
      <c r="D9" s="178" t="s">
        <v>656</v>
      </c>
      <c r="F9" s="176"/>
      <c r="G9" s="176"/>
      <c r="H9" s="176">
        <v>311</v>
      </c>
      <c r="I9" s="176" t="s">
        <v>657</v>
      </c>
    </row>
    <row r="10" spans="1:13">
      <c r="A10" s="177"/>
      <c r="B10" s="176"/>
      <c r="C10" s="176">
        <v>113</v>
      </c>
      <c r="D10" s="178" t="s">
        <v>658</v>
      </c>
      <c r="E10" s="13"/>
      <c r="F10" s="175"/>
      <c r="G10" s="175"/>
      <c r="H10" s="176">
        <v>313</v>
      </c>
      <c r="I10" s="176" t="s">
        <v>658</v>
      </c>
    </row>
    <row r="11" spans="1:13">
      <c r="A11" s="177"/>
      <c r="B11" s="176"/>
      <c r="C11" s="176">
        <v>115</v>
      </c>
      <c r="D11" s="178" t="s">
        <v>1215</v>
      </c>
      <c r="E11" s="13"/>
      <c r="F11" s="175"/>
      <c r="G11" s="175"/>
      <c r="H11" s="176">
        <v>315</v>
      </c>
      <c r="I11" s="178" t="s">
        <v>1215</v>
      </c>
    </row>
    <row r="12" spans="1:13">
      <c r="A12" s="177"/>
      <c r="B12" s="928"/>
      <c r="C12" s="928">
        <v>116</v>
      </c>
      <c r="D12" s="929" t="s">
        <v>1253</v>
      </c>
      <c r="E12" s="826"/>
      <c r="F12" s="930"/>
      <c r="G12" s="930"/>
      <c r="H12" s="928">
        <v>316</v>
      </c>
      <c r="I12" s="929" t="s">
        <v>1253</v>
      </c>
    </row>
    <row r="13" spans="1:13">
      <c r="A13" s="177"/>
      <c r="B13" s="928"/>
      <c r="C13" s="928">
        <v>117</v>
      </c>
      <c r="D13" s="929" t="s">
        <v>1572</v>
      </c>
      <c r="E13" s="826"/>
      <c r="F13" s="930"/>
      <c r="G13" s="930"/>
      <c r="H13" s="928">
        <v>317</v>
      </c>
      <c r="I13" s="929" t="s">
        <v>1572</v>
      </c>
    </row>
    <row r="14" spans="1:13">
      <c r="A14" s="177"/>
      <c r="B14" s="928"/>
      <c r="C14" s="928">
        <v>118</v>
      </c>
      <c r="D14" s="929" t="s">
        <v>1453</v>
      </c>
      <c r="E14" s="826"/>
      <c r="F14" s="930"/>
      <c r="G14" s="930"/>
      <c r="H14" s="928">
        <v>318</v>
      </c>
      <c r="I14" s="929" t="s">
        <v>1454</v>
      </c>
    </row>
    <row r="15" spans="1:13">
      <c r="A15" s="177"/>
      <c r="B15" s="176"/>
      <c r="C15" s="176">
        <v>119</v>
      </c>
      <c r="D15" s="178" t="s">
        <v>659</v>
      </c>
      <c r="E15" s="13"/>
      <c r="F15" s="175"/>
      <c r="G15" s="175"/>
      <c r="H15" s="176">
        <v>319</v>
      </c>
      <c r="I15" s="178" t="s">
        <v>659</v>
      </c>
    </row>
    <row r="16" spans="1:13" ht="18.75">
      <c r="A16" s="177"/>
      <c r="B16" s="176"/>
      <c r="F16" s="176"/>
      <c r="G16" s="176">
        <v>32</v>
      </c>
      <c r="H16" s="176" t="s">
        <v>661</v>
      </c>
      <c r="I16" s="176"/>
      <c r="J16" s="888"/>
      <c r="K16" s="889"/>
      <c r="L16" s="889"/>
      <c r="M16" s="889"/>
    </row>
    <row r="17" spans="1:9">
      <c r="A17" s="177"/>
      <c r="B17" s="176">
        <v>12</v>
      </c>
      <c r="C17" s="176" t="s">
        <v>660</v>
      </c>
      <c r="D17" s="176"/>
      <c r="F17" s="176"/>
      <c r="G17" s="176">
        <v>33</v>
      </c>
      <c r="H17" s="176" t="s">
        <v>663</v>
      </c>
      <c r="I17" s="176"/>
    </row>
    <row r="18" spans="1:9">
      <c r="A18" s="177"/>
      <c r="B18" s="176"/>
      <c r="C18" s="176">
        <v>121</v>
      </c>
      <c r="D18" s="178" t="s">
        <v>662</v>
      </c>
      <c r="F18" s="176"/>
      <c r="G18" s="176"/>
      <c r="H18" s="176"/>
      <c r="I18" s="176"/>
    </row>
    <row r="19" spans="1:9">
      <c r="A19" s="177"/>
      <c r="B19" s="176"/>
      <c r="C19" s="176">
        <v>122</v>
      </c>
      <c r="D19" s="178" t="s">
        <v>664</v>
      </c>
      <c r="F19" s="175"/>
      <c r="G19" s="175"/>
      <c r="H19" s="175"/>
      <c r="I19" s="175"/>
    </row>
    <row r="20" spans="1:9">
      <c r="A20" s="177"/>
      <c r="B20" s="176"/>
      <c r="C20" s="176">
        <v>123</v>
      </c>
      <c r="D20" s="178" t="s">
        <v>665</v>
      </c>
      <c r="F20" s="176"/>
      <c r="G20" s="176"/>
      <c r="H20" s="176"/>
      <c r="I20" s="176"/>
    </row>
    <row r="21" spans="1:9" ht="15.75" customHeight="1">
      <c r="A21" s="177"/>
      <c r="B21" s="176"/>
      <c r="C21" s="176">
        <v>129</v>
      </c>
      <c r="D21" s="178" t="s">
        <v>666</v>
      </c>
      <c r="F21" s="176"/>
      <c r="G21" s="176"/>
      <c r="H21" s="176"/>
      <c r="I21" s="176"/>
    </row>
    <row r="22" spans="1:9">
      <c r="A22" s="177"/>
      <c r="B22" s="176">
        <v>14</v>
      </c>
      <c r="C22" s="176" t="s">
        <v>667</v>
      </c>
      <c r="D22" s="176"/>
      <c r="F22" s="176"/>
      <c r="G22" s="176"/>
      <c r="H22" s="176"/>
      <c r="I22" s="176"/>
    </row>
    <row r="23" spans="1:9">
      <c r="A23" s="177"/>
      <c r="B23" s="176"/>
      <c r="C23" s="176">
        <v>141</v>
      </c>
      <c r="D23" s="176" t="s">
        <v>668</v>
      </c>
      <c r="F23" s="176"/>
      <c r="G23" s="176"/>
      <c r="H23" s="176"/>
      <c r="I23" s="176"/>
    </row>
    <row r="24" spans="1:9">
      <c r="A24" s="177"/>
      <c r="B24" s="176"/>
      <c r="C24" s="176">
        <v>142</v>
      </c>
      <c r="D24" s="176" t="s">
        <v>669</v>
      </c>
      <c r="F24" s="176"/>
      <c r="G24" s="176"/>
      <c r="H24" s="176"/>
      <c r="I24" s="176"/>
    </row>
    <row r="25" spans="1:9">
      <c r="A25" s="177"/>
      <c r="B25" s="176"/>
      <c r="C25" s="176">
        <v>143</v>
      </c>
      <c r="D25" s="176" t="s">
        <v>670</v>
      </c>
      <c r="F25" s="176"/>
      <c r="G25" s="176">
        <v>35</v>
      </c>
      <c r="H25" s="176" t="s">
        <v>671</v>
      </c>
      <c r="I25" s="176"/>
    </row>
    <row r="26" spans="1:9">
      <c r="A26" s="177"/>
      <c r="B26" s="176">
        <v>15</v>
      </c>
      <c r="C26" s="176" t="s">
        <v>671</v>
      </c>
      <c r="D26" s="176"/>
      <c r="F26" s="176"/>
      <c r="G26" s="176"/>
      <c r="H26" s="176">
        <v>351</v>
      </c>
      <c r="I26" s="176" t="s">
        <v>672</v>
      </c>
    </row>
    <row r="27" spans="1:9">
      <c r="A27" s="177"/>
      <c r="B27" s="176"/>
      <c r="C27" s="176">
        <v>151</v>
      </c>
      <c r="D27" s="176" t="s">
        <v>672</v>
      </c>
      <c r="E27" s="13"/>
      <c r="F27" s="176"/>
      <c r="G27" s="176"/>
      <c r="H27" s="176">
        <v>352</v>
      </c>
      <c r="I27" s="176" t="s">
        <v>673</v>
      </c>
    </row>
    <row r="28" spans="1:9" ht="15.75" customHeight="1">
      <c r="A28" s="177"/>
      <c r="B28" s="176"/>
      <c r="C28" s="176">
        <v>152</v>
      </c>
      <c r="D28" s="176" t="s">
        <v>673</v>
      </c>
      <c r="E28" s="13"/>
      <c r="F28" s="176"/>
      <c r="G28" s="176"/>
      <c r="H28" s="176">
        <v>353</v>
      </c>
      <c r="I28" s="176" t="s">
        <v>674</v>
      </c>
    </row>
    <row r="29" spans="1:9">
      <c r="A29" s="177"/>
      <c r="B29" s="176"/>
      <c r="C29" s="176">
        <v>153</v>
      </c>
      <c r="D29" s="176" t="s">
        <v>674</v>
      </c>
      <c r="E29" s="13"/>
      <c r="F29" s="176"/>
      <c r="G29" s="176"/>
      <c r="H29" s="176">
        <v>354</v>
      </c>
      <c r="I29" s="176" t="s">
        <v>675</v>
      </c>
    </row>
    <row r="30" spans="1:9">
      <c r="A30" s="177"/>
      <c r="B30" s="176"/>
      <c r="C30" s="176">
        <v>154</v>
      </c>
      <c r="D30" s="176" t="s">
        <v>675</v>
      </c>
      <c r="E30" s="13"/>
      <c r="F30" s="176"/>
      <c r="G30" s="176"/>
      <c r="H30" s="176">
        <v>355</v>
      </c>
      <c r="I30" s="176" t="s">
        <v>676</v>
      </c>
    </row>
    <row r="31" spans="1:9">
      <c r="A31" s="177"/>
      <c r="B31" s="176"/>
      <c r="C31" s="176">
        <v>155</v>
      </c>
      <c r="D31" s="176" t="s">
        <v>676</v>
      </c>
      <c r="E31" s="13"/>
      <c r="F31" s="176"/>
      <c r="G31" s="176"/>
      <c r="H31" s="176">
        <v>356</v>
      </c>
      <c r="I31" s="176" t="s">
        <v>677</v>
      </c>
    </row>
    <row r="32" spans="1:9">
      <c r="A32" s="177"/>
      <c r="B32" s="176"/>
      <c r="C32" s="176">
        <v>156</v>
      </c>
      <c r="D32" s="176" t="s">
        <v>677</v>
      </c>
      <c r="E32" s="13"/>
      <c r="F32" s="176"/>
      <c r="G32" s="176"/>
      <c r="H32" s="176">
        <v>357</v>
      </c>
      <c r="I32" s="176" t="s">
        <v>1216</v>
      </c>
    </row>
    <row r="33" spans="1:9">
      <c r="A33" s="177"/>
      <c r="B33" s="176"/>
      <c r="C33" s="176">
        <v>157</v>
      </c>
      <c r="D33" s="176" t="s">
        <v>1216</v>
      </c>
      <c r="E33" s="13"/>
      <c r="F33" s="176"/>
      <c r="G33" s="176"/>
      <c r="H33" s="176">
        <v>358</v>
      </c>
      <c r="I33" s="176" t="s">
        <v>678</v>
      </c>
    </row>
    <row r="34" spans="1:9" s="688" customFormat="1" ht="15.75" customHeight="1">
      <c r="A34" s="177"/>
      <c r="B34" s="176"/>
      <c r="C34" s="176">
        <v>158</v>
      </c>
      <c r="D34" s="176" t="s">
        <v>678</v>
      </c>
      <c r="E34" s="687"/>
      <c r="F34" s="179"/>
      <c r="G34" s="179"/>
      <c r="H34" s="179">
        <v>359</v>
      </c>
      <c r="I34" s="686" t="s">
        <v>679</v>
      </c>
    </row>
    <row r="35" spans="1:9" ht="24">
      <c r="A35" s="685"/>
      <c r="B35" s="179"/>
      <c r="C35" s="179">
        <v>159</v>
      </c>
      <c r="D35" s="686" t="s">
        <v>679</v>
      </c>
      <c r="E35" s="13"/>
      <c r="F35" s="176"/>
      <c r="G35" s="176">
        <v>36</v>
      </c>
      <c r="H35" s="176" t="s">
        <v>680</v>
      </c>
      <c r="I35" s="176"/>
    </row>
    <row r="36" spans="1:9">
      <c r="A36" s="177"/>
      <c r="B36" s="176">
        <v>16</v>
      </c>
      <c r="C36" s="176" t="s">
        <v>680</v>
      </c>
      <c r="D36" s="176"/>
      <c r="E36" s="13"/>
      <c r="F36" s="176"/>
      <c r="G36" s="176"/>
      <c r="H36" s="176">
        <v>361</v>
      </c>
      <c r="I36" s="176" t="s">
        <v>681</v>
      </c>
    </row>
    <row r="37" spans="1:9">
      <c r="A37" s="177"/>
      <c r="B37" s="176"/>
      <c r="C37" s="176">
        <v>161</v>
      </c>
      <c r="D37" s="176" t="s">
        <v>681</v>
      </c>
      <c r="E37" s="13"/>
      <c r="F37" s="176"/>
      <c r="G37" s="176"/>
      <c r="H37" s="176">
        <v>362</v>
      </c>
      <c r="I37" s="176" t="s">
        <v>682</v>
      </c>
    </row>
    <row r="38" spans="1:9">
      <c r="A38" s="177"/>
      <c r="B38" s="176"/>
      <c r="C38" s="176">
        <v>162</v>
      </c>
      <c r="D38" s="176" t="s">
        <v>682</v>
      </c>
      <c r="E38" s="13"/>
      <c r="F38" s="175"/>
      <c r="G38" s="176"/>
      <c r="H38" s="176">
        <v>363</v>
      </c>
      <c r="I38" s="176" t="s">
        <v>683</v>
      </c>
    </row>
    <row r="39" spans="1:9" ht="15" customHeight="1">
      <c r="A39" s="177"/>
      <c r="B39" s="176"/>
      <c r="C39" s="176">
        <v>163</v>
      </c>
      <c r="D39" s="176" t="s">
        <v>683</v>
      </c>
      <c r="E39" s="13"/>
      <c r="F39" s="175"/>
      <c r="G39" s="176"/>
      <c r="H39" s="176">
        <v>364</v>
      </c>
      <c r="I39" s="176" t="s">
        <v>684</v>
      </c>
    </row>
    <row r="40" spans="1:9">
      <c r="A40" s="177"/>
      <c r="B40" s="176"/>
      <c r="C40" s="176">
        <v>164</v>
      </c>
      <c r="D40" s="176" t="s">
        <v>684</v>
      </c>
      <c r="E40" s="13"/>
      <c r="F40" s="176"/>
      <c r="G40" s="176"/>
      <c r="H40" s="176">
        <v>365</v>
      </c>
      <c r="I40" s="176" t="s">
        <v>685</v>
      </c>
    </row>
    <row r="41" spans="1:9">
      <c r="A41" s="177"/>
      <c r="B41" s="176"/>
      <c r="C41" s="176">
        <v>165</v>
      </c>
      <c r="D41" s="176" t="s">
        <v>685</v>
      </c>
      <c r="E41" s="13"/>
      <c r="F41" s="176"/>
      <c r="G41" s="176"/>
      <c r="H41" s="176">
        <v>366</v>
      </c>
      <c r="I41" s="176" t="s">
        <v>686</v>
      </c>
    </row>
    <row r="42" spans="1:9">
      <c r="A42" s="177"/>
      <c r="B42" s="176"/>
      <c r="C42" s="176">
        <v>166</v>
      </c>
      <c r="D42" s="176" t="s">
        <v>686</v>
      </c>
      <c r="E42" s="13"/>
      <c r="F42" s="176"/>
      <c r="G42" s="176"/>
      <c r="H42" s="176">
        <v>367</v>
      </c>
      <c r="I42" s="176" t="s">
        <v>1217</v>
      </c>
    </row>
    <row r="43" spans="1:9">
      <c r="A43" s="177"/>
      <c r="B43" s="176"/>
      <c r="C43" s="176">
        <v>167</v>
      </c>
      <c r="D43" s="176" t="s">
        <v>1217</v>
      </c>
      <c r="E43" s="13"/>
      <c r="F43" s="176"/>
      <c r="G43" s="176"/>
      <c r="H43" s="176">
        <v>368</v>
      </c>
      <c r="I43" s="176" t="s">
        <v>687</v>
      </c>
    </row>
    <row r="44" spans="1:9" s="688" customFormat="1">
      <c r="A44" s="177"/>
      <c r="B44" s="176"/>
      <c r="C44" s="176">
        <v>168</v>
      </c>
      <c r="D44" s="176" t="s">
        <v>687</v>
      </c>
      <c r="E44" s="687"/>
      <c r="F44" s="179"/>
      <c r="G44" s="179"/>
      <c r="H44" s="179">
        <v>369</v>
      </c>
      <c r="I44" s="686" t="s">
        <v>688</v>
      </c>
    </row>
    <row r="45" spans="1:9" s="688" customFormat="1">
      <c r="A45" s="685"/>
      <c r="B45" s="179"/>
      <c r="C45" s="179">
        <v>169</v>
      </c>
      <c r="D45" s="686" t="s">
        <v>688</v>
      </c>
      <c r="E45" s="687"/>
      <c r="F45" s="179"/>
    </row>
    <row r="46" spans="1:9" s="688" customFormat="1">
      <c r="A46" s="685"/>
      <c r="B46" s="179"/>
      <c r="C46" s="179"/>
      <c r="D46" s="686"/>
      <c r="E46" s="687"/>
      <c r="F46" s="179"/>
    </row>
    <row r="47" spans="1:9" s="688" customFormat="1">
      <c r="A47" s="685"/>
      <c r="B47" s="179">
        <v>19</v>
      </c>
      <c r="C47" s="179" t="s">
        <v>1218</v>
      </c>
      <c r="D47" s="686"/>
      <c r="E47" s="687"/>
      <c r="F47" s="179"/>
      <c r="G47" s="179">
        <v>39</v>
      </c>
      <c r="H47" s="179" t="s">
        <v>1218</v>
      </c>
      <c r="I47" s="686"/>
    </row>
    <row r="48" spans="1:9" s="688" customFormat="1">
      <c r="A48" s="685"/>
      <c r="B48" s="179"/>
      <c r="C48" s="179">
        <v>191</v>
      </c>
      <c r="D48" s="686" t="s">
        <v>689</v>
      </c>
      <c r="E48" s="687"/>
      <c r="F48" s="179"/>
      <c r="G48" s="179"/>
      <c r="H48" s="179">
        <v>391</v>
      </c>
      <c r="I48" s="686" t="s">
        <v>689</v>
      </c>
    </row>
    <row r="49" spans="1:9" s="688" customFormat="1">
      <c r="A49" s="685"/>
      <c r="B49" s="179"/>
      <c r="C49" s="179">
        <v>192</v>
      </c>
      <c r="D49" s="686" t="s">
        <v>690</v>
      </c>
      <c r="E49" s="687"/>
      <c r="F49" s="179"/>
      <c r="G49" s="179"/>
      <c r="H49" s="179">
        <v>392</v>
      </c>
      <c r="I49" s="686" t="s">
        <v>690</v>
      </c>
    </row>
    <row r="50" spans="1:9" s="688" customFormat="1">
      <c r="A50" s="685"/>
      <c r="B50" s="179"/>
      <c r="C50" s="179">
        <v>193</v>
      </c>
      <c r="D50" s="686" t="s">
        <v>75</v>
      </c>
      <c r="E50" s="687"/>
      <c r="F50" s="179"/>
      <c r="G50" s="179"/>
      <c r="H50" s="179">
        <v>393</v>
      </c>
      <c r="I50" s="686" t="s">
        <v>75</v>
      </c>
    </row>
    <row r="51" spans="1:9" s="688" customFormat="1">
      <c r="A51" s="685"/>
      <c r="B51" s="179"/>
      <c r="C51" s="179"/>
      <c r="D51" s="686"/>
      <c r="E51" s="687"/>
      <c r="F51" s="179"/>
      <c r="G51" s="179"/>
      <c r="H51" s="179">
        <v>394</v>
      </c>
      <c r="I51" s="686" t="s">
        <v>691</v>
      </c>
    </row>
    <row r="52" spans="1:9">
      <c r="A52" s="685"/>
      <c r="B52" s="179"/>
      <c r="C52" s="179"/>
      <c r="D52" s="686"/>
    </row>
    <row r="53" spans="1:9">
      <c r="A53" s="174">
        <v>2</v>
      </c>
      <c r="B53" s="175" t="s">
        <v>692</v>
      </c>
      <c r="C53" s="175"/>
      <c r="D53" s="175"/>
      <c r="F53" s="175">
        <v>4</v>
      </c>
      <c r="G53" s="175" t="s">
        <v>692</v>
      </c>
      <c r="H53" s="175"/>
      <c r="I53" s="175"/>
    </row>
    <row r="54" spans="1:9">
      <c r="A54" s="177"/>
      <c r="B54" s="176">
        <v>21</v>
      </c>
      <c r="C54" s="176" t="s">
        <v>693</v>
      </c>
      <c r="D54" s="176"/>
      <c r="F54" s="176"/>
      <c r="G54" s="176">
        <v>41</v>
      </c>
      <c r="H54" s="176" t="s">
        <v>693</v>
      </c>
      <c r="I54" s="176"/>
    </row>
    <row r="55" spans="1:9">
      <c r="A55" s="177"/>
      <c r="B55" s="176"/>
      <c r="C55" s="176">
        <v>211</v>
      </c>
      <c r="D55" s="176" t="s">
        <v>1219</v>
      </c>
      <c r="F55" s="176"/>
      <c r="G55" s="176"/>
      <c r="H55" s="176">
        <v>411</v>
      </c>
      <c r="I55" s="176" t="s">
        <v>1219</v>
      </c>
    </row>
    <row r="56" spans="1:9">
      <c r="A56" s="177"/>
      <c r="B56" s="176"/>
      <c r="C56" s="176">
        <v>212</v>
      </c>
      <c r="D56" s="176" t="s">
        <v>1220</v>
      </c>
      <c r="E56" s="13"/>
      <c r="F56" s="176"/>
      <c r="G56" s="176"/>
      <c r="H56" s="176">
        <v>412</v>
      </c>
      <c r="I56" s="176" t="s">
        <v>1220</v>
      </c>
    </row>
    <row r="57" spans="1:9">
      <c r="A57" s="177"/>
      <c r="B57" s="176"/>
      <c r="C57" s="176">
        <v>213</v>
      </c>
      <c r="D57" s="176" t="s">
        <v>1221</v>
      </c>
      <c r="E57" s="13"/>
      <c r="F57" s="176"/>
      <c r="G57" s="176"/>
      <c r="H57" s="176">
        <v>413</v>
      </c>
      <c r="I57" s="180" t="s">
        <v>1221</v>
      </c>
    </row>
    <row r="58" spans="1:9">
      <c r="A58" s="177"/>
      <c r="B58" s="176"/>
      <c r="C58" s="176">
        <v>214</v>
      </c>
      <c r="D58" s="180" t="s">
        <v>1222</v>
      </c>
      <c r="E58" s="13"/>
      <c r="F58" s="176"/>
      <c r="G58" s="176"/>
      <c r="H58" s="176">
        <v>414</v>
      </c>
      <c r="I58" s="180" t="s">
        <v>1222</v>
      </c>
    </row>
    <row r="59" spans="1:9">
      <c r="A59" s="177"/>
      <c r="B59" s="176"/>
      <c r="C59" s="176">
        <v>215</v>
      </c>
      <c r="D59" s="180" t="s">
        <v>1223</v>
      </c>
      <c r="E59" s="13"/>
      <c r="F59" s="176"/>
      <c r="G59" s="176"/>
      <c r="H59" s="176">
        <v>415</v>
      </c>
      <c r="I59" s="180" t="s">
        <v>1223</v>
      </c>
    </row>
    <row r="60" spans="1:9">
      <c r="A60" s="177"/>
      <c r="B60" s="176"/>
      <c r="C60" s="176">
        <v>216</v>
      </c>
      <c r="D60" s="180" t="s">
        <v>1224</v>
      </c>
      <c r="E60" s="13"/>
      <c r="F60" s="176"/>
      <c r="G60" s="176"/>
      <c r="H60" s="176">
        <v>416</v>
      </c>
      <c r="I60" s="180" t="s">
        <v>1224</v>
      </c>
    </row>
    <row r="61" spans="1:9">
      <c r="A61" s="177"/>
      <c r="B61" s="176"/>
      <c r="C61" s="176">
        <v>217</v>
      </c>
      <c r="D61" s="176" t="s">
        <v>694</v>
      </c>
      <c r="E61" s="13"/>
      <c r="F61" s="176"/>
      <c r="G61" s="176"/>
      <c r="H61" s="176">
        <v>417</v>
      </c>
      <c r="I61" s="180" t="s">
        <v>694</v>
      </c>
    </row>
    <row r="62" spans="1:9">
      <c r="A62" s="177"/>
      <c r="B62" s="176"/>
      <c r="C62" s="176">
        <v>218</v>
      </c>
      <c r="D62" s="176" t="s">
        <v>1225</v>
      </c>
      <c r="E62" s="13"/>
      <c r="F62" s="176"/>
      <c r="G62" s="176"/>
      <c r="H62" s="176">
        <v>418</v>
      </c>
      <c r="I62" s="176" t="s">
        <v>1225</v>
      </c>
    </row>
    <row r="63" spans="1:9">
      <c r="A63" s="177"/>
      <c r="B63" s="176"/>
      <c r="C63" s="176">
        <v>219</v>
      </c>
      <c r="D63" s="176" t="s">
        <v>1226</v>
      </c>
      <c r="F63" s="176"/>
      <c r="G63" s="176"/>
      <c r="H63" s="176">
        <v>419</v>
      </c>
      <c r="I63" s="176" t="s">
        <v>1226</v>
      </c>
    </row>
    <row r="64" spans="1:9">
      <c r="A64" s="177"/>
      <c r="B64" s="176">
        <v>22</v>
      </c>
      <c r="C64" s="176" t="s">
        <v>695</v>
      </c>
      <c r="D64" s="176"/>
      <c r="F64" s="176"/>
      <c r="G64" s="176">
        <v>42</v>
      </c>
      <c r="H64" s="176" t="s">
        <v>695</v>
      </c>
      <c r="I64" s="176"/>
    </row>
    <row r="65" spans="1:9">
      <c r="A65" s="177"/>
      <c r="B65" s="176"/>
      <c r="C65" s="176">
        <v>221</v>
      </c>
      <c r="D65" s="176" t="s">
        <v>1227</v>
      </c>
      <c r="E65" s="13"/>
      <c r="F65" s="176"/>
      <c r="G65" s="176"/>
      <c r="H65" s="176">
        <v>421</v>
      </c>
      <c r="I65" s="176" t="s">
        <v>1227</v>
      </c>
    </row>
    <row r="66" spans="1:9">
      <c r="A66" s="177"/>
      <c r="B66" s="176"/>
      <c r="C66" s="176">
        <v>222</v>
      </c>
      <c r="D66" s="176" t="s">
        <v>1228</v>
      </c>
      <c r="E66" s="13"/>
      <c r="F66" s="176"/>
      <c r="G66" s="176"/>
      <c r="H66" s="176">
        <v>422</v>
      </c>
      <c r="I66" s="176" t="s">
        <v>1228</v>
      </c>
    </row>
    <row r="67" spans="1:9">
      <c r="A67" s="177"/>
      <c r="B67" s="176"/>
      <c r="C67" s="176">
        <v>223</v>
      </c>
      <c r="D67" s="180" t="s">
        <v>1229</v>
      </c>
      <c r="E67" s="13"/>
      <c r="F67" s="176"/>
      <c r="G67" s="176"/>
      <c r="H67" s="176">
        <v>423</v>
      </c>
      <c r="I67" s="176" t="s">
        <v>1229</v>
      </c>
    </row>
    <row r="68" spans="1:9">
      <c r="A68" s="177"/>
      <c r="B68" s="176"/>
      <c r="C68" s="176">
        <v>224</v>
      </c>
      <c r="D68" s="180" t="s">
        <v>1230</v>
      </c>
      <c r="E68" s="13"/>
      <c r="F68" s="176"/>
      <c r="G68" s="176"/>
      <c r="H68" s="176">
        <v>424</v>
      </c>
      <c r="I68" s="180" t="s">
        <v>1230</v>
      </c>
    </row>
    <row r="69" spans="1:9">
      <c r="A69" s="177"/>
      <c r="B69" s="176">
        <v>23</v>
      </c>
      <c r="C69" s="176" t="s">
        <v>696</v>
      </c>
      <c r="D69" s="176"/>
      <c r="F69" s="176"/>
      <c r="G69" s="176">
        <v>43</v>
      </c>
      <c r="H69" s="176" t="s">
        <v>696</v>
      </c>
      <c r="I69" s="176"/>
    </row>
    <row r="70" spans="1:9">
      <c r="A70" s="177"/>
      <c r="B70" s="176"/>
      <c r="C70" s="176">
        <v>231</v>
      </c>
      <c r="D70" s="176" t="s">
        <v>1231</v>
      </c>
      <c r="F70" s="176"/>
      <c r="G70" s="176"/>
      <c r="H70" s="176">
        <v>431</v>
      </c>
      <c r="I70" s="176" t="s">
        <v>1231</v>
      </c>
    </row>
    <row r="71" spans="1:9">
      <c r="A71" s="177"/>
      <c r="B71" s="176"/>
      <c r="C71" s="176">
        <v>232</v>
      </c>
      <c r="D71" s="176" t="s">
        <v>1232</v>
      </c>
      <c r="F71" s="176"/>
      <c r="G71" s="176"/>
      <c r="H71" s="176">
        <v>432</v>
      </c>
      <c r="I71" s="176" t="s">
        <v>1232</v>
      </c>
    </row>
    <row r="72" spans="1:9">
      <c r="A72" s="177"/>
      <c r="B72" s="176"/>
      <c r="C72" s="176">
        <v>233</v>
      </c>
      <c r="D72" s="176" t="s">
        <v>1233</v>
      </c>
      <c r="F72" s="176"/>
      <c r="G72" s="176"/>
      <c r="H72" s="176">
        <v>433</v>
      </c>
      <c r="I72" s="176" t="s">
        <v>1233</v>
      </c>
    </row>
    <row r="73" spans="1:9">
      <c r="A73" s="177"/>
      <c r="B73" s="176">
        <v>24</v>
      </c>
      <c r="C73" s="176" t="s">
        <v>697</v>
      </c>
      <c r="D73" s="176"/>
      <c r="F73" s="176"/>
      <c r="G73" s="176">
        <v>44</v>
      </c>
      <c r="H73" s="176" t="s">
        <v>697</v>
      </c>
      <c r="I73" s="176"/>
    </row>
    <row r="74" spans="1:9">
      <c r="A74" s="183"/>
      <c r="B74" s="176"/>
      <c r="C74" s="176">
        <v>241</v>
      </c>
      <c r="D74" s="180" t="s">
        <v>1234</v>
      </c>
      <c r="G74" s="176"/>
      <c r="H74" s="176">
        <v>441</v>
      </c>
      <c r="I74" s="180" t="s">
        <v>1234</v>
      </c>
    </row>
    <row r="75" spans="1:9" s="654" customFormat="1">
      <c r="A75" s="13"/>
      <c r="B75" s="176"/>
      <c r="C75" s="176">
        <v>242</v>
      </c>
      <c r="D75" s="180" t="s">
        <v>1235</v>
      </c>
      <c r="F75" s="837"/>
      <c r="G75" s="176"/>
      <c r="H75" s="176">
        <v>442</v>
      </c>
      <c r="I75" s="180" t="s">
        <v>1235</v>
      </c>
    </row>
    <row r="76" spans="1:9">
      <c r="A76" s="654"/>
      <c r="B76" s="176"/>
      <c r="C76" s="176">
        <v>243</v>
      </c>
      <c r="D76" s="180" t="s">
        <v>1236</v>
      </c>
      <c r="E76" s="13"/>
      <c r="F76" s="654"/>
      <c r="G76" s="176"/>
      <c r="H76" s="176">
        <v>443</v>
      </c>
      <c r="I76" s="180" t="s">
        <v>1236</v>
      </c>
    </row>
    <row r="77" spans="1:9">
      <c r="B77" s="183"/>
      <c r="C77" s="176">
        <v>249</v>
      </c>
      <c r="D77" s="180" t="s">
        <v>1237</v>
      </c>
      <c r="E77" s="13"/>
      <c r="F77" s="176"/>
      <c r="G77" s="176"/>
      <c r="H77" s="176">
        <v>449</v>
      </c>
      <c r="I77" s="180" t="s">
        <v>1237</v>
      </c>
    </row>
    <row r="78" spans="1:9">
      <c r="B78" s="176">
        <v>25</v>
      </c>
      <c r="C78" s="176" t="s">
        <v>698</v>
      </c>
      <c r="D78" s="182"/>
      <c r="E78" s="13"/>
      <c r="F78" s="177"/>
      <c r="G78" s="177">
        <v>45</v>
      </c>
      <c r="H78" s="177" t="s">
        <v>698</v>
      </c>
      <c r="I78" s="177"/>
    </row>
    <row r="79" spans="1:9">
      <c r="B79" s="13"/>
      <c r="C79" s="176">
        <v>251</v>
      </c>
      <c r="D79" s="180" t="s">
        <v>699</v>
      </c>
      <c r="E79" s="13"/>
      <c r="F79" s="177"/>
      <c r="G79" s="177"/>
      <c r="H79" s="176">
        <v>451</v>
      </c>
      <c r="I79" s="180" t="s">
        <v>699</v>
      </c>
    </row>
    <row r="80" spans="1:9">
      <c r="B80" s="13"/>
      <c r="C80" s="176">
        <v>252</v>
      </c>
      <c r="D80" s="180" t="s">
        <v>1239</v>
      </c>
      <c r="E80" s="13"/>
      <c r="F80" s="174"/>
      <c r="G80" s="174"/>
      <c r="H80" s="176">
        <v>452</v>
      </c>
      <c r="I80" s="180" t="s">
        <v>1239</v>
      </c>
    </row>
    <row r="81" spans="2:9">
      <c r="B81" s="13"/>
      <c r="C81" s="176">
        <v>253</v>
      </c>
      <c r="D81" s="180" t="s">
        <v>1240</v>
      </c>
      <c r="E81" s="13"/>
      <c r="F81" s="174"/>
      <c r="G81" s="174"/>
      <c r="H81" s="176">
        <v>453</v>
      </c>
      <c r="I81" s="180" t="s">
        <v>1240</v>
      </c>
    </row>
    <row r="82" spans="2:9">
      <c r="B82" s="176">
        <v>26</v>
      </c>
      <c r="C82" s="176" t="s">
        <v>700</v>
      </c>
      <c r="D82" s="13"/>
      <c r="E82" s="13"/>
      <c r="F82" s="13"/>
      <c r="G82" s="177">
        <v>46</v>
      </c>
      <c r="H82" s="177" t="s">
        <v>700</v>
      </c>
      <c r="I82" s="177"/>
    </row>
    <row r="83" spans="2:9">
      <c r="B83" s="13"/>
      <c r="C83" s="176">
        <v>261</v>
      </c>
      <c r="D83" s="180" t="s">
        <v>701</v>
      </c>
      <c r="E83" s="13"/>
      <c r="F83" s="13"/>
      <c r="G83" s="177"/>
      <c r="H83" s="176">
        <v>461</v>
      </c>
      <c r="I83" s="180" t="s">
        <v>702</v>
      </c>
    </row>
    <row r="84" spans="2:9">
      <c r="B84" s="177"/>
      <c r="C84" s="176">
        <v>262</v>
      </c>
      <c r="D84" s="180" t="s">
        <v>703</v>
      </c>
      <c r="E84" s="13"/>
      <c r="F84" s="13"/>
      <c r="G84" s="13"/>
      <c r="H84" s="176">
        <v>462</v>
      </c>
      <c r="I84" s="180" t="s">
        <v>703</v>
      </c>
    </row>
    <row r="85" spans="2:9">
      <c r="B85" s="176">
        <v>27</v>
      </c>
      <c r="C85" s="176" t="s">
        <v>1241</v>
      </c>
      <c r="D85" s="13"/>
      <c r="E85" s="13"/>
      <c r="F85" s="13"/>
      <c r="G85" s="177">
        <v>47</v>
      </c>
      <c r="H85" s="177" t="s">
        <v>1241</v>
      </c>
      <c r="I85" s="13"/>
    </row>
    <row r="86" spans="2:9">
      <c r="C86" s="176">
        <v>271</v>
      </c>
      <c r="D86" s="180" t="s">
        <v>704</v>
      </c>
      <c r="E86" s="13"/>
      <c r="F86" s="13"/>
      <c r="G86" s="13"/>
      <c r="H86" s="176">
        <v>471</v>
      </c>
      <c r="I86" s="180" t="s">
        <v>704</v>
      </c>
    </row>
    <row r="87" spans="2:9">
      <c r="B87" s="176">
        <v>28</v>
      </c>
      <c r="C87" s="176" t="s">
        <v>1242</v>
      </c>
      <c r="D87" s="13"/>
      <c r="E87" s="13"/>
      <c r="F87" s="13"/>
      <c r="G87" s="177">
        <v>48</v>
      </c>
      <c r="H87" s="177" t="s">
        <v>1242</v>
      </c>
      <c r="I87" s="13"/>
    </row>
    <row r="88" spans="2:9">
      <c r="C88" s="176">
        <v>281</v>
      </c>
      <c r="D88" s="180" t="s">
        <v>1243</v>
      </c>
      <c r="E88" s="13"/>
      <c r="F88" s="13"/>
      <c r="G88" s="13"/>
      <c r="H88" s="176">
        <v>481</v>
      </c>
      <c r="I88" s="180" t="s">
        <v>1243</v>
      </c>
    </row>
    <row r="89" spans="2:9">
      <c r="C89" s="928">
        <v>282</v>
      </c>
      <c r="D89" s="927" t="s">
        <v>75</v>
      </c>
      <c r="E89" s="826"/>
      <c r="F89" s="826"/>
      <c r="G89" s="826"/>
      <c r="H89" s="928">
        <v>482</v>
      </c>
      <c r="I89" s="927" t="s">
        <v>75</v>
      </c>
    </row>
    <row r="90" spans="2:9">
      <c r="C90" s="926" t="s">
        <v>1256</v>
      </c>
      <c r="D90" s="927" t="s">
        <v>1257</v>
      </c>
      <c r="E90" s="826"/>
      <c r="F90" s="826"/>
      <c r="G90" s="826"/>
      <c r="H90" s="926" t="s">
        <v>1254</v>
      </c>
      <c r="I90" s="927" t="s">
        <v>1255</v>
      </c>
    </row>
    <row r="91" spans="2:9">
      <c r="C91" s="926">
        <v>284</v>
      </c>
      <c r="D91" s="927" t="s">
        <v>1578</v>
      </c>
      <c r="E91" s="826"/>
      <c r="F91" s="826"/>
      <c r="G91" s="826"/>
      <c r="H91" s="926">
        <v>484</v>
      </c>
      <c r="I91" s="927" t="s">
        <v>1578</v>
      </c>
    </row>
    <row r="92" spans="2:9">
      <c r="C92" s="928">
        <v>288</v>
      </c>
      <c r="D92" s="927" t="s">
        <v>1244</v>
      </c>
      <c r="E92" s="826"/>
      <c r="F92" s="826"/>
      <c r="G92" s="826"/>
      <c r="H92" s="928">
        <v>488</v>
      </c>
      <c r="I92" s="927" t="s">
        <v>1244</v>
      </c>
    </row>
    <row r="93" spans="2:9">
      <c r="C93" s="928">
        <v>289</v>
      </c>
      <c r="D93" s="927" t="s">
        <v>1238</v>
      </c>
      <c r="E93" s="826"/>
      <c r="F93" s="826"/>
      <c r="G93" s="826"/>
      <c r="H93" s="928">
        <v>489</v>
      </c>
      <c r="I93" s="927" t="s">
        <v>1238</v>
      </c>
    </row>
    <row r="94" spans="2:9">
      <c r="B94" s="176">
        <v>29</v>
      </c>
      <c r="C94" s="176" t="s">
        <v>705</v>
      </c>
      <c r="D94" s="13"/>
      <c r="E94" s="13"/>
      <c r="G94" s="177">
        <v>49</v>
      </c>
      <c r="H94" s="177" t="s">
        <v>1245</v>
      </c>
      <c r="I94" s="13"/>
    </row>
    <row r="95" spans="2:9">
      <c r="F95" s="175">
        <v>5</v>
      </c>
      <c r="G95" s="175" t="s">
        <v>660</v>
      </c>
      <c r="H95" s="13"/>
      <c r="I95" s="13"/>
    </row>
    <row r="96" spans="2:9">
      <c r="G96" s="177">
        <v>51</v>
      </c>
      <c r="H96" s="177" t="s">
        <v>706</v>
      </c>
      <c r="I96" s="177"/>
    </row>
    <row r="97" spans="3:9">
      <c r="G97" s="177">
        <v>52</v>
      </c>
      <c r="H97" s="177" t="s">
        <v>662</v>
      </c>
      <c r="I97" s="177"/>
    </row>
    <row r="98" spans="3:9">
      <c r="G98" s="177">
        <v>53</v>
      </c>
      <c r="H98" s="177" t="s">
        <v>707</v>
      </c>
      <c r="I98" s="177"/>
    </row>
    <row r="99" spans="3:9">
      <c r="G99" s="177">
        <v>54</v>
      </c>
      <c r="H99" s="177" t="s">
        <v>666</v>
      </c>
      <c r="I99" s="177"/>
    </row>
    <row r="100" spans="3:9">
      <c r="G100" s="177">
        <v>55</v>
      </c>
      <c r="H100" s="177" t="s">
        <v>708</v>
      </c>
      <c r="I100" s="177"/>
    </row>
    <row r="101" spans="3:9">
      <c r="F101" s="175">
        <v>7</v>
      </c>
      <c r="G101" s="175" t="s">
        <v>1460</v>
      </c>
      <c r="H101" s="175"/>
    </row>
    <row r="102" spans="3:9" hidden="1">
      <c r="G102" s="177">
        <v>71</v>
      </c>
      <c r="H102" s="177" t="s">
        <v>709</v>
      </c>
      <c r="I102" s="177"/>
    </row>
    <row r="103" spans="3:9">
      <c r="C103" s="176"/>
      <c r="D103" s="180"/>
      <c r="E103" s="13"/>
      <c r="G103" s="177">
        <v>72</v>
      </c>
      <c r="H103" s="177" t="s">
        <v>710</v>
      </c>
      <c r="I103" s="177"/>
    </row>
    <row r="104" spans="3:9">
      <c r="C104" s="176"/>
      <c r="D104" s="180"/>
      <c r="E104" s="13"/>
      <c r="F104" s="13"/>
      <c r="G104" s="13"/>
      <c r="H104" s="176">
        <v>711</v>
      </c>
      <c r="I104" s="177" t="s">
        <v>709</v>
      </c>
    </row>
    <row r="105" spans="3:9">
      <c r="C105" s="176"/>
      <c r="D105" s="180"/>
      <c r="E105" s="13"/>
      <c r="F105" s="13"/>
      <c r="G105" s="13"/>
      <c r="H105" s="176">
        <v>712</v>
      </c>
      <c r="I105" s="177" t="s">
        <v>710</v>
      </c>
    </row>
    <row r="106" spans="3:9">
      <c r="C106" s="176"/>
      <c r="D106" s="180"/>
      <c r="E106" s="13"/>
      <c r="F106" s="13"/>
      <c r="G106" s="13"/>
      <c r="H106" s="176">
        <v>713</v>
      </c>
      <c r="I106" s="180" t="s">
        <v>1455</v>
      </c>
    </row>
    <row r="107" spans="3:9">
      <c r="C107" s="176"/>
      <c r="D107" s="180"/>
      <c r="E107" s="13"/>
      <c r="F107" s="13"/>
      <c r="G107" s="13"/>
      <c r="H107" s="176">
        <v>714</v>
      </c>
      <c r="I107" s="180" t="s">
        <v>1456</v>
      </c>
    </row>
    <row r="108" spans="3:9">
      <c r="C108" s="13"/>
      <c r="D108" s="13"/>
      <c r="E108" s="13"/>
      <c r="F108" s="13"/>
      <c r="G108" s="13"/>
      <c r="H108" s="176">
        <v>715</v>
      </c>
      <c r="I108" s="180" t="s">
        <v>1457</v>
      </c>
    </row>
    <row r="109" spans="3:9">
      <c r="C109" s="176"/>
      <c r="D109" s="180"/>
      <c r="E109" s="13"/>
      <c r="F109" s="13"/>
      <c r="G109" s="177">
        <v>72</v>
      </c>
      <c r="H109" s="177" t="s">
        <v>1458</v>
      </c>
      <c r="I109" s="177"/>
    </row>
    <row r="110" spans="3:9">
      <c r="C110" s="176"/>
      <c r="D110" s="180"/>
      <c r="E110" s="13"/>
      <c r="F110" s="13"/>
      <c r="G110" s="13"/>
      <c r="H110" s="176">
        <v>721</v>
      </c>
      <c r="I110" s="180" t="s">
        <v>1455</v>
      </c>
    </row>
    <row r="111" spans="3:9">
      <c r="C111" s="176"/>
      <c r="D111" s="180"/>
      <c r="E111" s="13"/>
      <c r="F111" s="13"/>
      <c r="G111" s="13"/>
      <c r="H111" s="176">
        <v>722</v>
      </c>
      <c r="I111" s="180" t="s">
        <v>1456</v>
      </c>
    </row>
    <row r="112" spans="3:9">
      <c r="F112" s="13"/>
      <c r="G112" s="13"/>
      <c r="H112" s="176">
        <v>723</v>
      </c>
      <c r="I112" s="180" t="s">
        <v>1459</v>
      </c>
    </row>
    <row r="115" spans="2:2">
      <c r="B115" s="177" t="s">
        <v>1246</v>
      </c>
    </row>
    <row r="116" spans="2:2">
      <c r="B116" s="177" t="s">
        <v>1247</v>
      </c>
    </row>
    <row r="117" spans="2:2">
      <c r="B117" s="177" t="s">
        <v>1248</v>
      </c>
    </row>
  </sheetData>
  <mergeCells count="5">
    <mergeCell ref="A5:D5"/>
    <mergeCell ref="F5:I5"/>
    <mergeCell ref="A1:D1"/>
    <mergeCell ref="A2:I2"/>
    <mergeCell ref="A3:I3"/>
  </mergeCells>
  <hyperlinks>
    <hyperlink ref="K2" location="INDICE!A1" display="ÍNDICE " xr:uid="{73E6850C-5A39-4BAB-9072-46C62324DB3C}"/>
  </hyperlinks>
  <printOptions horizontalCentered="1"/>
  <pageMargins left="0" right="0" top="0.35433070866141736" bottom="0.35433070866141736" header="0.31496062992125984" footer="0.31496062992125984"/>
  <pageSetup paperSize="9" scale="85" orientation="landscape" horizontalDpi="300" verticalDpi="300" r:id="rId1"/>
  <ignoredErrors>
    <ignoredError sqref="C90 H9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Q34"/>
  <sheetViews>
    <sheetView workbookViewId="0"/>
  </sheetViews>
  <sheetFormatPr defaultColWidth="9.140625" defaultRowHeight="12.75"/>
  <cols>
    <col min="1" max="1" width="4.42578125" style="184" customWidth="1"/>
    <col min="2" max="2" width="17.42578125" style="184" customWidth="1"/>
    <col min="3" max="3" width="3" style="184" customWidth="1"/>
    <col min="4" max="4" width="19.7109375" style="184" customWidth="1"/>
    <col min="5" max="5" width="1" style="184" customWidth="1"/>
    <col min="6" max="6" width="20.140625" style="184" customWidth="1"/>
    <col min="7" max="7" width="1.85546875" style="184" customWidth="1"/>
    <col min="8" max="8" width="12.42578125" style="184" customWidth="1"/>
    <col min="9" max="9" width="1.85546875" style="184" customWidth="1"/>
    <col min="10" max="10" width="13.28515625" style="184" customWidth="1"/>
    <col min="11" max="11" width="0.85546875" style="184" hidden="1" customWidth="1"/>
    <col min="12" max="12" width="16" style="184" customWidth="1"/>
    <col min="13" max="13" width="0.7109375" style="184" customWidth="1"/>
    <col min="14" max="14" width="14.42578125" style="184" bestFit="1" customWidth="1"/>
    <col min="15" max="15" width="0.7109375" style="184" customWidth="1"/>
    <col min="16" max="16" width="14" style="184" customWidth="1"/>
    <col min="17" max="16384" width="9.140625" style="184"/>
  </cols>
  <sheetData>
    <row r="1" spans="2:17" ht="15.75">
      <c r="B1" s="1173" t="s">
        <v>711</v>
      </c>
      <c r="C1" s="1173"/>
      <c r="D1" s="1173"/>
      <c r="E1" s="1173"/>
      <c r="F1" s="1173"/>
      <c r="G1" s="1173"/>
      <c r="H1" s="1173"/>
      <c r="N1" s="690" t="s">
        <v>1252</v>
      </c>
    </row>
    <row r="2" spans="2:17" ht="18.75">
      <c r="F2" s="185"/>
      <c r="N2" s="578"/>
    </row>
    <row r="3" spans="2:17" ht="33" customHeight="1">
      <c r="B3" s="1174" t="s">
        <v>712</v>
      </c>
      <c r="C3" s="1174"/>
      <c r="D3" s="1174"/>
      <c r="E3" s="1174"/>
      <c r="F3" s="1174"/>
      <c r="G3" s="1174"/>
      <c r="H3" s="1174"/>
      <c r="I3" s="1174"/>
    </row>
    <row r="5" spans="2:17" ht="35.25" customHeight="1">
      <c r="B5" s="1175" t="s">
        <v>713</v>
      </c>
      <c r="C5" s="1175"/>
      <c r="D5" s="1175"/>
      <c r="E5" s="1175"/>
      <c r="F5" s="1175"/>
      <c r="G5" s="1175"/>
      <c r="H5" s="1175"/>
    </row>
    <row r="6" spans="2:17" s="538" customFormat="1" ht="23.25" customHeight="1">
      <c r="B6" s="186"/>
      <c r="C6" s="186"/>
      <c r="D6" s="186"/>
      <c r="E6" s="186"/>
      <c r="F6" s="186"/>
      <c r="G6" s="186"/>
      <c r="H6" s="186"/>
    </row>
    <row r="7" spans="2:17" s="538" customFormat="1" ht="35.25" customHeight="1">
      <c r="B7" s="187" t="s">
        <v>714</v>
      </c>
      <c r="C7" s="188" t="s">
        <v>715</v>
      </c>
      <c r="D7" s="187" t="s">
        <v>716</v>
      </c>
      <c r="E7" s="189"/>
      <c r="F7" s="187" t="s">
        <v>717</v>
      </c>
      <c r="G7" s="189"/>
    </row>
    <row r="8" spans="2:17" s="538" customFormat="1" ht="39.75" customHeight="1">
      <c r="B8" s="190" t="s">
        <v>735</v>
      </c>
      <c r="C8" s="191"/>
      <c r="D8" s="192">
        <v>200</v>
      </c>
      <c r="E8" s="679"/>
      <c r="F8" s="192">
        <v>400</v>
      </c>
      <c r="G8" s="194"/>
    </row>
    <row r="9" spans="2:17" s="538" customFormat="1" ht="38.25" customHeight="1">
      <c r="B9" s="195" t="s">
        <v>718</v>
      </c>
      <c r="C9" s="191"/>
      <c r="D9" s="196" t="s">
        <v>719</v>
      </c>
      <c r="E9" s="679"/>
      <c r="F9" s="197" t="s">
        <v>720</v>
      </c>
      <c r="G9" s="194"/>
    </row>
    <row r="10" spans="2:17" s="538" customFormat="1" ht="32.25" customHeight="1">
      <c r="E10" s="220"/>
      <c r="F10" s="198"/>
      <c r="G10" s="198"/>
      <c r="H10" s="198"/>
    </row>
    <row r="11" spans="2:17">
      <c r="F11" s="198"/>
      <c r="G11" s="198"/>
      <c r="H11" s="198"/>
    </row>
    <row r="12" spans="2:17">
      <c r="B12" s="199" t="s">
        <v>721</v>
      </c>
      <c r="C12" s="200"/>
      <c r="F12" s="198"/>
      <c r="G12" s="198"/>
      <c r="H12" s="198"/>
      <c r="J12" s="201"/>
      <c r="K12" s="201"/>
      <c r="L12" s="201"/>
      <c r="M12" s="201"/>
      <c r="N12" s="201"/>
      <c r="O12" s="201"/>
      <c r="P12" s="201"/>
      <c r="Q12" s="201"/>
    </row>
    <row r="13" spans="2:17">
      <c r="B13" s="184" t="s">
        <v>722</v>
      </c>
      <c r="D13" s="202"/>
      <c r="E13" s="202"/>
      <c r="J13" s="201"/>
      <c r="K13" s="201"/>
      <c r="L13" s="201"/>
      <c r="M13" s="201"/>
      <c r="N13" s="201"/>
      <c r="O13" s="201"/>
      <c r="P13" s="201"/>
      <c r="Q13" s="201"/>
    </row>
    <row r="14" spans="2:17">
      <c r="D14" s="202"/>
      <c r="E14" s="193"/>
      <c r="J14" s="201"/>
      <c r="K14" s="201"/>
      <c r="L14" s="201"/>
      <c r="M14" s="201"/>
      <c r="N14" s="201"/>
      <c r="O14" s="201"/>
      <c r="P14" s="201"/>
      <c r="Q14" s="201"/>
    </row>
    <row r="15" spans="2:17" s="538" customFormat="1" ht="18.75" customHeight="1">
      <c r="B15" s="1171" t="s">
        <v>723</v>
      </c>
      <c r="C15" s="1171"/>
      <c r="D15" s="1171"/>
      <c r="E15" s="1171"/>
      <c r="F15" s="1171"/>
      <c r="G15" s="578"/>
      <c r="H15" s="1171" t="s">
        <v>724</v>
      </c>
      <c r="I15" s="1171"/>
      <c r="J15" s="1171"/>
      <c r="K15" s="201"/>
      <c r="L15" s="201"/>
      <c r="M15" s="201"/>
      <c r="N15" s="201"/>
      <c r="O15" s="201"/>
      <c r="P15" s="201"/>
      <c r="Q15" s="201"/>
    </row>
    <row r="16" spans="2:17" s="538" customFormat="1" ht="35.25" customHeight="1">
      <c r="B16" s="678" t="s">
        <v>725</v>
      </c>
      <c r="C16" s="203"/>
      <c r="D16" s="1166" t="s">
        <v>726</v>
      </c>
      <c r="E16" s="1166"/>
      <c r="F16" s="1166"/>
      <c r="G16" s="188"/>
      <c r="H16" s="204" t="s">
        <v>716</v>
      </c>
      <c r="I16" s="204"/>
      <c r="J16" s="204" t="s">
        <v>727</v>
      </c>
      <c r="K16" s="201"/>
      <c r="L16" s="201"/>
      <c r="M16" s="201"/>
      <c r="N16" s="201"/>
      <c r="O16" s="201"/>
      <c r="P16" s="201"/>
      <c r="Q16" s="201"/>
    </row>
    <row r="17" spans="1:17" s="538" customFormat="1" ht="27" customHeight="1">
      <c r="B17" s="1167" t="s">
        <v>716</v>
      </c>
      <c r="C17" s="679"/>
      <c r="D17" s="205" t="s">
        <v>728</v>
      </c>
      <c r="F17" s="206" t="s">
        <v>729</v>
      </c>
      <c r="G17" s="207"/>
      <c r="H17" s="206" t="s">
        <v>730</v>
      </c>
      <c r="I17" s="206"/>
      <c r="J17" s="206" t="s">
        <v>731</v>
      </c>
      <c r="K17" s="201"/>
      <c r="L17" s="201"/>
      <c r="M17" s="201"/>
      <c r="N17" s="201"/>
      <c r="O17" s="201"/>
      <c r="P17" s="201"/>
      <c r="Q17" s="201"/>
    </row>
    <row r="18" spans="1:17" s="205" customFormat="1" ht="27" customHeight="1">
      <c r="B18" s="1168"/>
      <c r="C18" s="679"/>
      <c r="D18" s="205" t="s">
        <v>732</v>
      </c>
      <c r="F18" s="208" t="s">
        <v>733</v>
      </c>
      <c r="G18" s="207"/>
      <c r="H18" s="208" t="s">
        <v>734</v>
      </c>
      <c r="I18" s="208"/>
      <c r="J18" s="208" t="s">
        <v>720</v>
      </c>
      <c r="K18" s="209"/>
      <c r="L18" s="209"/>
      <c r="M18" s="209"/>
      <c r="N18" s="209"/>
      <c r="O18" s="209"/>
      <c r="P18" s="209"/>
      <c r="Q18" s="209"/>
    </row>
    <row r="19" spans="1:17" s="205" customFormat="1" ht="27" customHeight="1">
      <c r="B19" s="1169"/>
      <c r="C19" s="680"/>
      <c r="D19" s="210" t="s">
        <v>735</v>
      </c>
      <c r="E19" s="210"/>
      <c r="F19" s="197">
        <v>200</v>
      </c>
      <c r="G19" s="207"/>
      <c r="H19" s="197">
        <v>200</v>
      </c>
      <c r="I19" s="197"/>
      <c r="J19" s="197">
        <v>400</v>
      </c>
      <c r="K19" s="209"/>
      <c r="L19" s="209"/>
      <c r="M19" s="209"/>
      <c r="N19" s="209"/>
      <c r="O19" s="209"/>
      <c r="P19" s="209"/>
      <c r="Q19" s="209"/>
    </row>
    <row r="20" spans="1:17" s="205" customFormat="1" ht="27" customHeight="1">
      <c r="B20" s="1167" t="s">
        <v>717</v>
      </c>
      <c r="C20" s="679"/>
      <c r="D20" s="205" t="s">
        <v>728</v>
      </c>
      <c r="F20" s="206" t="s">
        <v>736</v>
      </c>
      <c r="G20" s="207"/>
      <c r="H20" s="206" t="s">
        <v>730</v>
      </c>
      <c r="I20" s="206"/>
      <c r="J20" s="206" t="s">
        <v>737</v>
      </c>
      <c r="K20" s="209"/>
      <c r="L20" s="209"/>
      <c r="M20" s="209"/>
      <c r="N20" s="209"/>
      <c r="O20" s="209"/>
      <c r="P20" s="209"/>
      <c r="Q20" s="209"/>
    </row>
    <row r="21" spans="1:17" s="205" customFormat="1" ht="27" customHeight="1">
      <c r="B21" s="1168"/>
      <c r="C21" s="679"/>
      <c r="D21" s="205" t="s">
        <v>732</v>
      </c>
      <c r="F21" s="211" t="s">
        <v>738</v>
      </c>
      <c r="G21" s="207"/>
      <c r="H21" s="211" t="s">
        <v>734</v>
      </c>
      <c r="I21" s="211"/>
      <c r="J21" s="211" t="s">
        <v>720</v>
      </c>
      <c r="K21" s="209"/>
      <c r="L21" s="209"/>
      <c r="M21" s="209"/>
      <c r="N21" s="209"/>
      <c r="O21" s="209"/>
      <c r="P21" s="209"/>
      <c r="Q21" s="209"/>
    </row>
    <row r="22" spans="1:17" s="205" customFormat="1" ht="27" customHeight="1">
      <c r="B22" s="1169"/>
      <c r="C22" s="680"/>
      <c r="D22" s="210" t="s">
        <v>735</v>
      </c>
      <c r="E22" s="210"/>
      <c r="F22" s="197">
        <v>400</v>
      </c>
      <c r="G22" s="212"/>
      <c r="H22" s="197">
        <v>200</v>
      </c>
      <c r="I22" s="197"/>
      <c r="J22" s="197">
        <v>400</v>
      </c>
      <c r="K22" s="209"/>
      <c r="L22" s="209"/>
      <c r="M22" s="209"/>
      <c r="N22" s="209"/>
      <c r="O22" s="209"/>
      <c r="P22" s="209"/>
      <c r="Q22" s="209"/>
    </row>
    <row r="23" spans="1:17" s="205" customFormat="1" ht="27" customHeight="1">
      <c r="B23" s="213"/>
      <c r="C23" s="679"/>
      <c r="D23" s="191"/>
      <c r="E23" s="191"/>
      <c r="F23" s="207"/>
      <c r="G23" s="207"/>
      <c r="H23" s="207"/>
      <c r="I23" s="207"/>
      <c r="J23" s="207"/>
      <c r="K23" s="209"/>
      <c r="L23" s="209"/>
      <c r="M23" s="209"/>
      <c r="N23" s="209"/>
      <c r="O23" s="209"/>
      <c r="P23" s="209"/>
      <c r="Q23" s="209"/>
    </row>
    <row r="24" spans="1:17" s="205" customFormat="1" ht="27" customHeight="1">
      <c r="A24" s="199"/>
      <c r="B24" s="199" t="s">
        <v>739</v>
      </c>
      <c r="C24" s="538"/>
      <c r="D24" s="538"/>
      <c r="E24" s="198"/>
      <c r="F24" s="207"/>
      <c r="G24" s="207"/>
      <c r="H24" s="207"/>
      <c r="I24" s="207"/>
      <c r="J24" s="207"/>
      <c r="K24" s="209"/>
      <c r="L24" s="209"/>
      <c r="M24" s="209"/>
      <c r="N24" s="209"/>
      <c r="O24" s="209"/>
      <c r="P24" s="209"/>
      <c r="Q24" s="209"/>
    </row>
    <row r="25" spans="1:17" s="205" customFormat="1" ht="11.25" customHeight="1">
      <c r="A25" s="199"/>
      <c r="B25" s="199"/>
      <c r="C25" s="538"/>
      <c r="D25" s="538"/>
      <c r="E25" s="198"/>
      <c r="F25" s="207"/>
      <c r="G25" s="207"/>
      <c r="H25" s="207"/>
      <c r="I25" s="207"/>
      <c r="J25" s="207"/>
      <c r="K25" s="209"/>
      <c r="L25" s="209"/>
      <c r="M25" s="209"/>
      <c r="N25" s="209"/>
      <c r="O25" s="209"/>
      <c r="P25" s="209"/>
      <c r="Q25" s="209"/>
    </row>
    <row r="26" spans="1:17" s="538" customFormat="1" ht="18.75" customHeight="1">
      <c r="B26" s="1170"/>
      <c r="C26" s="1170"/>
      <c r="D26" s="1170"/>
      <c r="E26" s="1170"/>
      <c r="F26" s="1170"/>
      <c r="G26" s="578"/>
      <c r="H26" s="1171"/>
      <c r="I26" s="1171"/>
      <c r="J26" s="1171"/>
      <c r="K26" s="201"/>
      <c r="L26" s="201"/>
      <c r="M26" s="201"/>
      <c r="N26" s="201"/>
      <c r="O26" s="201"/>
      <c r="P26" s="201"/>
      <c r="Q26" s="201"/>
    </row>
    <row r="27" spans="1:17" s="538" customFormat="1" ht="31.5" customHeight="1">
      <c r="B27" s="214" t="s">
        <v>740</v>
      </c>
      <c r="C27" s="578"/>
      <c r="D27" s="204" t="s">
        <v>716</v>
      </c>
      <c r="E27" s="204"/>
      <c r="F27" s="204" t="s">
        <v>727</v>
      </c>
      <c r="G27" s="201"/>
      <c r="H27" s="201"/>
      <c r="I27" s="201"/>
      <c r="J27" s="201"/>
      <c r="K27" s="201"/>
      <c r="L27" s="201"/>
      <c r="M27" s="201"/>
    </row>
    <row r="28" spans="1:17" s="538" customFormat="1" ht="40.5" customHeight="1">
      <c r="B28" s="215" t="s">
        <v>741</v>
      </c>
      <c r="C28" s="578"/>
      <c r="D28" s="216">
        <v>140</v>
      </c>
      <c r="E28" s="206"/>
      <c r="F28" s="206" t="s">
        <v>742</v>
      </c>
      <c r="G28" s="201"/>
      <c r="H28" s="201"/>
      <c r="I28" s="201"/>
      <c r="J28" s="201"/>
      <c r="K28" s="201"/>
      <c r="L28" s="201"/>
      <c r="M28" s="201"/>
    </row>
    <row r="29" spans="1:17" s="205" customFormat="1" ht="39.75" customHeight="1">
      <c r="B29" s="217" t="s">
        <v>743</v>
      </c>
      <c r="C29" s="578"/>
      <c r="D29" s="206">
        <v>290</v>
      </c>
      <c r="E29" s="208"/>
      <c r="F29" s="208">
        <v>490</v>
      </c>
      <c r="G29" s="578"/>
      <c r="H29" s="578"/>
      <c r="I29" s="209"/>
      <c r="J29" s="209"/>
      <c r="K29" s="209"/>
      <c r="L29" s="209"/>
      <c r="M29" s="209"/>
    </row>
    <row r="30" spans="1:17" s="205" customFormat="1" ht="39.75" customHeight="1">
      <c r="B30" s="218"/>
      <c r="C30" s="578"/>
      <c r="D30" s="207"/>
      <c r="E30" s="207"/>
      <c r="F30" s="207"/>
      <c r="G30" s="578"/>
      <c r="H30" s="578"/>
      <c r="I30" s="209"/>
      <c r="J30" s="209"/>
      <c r="K30" s="209"/>
      <c r="L30" s="209"/>
      <c r="M30" s="209"/>
    </row>
    <row r="31" spans="1:17" s="538" customFormat="1">
      <c r="B31" s="1172" t="s">
        <v>744</v>
      </c>
      <c r="C31" s="1172"/>
      <c r="D31" s="1172"/>
      <c r="E31" s="1172"/>
      <c r="F31" s="1172"/>
      <c r="G31" s="1172"/>
      <c r="H31" s="1172"/>
      <c r="J31" s="201"/>
      <c r="K31" s="201"/>
      <c r="L31" s="201"/>
      <c r="M31" s="201"/>
      <c r="N31" s="201"/>
      <c r="O31" s="201"/>
      <c r="P31" s="201"/>
      <c r="Q31" s="201"/>
    </row>
    <row r="32" spans="1:17" s="538" customFormat="1" ht="16.5" customHeight="1">
      <c r="B32" s="1165" t="s">
        <v>1249</v>
      </c>
      <c r="C32" s="1165"/>
      <c r="D32" s="1165"/>
      <c r="E32" s="1165"/>
      <c r="F32" s="1165"/>
      <c r="G32" s="1165"/>
      <c r="H32" s="1165"/>
    </row>
    <row r="33" spans="2:8" s="538" customFormat="1">
      <c r="B33" s="219" t="s">
        <v>1250</v>
      </c>
      <c r="C33" s="219"/>
      <c r="D33" s="219"/>
      <c r="E33" s="220"/>
      <c r="F33" s="220"/>
      <c r="G33" s="220"/>
      <c r="H33" s="220"/>
    </row>
    <row r="34" spans="2:8" s="538" customFormat="1">
      <c r="B34" s="219" t="s">
        <v>1251</v>
      </c>
      <c r="C34" s="219"/>
      <c r="D34" s="219"/>
      <c r="E34" s="220"/>
      <c r="F34" s="220"/>
      <c r="G34" s="220"/>
      <c r="H34" s="220"/>
    </row>
  </sheetData>
  <mergeCells count="12">
    <mergeCell ref="B1:H1"/>
    <mergeCell ref="B3:I3"/>
    <mergeCell ref="B5:H5"/>
    <mergeCell ref="B15:F15"/>
    <mergeCell ref="H15:J15"/>
    <mergeCell ref="B32:H32"/>
    <mergeCell ref="D16:F16"/>
    <mergeCell ref="B17:B19"/>
    <mergeCell ref="B20:B22"/>
    <mergeCell ref="B26:F26"/>
    <mergeCell ref="H26:J26"/>
    <mergeCell ref="B31:H31"/>
  </mergeCells>
  <hyperlinks>
    <hyperlink ref="N1" location="INDICE!A1" display="ÍNDICE " xr:uid="{00000000-0004-0000-0E00-000000000000}"/>
  </hyperlink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A1:I27"/>
  <sheetViews>
    <sheetView workbookViewId="0">
      <selection sqref="A1:G1"/>
    </sheetView>
  </sheetViews>
  <sheetFormatPr defaultColWidth="12.5703125" defaultRowHeight="12.75"/>
  <cols>
    <col min="1" max="1" width="12.5703125" style="221"/>
    <col min="2" max="2" width="4.42578125" style="221" customWidth="1"/>
    <col min="3" max="3" width="4.85546875" style="221" customWidth="1"/>
    <col min="4" max="4" width="5.5703125" style="221" customWidth="1"/>
    <col min="5" max="5" width="6.140625" style="221" customWidth="1"/>
    <col min="6" max="6" width="97" style="221" customWidth="1"/>
    <col min="7" max="7" width="4.28515625" style="221" customWidth="1"/>
    <col min="8" max="16384" width="12.5703125" style="221"/>
  </cols>
  <sheetData>
    <row r="1" spans="1:9" s="7" customFormat="1" ht="15" customHeight="1">
      <c r="A1" s="1176" t="s">
        <v>745</v>
      </c>
      <c r="B1" s="1176"/>
      <c r="C1" s="1176"/>
      <c r="D1" s="1176"/>
      <c r="E1" s="1176"/>
      <c r="F1" s="1176"/>
      <c r="G1" s="1176"/>
      <c r="I1" s="690" t="s">
        <v>1252</v>
      </c>
    </row>
    <row r="2" spans="1:9" s="7" customFormat="1" ht="18" customHeight="1">
      <c r="A2" s="1176" t="s">
        <v>746</v>
      </c>
      <c r="B2" s="1176"/>
      <c r="C2" s="1176"/>
      <c r="D2" s="1176"/>
      <c r="E2" s="1176"/>
      <c r="F2" s="1176"/>
      <c r="G2" s="1176"/>
      <c r="I2" s="578"/>
    </row>
    <row r="3" spans="1:9">
      <c r="F3" s="222"/>
    </row>
    <row r="4" spans="1:9">
      <c r="F4" s="222"/>
    </row>
    <row r="5" spans="1:9" ht="9" customHeight="1" thickBot="1"/>
    <row r="6" spans="1:9">
      <c r="A6" s="330" t="s">
        <v>869</v>
      </c>
      <c r="B6" s="1177" t="s">
        <v>747</v>
      </c>
      <c r="C6" s="1178"/>
      <c r="D6" s="1178"/>
      <c r="E6" s="1179"/>
      <c r="F6" s="1180" t="s">
        <v>251</v>
      </c>
      <c r="G6" s="1182" t="s">
        <v>748</v>
      </c>
    </row>
    <row r="7" spans="1:9" ht="20.100000000000001" customHeight="1" thickBot="1">
      <c r="A7" s="331" t="s">
        <v>870</v>
      </c>
      <c r="B7" s="223" t="s">
        <v>749</v>
      </c>
      <c r="C7" s="224" t="s">
        <v>750</v>
      </c>
      <c r="D7" s="224" t="s">
        <v>751</v>
      </c>
      <c r="E7" s="225" t="s">
        <v>752</v>
      </c>
      <c r="F7" s="1181"/>
      <c r="G7" s="1183"/>
    </row>
    <row r="8" spans="1:9" ht="21" customHeight="1">
      <c r="A8" s="226"/>
      <c r="B8" s="226"/>
      <c r="C8" s="227"/>
      <c r="D8" s="227"/>
      <c r="E8" s="228"/>
      <c r="F8" s="229"/>
      <c r="G8" s="230"/>
    </row>
    <row r="9" spans="1:9" ht="20.100000000000001" customHeight="1">
      <c r="A9" s="231"/>
      <c r="B9" s="231"/>
      <c r="C9" s="232"/>
      <c r="D9" s="232"/>
      <c r="E9" s="233"/>
      <c r="F9" s="234"/>
      <c r="G9" s="235"/>
    </row>
    <row r="10" spans="1:9" ht="20.100000000000001" customHeight="1">
      <c r="A10" s="231"/>
      <c r="B10" s="231"/>
      <c r="C10" s="232"/>
      <c r="D10" s="232"/>
      <c r="E10" s="233"/>
      <c r="F10" s="234"/>
      <c r="G10" s="235"/>
    </row>
    <row r="11" spans="1:9" ht="20.100000000000001" customHeight="1">
      <c r="A11" s="231"/>
      <c r="B11" s="231"/>
      <c r="C11" s="232"/>
      <c r="D11" s="232"/>
      <c r="E11" s="233"/>
      <c r="F11" s="234"/>
      <c r="G11" s="235"/>
    </row>
    <row r="12" spans="1:9" ht="20.100000000000001" customHeight="1">
      <c r="A12" s="231"/>
      <c r="B12" s="231"/>
      <c r="C12" s="232"/>
      <c r="D12" s="232"/>
      <c r="E12" s="233"/>
      <c r="F12" s="234"/>
      <c r="G12" s="235"/>
    </row>
    <row r="13" spans="1:9" ht="20.100000000000001" customHeight="1">
      <c r="A13" s="231"/>
      <c r="B13" s="231"/>
      <c r="C13" s="232"/>
      <c r="D13" s="232"/>
      <c r="E13" s="233"/>
      <c r="F13" s="234"/>
      <c r="G13" s="235"/>
    </row>
    <row r="14" spans="1:9" ht="20.100000000000001" customHeight="1">
      <c r="A14" s="231"/>
      <c r="B14" s="231"/>
      <c r="C14" s="232"/>
      <c r="D14" s="232"/>
      <c r="E14" s="233"/>
      <c r="F14" s="234"/>
      <c r="G14" s="235"/>
    </row>
    <row r="15" spans="1:9" ht="20.100000000000001" customHeight="1">
      <c r="A15" s="231"/>
      <c r="B15" s="231"/>
      <c r="C15" s="232"/>
      <c r="D15" s="232"/>
      <c r="E15" s="233"/>
      <c r="F15" s="234"/>
      <c r="G15" s="235"/>
    </row>
    <row r="16" spans="1:9" ht="20.100000000000001" customHeight="1">
      <c r="A16" s="231"/>
      <c r="B16" s="231"/>
      <c r="C16" s="232"/>
      <c r="D16" s="232"/>
      <c r="E16" s="233"/>
      <c r="F16" s="234"/>
      <c r="G16" s="235"/>
    </row>
    <row r="17" spans="1:8" ht="20.100000000000001" customHeight="1">
      <c r="A17" s="231"/>
      <c r="B17" s="231"/>
      <c r="C17" s="232"/>
      <c r="D17" s="232"/>
      <c r="E17" s="233"/>
      <c r="F17" s="234"/>
      <c r="G17" s="235"/>
    </row>
    <row r="18" spans="1:8" ht="20.100000000000001" customHeight="1">
      <c r="A18" s="231"/>
      <c r="B18" s="231"/>
      <c r="C18" s="232"/>
      <c r="D18" s="232"/>
      <c r="E18" s="233"/>
      <c r="F18" s="234"/>
      <c r="G18" s="235"/>
    </row>
    <row r="19" spans="1:8" ht="20.100000000000001" customHeight="1">
      <c r="A19" s="231"/>
      <c r="B19" s="231"/>
      <c r="C19" s="232"/>
      <c r="D19" s="232"/>
      <c r="E19" s="233"/>
      <c r="F19" s="234"/>
      <c r="G19" s="235"/>
    </row>
    <row r="20" spans="1:8" ht="20.100000000000001" customHeight="1">
      <c r="A20" s="231"/>
      <c r="B20" s="231"/>
      <c r="C20" s="232"/>
      <c r="D20" s="232"/>
      <c r="E20" s="233"/>
      <c r="F20" s="234"/>
      <c r="G20" s="235"/>
    </row>
    <row r="21" spans="1:8" ht="20.100000000000001" customHeight="1">
      <c r="A21" s="231"/>
      <c r="B21" s="231"/>
      <c r="C21" s="232"/>
      <c r="D21" s="232"/>
      <c r="E21" s="233"/>
      <c r="F21" s="234"/>
      <c r="G21" s="235"/>
    </row>
    <row r="22" spans="1:8" ht="20.100000000000001" customHeight="1">
      <c r="A22" s="231"/>
      <c r="B22" s="231"/>
      <c r="C22" s="232"/>
      <c r="D22" s="232"/>
      <c r="E22" s="233"/>
      <c r="F22" s="234"/>
      <c r="G22" s="235"/>
    </row>
    <row r="23" spans="1:8" ht="20.100000000000001" customHeight="1">
      <c r="A23" s="231"/>
      <c r="B23" s="231"/>
      <c r="C23" s="232"/>
      <c r="D23" s="232"/>
      <c r="E23" s="233"/>
      <c r="F23" s="234"/>
      <c r="G23" s="235"/>
    </row>
    <row r="24" spans="1:8" ht="20.100000000000001" customHeight="1">
      <c r="A24" s="231"/>
      <c r="B24" s="231"/>
      <c r="C24" s="232"/>
      <c r="D24" s="232"/>
      <c r="E24" s="233"/>
      <c r="F24" s="234"/>
      <c r="G24" s="235"/>
    </row>
    <row r="25" spans="1:8" ht="21" customHeight="1" thickBot="1">
      <c r="A25" s="236"/>
      <c r="B25" s="236"/>
      <c r="C25" s="237"/>
      <c r="D25" s="237"/>
      <c r="E25" s="238"/>
      <c r="F25" s="239"/>
      <c r="G25" s="240"/>
    </row>
    <row r="26" spans="1:8" ht="6" customHeight="1"/>
    <row r="27" spans="1:8">
      <c r="B27" s="8"/>
      <c r="C27" s="8"/>
      <c r="D27" s="8"/>
      <c r="E27" s="8"/>
      <c r="F27" s="8"/>
      <c r="G27" s="8"/>
      <c r="H27" s="8"/>
    </row>
  </sheetData>
  <mergeCells count="5">
    <mergeCell ref="A1:G1"/>
    <mergeCell ref="A2:G2"/>
    <mergeCell ref="B6:E6"/>
    <mergeCell ref="F6:F7"/>
    <mergeCell ref="G6:G7"/>
  </mergeCells>
  <hyperlinks>
    <hyperlink ref="I1" location="INDICE!A1" display="ÍNDICE " xr:uid="{00000000-0004-0000-0F00-000000000000}"/>
  </hyperlink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workbookViewId="0">
      <selection sqref="A1:F1"/>
    </sheetView>
  </sheetViews>
  <sheetFormatPr defaultColWidth="9.140625" defaultRowHeight="15"/>
  <cols>
    <col min="1" max="1" width="13.42578125" style="48" customWidth="1"/>
    <col min="2" max="3" width="7.7109375" style="48" customWidth="1"/>
    <col min="4" max="4" width="41.7109375" style="48" customWidth="1"/>
    <col min="5" max="5" width="16.7109375" style="48" bestFit="1" customWidth="1"/>
    <col min="6" max="6" width="3.28515625" style="48" bestFit="1" customWidth="1"/>
    <col min="7" max="7" width="3.42578125" style="48" customWidth="1"/>
    <col min="8" max="8" width="9.42578125" style="48" customWidth="1"/>
    <col min="9" max="9" width="3.5703125" style="48" bestFit="1" customWidth="1"/>
    <col min="10" max="10" width="7.7109375" style="48" bestFit="1" customWidth="1"/>
    <col min="11" max="11" width="24.85546875" style="48" customWidth="1"/>
    <col min="12" max="12" width="14" style="48" customWidth="1"/>
    <col min="13" max="13" width="3.28515625" style="48" bestFit="1" customWidth="1"/>
    <col min="14" max="16384" width="9.140625" style="48"/>
  </cols>
  <sheetData>
    <row r="1" spans="1:18">
      <c r="A1" s="1184" t="s">
        <v>753</v>
      </c>
      <c r="B1" s="1184"/>
      <c r="C1" s="1184"/>
      <c r="D1" s="1184"/>
      <c r="E1" s="1184"/>
      <c r="F1" s="1184"/>
      <c r="I1" s="690" t="s">
        <v>1252</v>
      </c>
    </row>
    <row r="2" spans="1:18" s="581" customFormat="1">
      <c r="A2" s="1184" t="s">
        <v>1168</v>
      </c>
      <c r="B2" s="1184"/>
      <c r="C2" s="1184"/>
      <c r="D2" s="1184"/>
      <c r="E2" s="1184"/>
      <c r="F2" s="1184"/>
      <c r="G2" s="1184"/>
      <c r="I2" s="578"/>
    </row>
    <row r="3" spans="1:18" hidden="1">
      <c r="A3" s="1185"/>
      <c r="B3" s="1185"/>
      <c r="C3" s="1185"/>
      <c r="D3" s="1185"/>
      <c r="E3" s="1185"/>
      <c r="F3" s="1185"/>
    </row>
    <row r="4" spans="1:18" s="581" customFormat="1" ht="15.75" thickBot="1">
      <c r="A4" s="1186" t="s">
        <v>1110</v>
      </c>
      <c r="B4" s="1186"/>
      <c r="C4" s="1186"/>
      <c r="D4" s="1186"/>
      <c r="E4" s="1186"/>
      <c r="F4" s="1186"/>
      <c r="R4" s="655"/>
    </row>
    <row r="5" spans="1:18" s="581" customFormat="1">
      <c r="A5" s="244" t="s">
        <v>799</v>
      </c>
      <c r="B5" s="645" t="s">
        <v>800</v>
      </c>
      <c r="C5" s="645" t="s">
        <v>801</v>
      </c>
      <c r="D5" s="645" t="s">
        <v>802</v>
      </c>
      <c r="E5" s="1187" t="s">
        <v>803</v>
      </c>
      <c r="F5" s="1188"/>
      <c r="G5" s="243"/>
      <c r="H5" s="646"/>
      <c r="I5" s="646"/>
      <c r="J5" s="646"/>
      <c r="K5" s="646"/>
      <c r="L5" s="1189"/>
      <c r="M5" s="1189"/>
      <c r="R5" s="655"/>
    </row>
    <row r="6" spans="1:18" s="581" customFormat="1" ht="15.75">
      <c r="A6" s="1190" t="s">
        <v>1169</v>
      </c>
      <c r="B6" s="1191"/>
      <c r="C6" s="1191"/>
      <c r="D6" s="1191"/>
      <c r="E6" s="1191"/>
      <c r="F6" s="1192"/>
      <c r="G6" s="243"/>
      <c r="H6" s="646"/>
      <c r="I6" s="646"/>
      <c r="J6" s="646"/>
      <c r="K6" s="646"/>
      <c r="L6" s="646"/>
      <c r="M6" s="646"/>
      <c r="R6" s="655"/>
    </row>
    <row r="7" spans="1:18" s="581" customFormat="1">
      <c r="A7" s="1193" t="s">
        <v>804</v>
      </c>
      <c r="B7" s="511" t="s">
        <v>805</v>
      </c>
      <c r="C7" s="511" t="s">
        <v>805</v>
      </c>
      <c r="D7" s="512" t="s">
        <v>105</v>
      </c>
      <c r="E7" s="656" t="s">
        <v>806</v>
      </c>
      <c r="F7" s="513" t="s">
        <v>807</v>
      </c>
      <c r="G7" s="646"/>
      <c r="H7" s="245"/>
      <c r="I7" s="245"/>
      <c r="J7" s="245"/>
      <c r="K7" s="246"/>
      <c r="L7" s="245"/>
      <c r="M7" s="245"/>
      <c r="R7" s="655"/>
    </row>
    <row r="8" spans="1:18" s="581" customFormat="1">
      <c r="A8" s="1193"/>
      <c r="B8" s="516">
        <v>10</v>
      </c>
      <c r="C8" s="516" t="s">
        <v>805</v>
      </c>
      <c r="D8" s="514" t="s">
        <v>808</v>
      </c>
      <c r="E8" s="657" t="s">
        <v>809</v>
      </c>
      <c r="F8" s="515" t="s">
        <v>807</v>
      </c>
      <c r="G8" s="646"/>
      <c r="H8" s="247"/>
      <c r="I8" s="247"/>
      <c r="J8" s="247"/>
      <c r="K8" s="246"/>
      <c r="L8" s="245"/>
      <c r="M8" s="245"/>
      <c r="R8" s="655"/>
    </row>
    <row r="9" spans="1:18" s="581" customFormat="1">
      <c r="A9" s="1193"/>
      <c r="B9" s="428">
        <v>11</v>
      </c>
      <c r="C9" s="428" t="s">
        <v>810</v>
      </c>
      <c r="D9" s="429" t="s">
        <v>811</v>
      </c>
      <c r="E9" s="658" t="s">
        <v>812</v>
      </c>
      <c r="F9" s="430" t="s">
        <v>813</v>
      </c>
      <c r="G9" s="646"/>
      <c r="H9" s="247"/>
      <c r="I9" s="247"/>
      <c r="J9" s="247"/>
      <c r="K9" s="248"/>
      <c r="L9" s="247"/>
      <c r="M9" s="247"/>
      <c r="R9" s="655"/>
    </row>
    <row r="10" spans="1:18" s="581" customFormat="1">
      <c r="A10" s="1193"/>
      <c r="B10" s="428">
        <v>12</v>
      </c>
      <c r="C10" s="428" t="s">
        <v>810</v>
      </c>
      <c r="D10" s="429" t="s">
        <v>814</v>
      </c>
      <c r="E10" s="658" t="s">
        <v>815</v>
      </c>
      <c r="F10" s="430" t="s">
        <v>813</v>
      </c>
      <c r="G10" s="646"/>
      <c r="H10" s="247"/>
      <c r="I10" s="247"/>
      <c r="J10" s="247"/>
      <c r="K10" s="248"/>
      <c r="L10" s="247"/>
      <c r="M10" s="247"/>
      <c r="R10" s="655"/>
    </row>
    <row r="11" spans="1:18" s="581" customFormat="1">
      <c r="A11" s="1193"/>
      <c r="B11" s="516">
        <v>20</v>
      </c>
      <c r="C11" s="516" t="s">
        <v>805</v>
      </c>
      <c r="D11" s="514" t="s">
        <v>816</v>
      </c>
      <c r="E11" s="657" t="s">
        <v>1170</v>
      </c>
      <c r="F11" s="515" t="s">
        <v>807</v>
      </c>
      <c r="G11" s="646"/>
      <c r="H11" s="247"/>
      <c r="I11" s="247"/>
      <c r="J11" s="245"/>
      <c r="K11" s="246"/>
      <c r="L11" s="245"/>
      <c r="M11" s="245"/>
      <c r="R11" s="655"/>
    </row>
    <row r="12" spans="1:18" s="581" customFormat="1">
      <c r="A12" s="1193"/>
      <c r="B12" s="428">
        <v>20</v>
      </c>
      <c r="C12" s="428" t="s">
        <v>1171</v>
      </c>
      <c r="D12" s="429" t="s">
        <v>1172</v>
      </c>
      <c r="E12" s="658" t="s">
        <v>1173</v>
      </c>
      <c r="F12" s="430" t="s">
        <v>813</v>
      </c>
      <c r="G12" s="646"/>
      <c r="H12" s="247"/>
      <c r="I12" s="247"/>
      <c r="J12" s="247"/>
      <c r="K12" s="246"/>
      <c r="L12" s="245"/>
      <c r="M12" s="245"/>
      <c r="R12" s="655"/>
    </row>
    <row r="13" spans="1:18" s="581" customFormat="1">
      <c r="A13" s="1193"/>
      <c r="B13" s="428">
        <v>20</v>
      </c>
      <c r="C13" s="428" t="s">
        <v>104</v>
      </c>
      <c r="D13" s="429" t="s">
        <v>1172</v>
      </c>
      <c r="E13" s="658" t="s">
        <v>819</v>
      </c>
      <c r="F13" s="430" t="s">
        <v>813</v>
      </c>
      <c r="G13" s="646"/>
      <c r="H13" s="247"/>
      <c r="I13" s="247"/>
      <c r="J13" s="247"/>
      <c r="K13" s="246"/>
      <c r="L13" s="245"/>
      <c r="M13" s="245"/>
      <c r="R13" s="655"/>
    </row>
    <row r="14" spans="1:18" s="581" customFormat="1">
      <c r="A14" s="1193"/>
      <c r="B14" s="428">
        <v>20</v>
      </c>
      <c r="C14" s="428" t="s">
        <v>775</v>
      </c>
      <c r="D14" s="429" t="s">
        <v>1172</v>
      </c>
      <c r="E14" s="658" t="s">
        <v>1174</v>
      </c>
      <c r="F14" s="430" t="s">
        <v>813</v>
      </c>
      <c r="G14" s="646"/>
      <c r="H14" s="247"/>
      <c r="I14" s="247"/>
      <c r="J14" s="247"/>
      <c r="K14" s="246"/>
      <c r="L14" s="245"/>
      <c r="M14" s="245"/>
      <c r="R14" s="655"/>
    </row>
    <row r="15" spans="1:18" s="581" customFormat="1" ht="6.75" customHeight="1">
      <c r="A15" s="249"/>
      <c r="B15" s="253"/>
      <c r="C15" s="253"/>
      <c r="D15" s="252"/>
      <c r="E15" s="659"/>
      <c r="F15" s="254"/>
      <c r="G15" s="646"/>
      <c r="H15" s="245"/>
      <c r="I15" s="245"/>
      <c r="J15" s="245"/>
      <c r="K15" s="246"/>
      <c r="L15" s="245"/>
      <c r="M15" s="245"/>
      <c r="R15" s="655"/>
    </row>
    <row r="16" spans="1:18" s="243" customFormat="1" ht="15" customHeight="1">
      <c r="A16" s="1190" t="s">
        <v>1175</v>
      </c>
      <c r="B16" s="1191"/>
      <c r="C16" s="1191"/>
      <c r="D16" s="1191"/>
      <c r="E16" s="1191"/>
      <c r="F16" s="1192"/>
      <c r="G16" s="646"/>
      <c r="H16" s="247"/>
      <c r="I16" s="248"/>
      <c r="J16" s="247"/>
      <c r="K16" s="246"/>
      <c r="L16" s="245"/>
      <c r="M16" s="245"/>
      <c r="R16" s="660"/>
    </row>
    <row r="17" spans="1:18" s="243" customFormat="1">
      <c r="A17" s="1193" t="s">
        <v>821</v>
      </c>
      <c r="B17" s="511" t="s">
        <v>805</v>
      </c>
      <c r="C17" s="511" t="s">
        <v>805</v>
      </c>
      <c r="D17" s="512" t="s">
        <v>105</v>
      </c>
      <c r="E17" s="656" t="s">
        <v>1176</v>
      </c>
      <c r="F17" s="513" t="s">
        <v>807</v>
      </c>
      <c r="G17" s="646"/>
      <c r="H17" s="245"/>
      <c r="I17" s="247"/>
      <c r="J17" s="247"/>
      <c r="K17" s="248"/>
      <c r="L17" s="247"/>
      <c r="M17" s="247"/>
      <c r="N17" s="581"/>
      <c r="O17" s="581"/>
      <c r="P17" s="581"/>
      <c r="Q17" s="581"/>
      <c r="R17" s="660"/>
    </row>
    <row r="18" spans="1:18" s="243" customFormat="1">
      <c r="A18" s="1193"/>
      <c r="B18" s="428">
        <v>10</v>
      </c>
      <c r="C18" s="428" t="s">
        <v>805</v>
      </c>
      <c r="D18" s="431" t="s">
        <v>808</v>
      </c>
      <c r="E18" s="661" t="s">
        <v>836</v>
      </c>
      <c r="F18" s="432" t="s">
        <v>813</v>
      </c>
      <c r="G18" s="646"/>
      <c r="H18" s="247"/>
      <c r="I18" s="247"/>
      <c r="J18" s="247"/>
      <c r="K18" s="246"/>
      <c r="L18" s="245"/>
      <c r="M18" s="245"/>
      <c r="N18" s="581"/>
      <c r="O18" s="581"/>
      <c r="P18" s="581"/>
      <c r="Q18" s="581"/>
      <c r="R18" s="660"/>
    </row>
    <row r="19" spans="1:18" s="243" customFormat="1">
      <c r="A19" s="1193"/>
      <c r="B19" s="516">
        <v>20</v>
      </c>
      <c r="C19" s="516" t="s">
        <v>805</v>
      </c>
      <c r="D19" s="514" t="s">
        <v>816</v>
      </c>
      <c r="E19" s="657" t="s">
        <v>1177</v>
      </c>
      <c r="F19" s="515" t="s">
        <v>807</v>
      </c>
      <c r="G19" s="646"/>
      <c r="H19" s="247"/>
      <c r="I19" s="245"/>
      <c r="J19" s="245"/>
      <c r="K19" s="246"/>
      <c r="L19" s="245"/>
      <c r="M19" s="245"/>
      <c r="N19" s="581"/>
      <c r="O19" s="581"/>
      <c r="P19" s="581"/>
      <c r="Q19" s="581"/>
      <c r="R19" s="660"/>
    </row>
    <row r="20" spans="1:18" s="243" customFormat="1">
      <c r="A20" s="1193"/>
      <c r="B20" s="428">
        <v>20</v>
      </c>
      <c r="C20" s="428" t="s">
        <v>1171</v>
      </c>
      <c r="D20" s="429" t="s">
        <v>1172</v>
      </c>
      <c r="E20" s="658" t="s">
        <v>815</v>
      </c>
      <c r="F20" s="430" t="s">
        <v>813</v>
      </c>
      <c r="G20" s="646"/>
      <c r="H20" s="247"/>
      <c r="I20" s="245"/>
      <c r="J20" s="245"/>
      <c r="K20" s="246"/>
      <c r="L20" s="245"/>
      <c r="M20" s="245"/>
      <c r="N20" s="581"/>
      <c r="O20" s="581"/>
      <c r="P20" s="581"/>
      <c r="Q20" s="581"/>
      <c r="R20" s="660"/>
    </row>
    <row r="21" spans="1:18" s="243" customFormat="1">
      <c r="A21" s="1193"/>
      <c r="B21" s="428">
        <v>20</v>
      </c>
      <c r="C21" s="428" t="s">
        <v>104</v>
      </c>
      <c r="D21" s="429" t="s">
        <v>1172</v>
      </c>
      <c r="E21" s="658" t="s">
        <v>817</v>
      </c>
      <c r="F21" s="430" t="s">
        <v>813</v>
      </c>
      <c r="G21" s="646"/>
      <c r="H21" s="247"/>
      <c r="I21" s="245"/>
      <c r="J21" s="245"/>
      <c r="K21" s="246"/>
      <c r="L21" s="245"/>
      <c r="M21" s="245"/>
      <c r="N21" s="581"/>
      <c r="O21" s="581"/>
      <c r="P21" s="581"/>
      <c r="Q21" s="581"/>
      <c r="R21" s="660"/>
    </row>
    <row r="22" spans="1:18" s="243" customFormat="1">
      <c r="A22" s="1193"/>
      <c r="B22" s="428">
        <v>20</v>
      </c>
      <c r="C22" s="428" t="s">
        <v>775</v>
      </c>
      <c r="D22" s="429" t="s">
        <v>1172</v>
      </c>
      <c r="E22" s="658" t="s">
        <v>1174</v>
      </c>
      <c r="F22" s="430" t="s">
        <v>813</v>
      </c>
      <c r="G22" s="646"/>
      <c r="H22" s="247"/>
      <c r="I22" s="245"/>
      <c r="J22" s="245"/>
      <c r="K22" s="246"/>
      <c r="L22" s="245"/>
      <c r="M22" s="245"/>
      <c r="N22" s="581"/>
      <c r="O22" s="581"/>
      <c r="P22" s="581"/>
      <c r="Q22" s="581"/>
      <c r="R22" s="660"/>
    </row>
    <row r="23" spans="1:18" s="581" customFormat="1" ht="6.75" customHeight="1">
      <c r="A23" s="249"/>
      <c r="B23" s="253"/>
      <c r="C23" s="253"/>
      <c r="D23" s="252"/>
      <c r="E23" s="659"/>
      <c r="F23" s="254"/>
      <c r="G23" s="646"/>
      <c r="H23" s="245"/>
      <c r="I23" s="245"/>
      <c r="J23" s="245"/>
      <c r="K23" s="246"/>
      <c r="L23" s="245"/>
      <c r="M23" s="245"/>
      <c r="R23" s="655"/>
    </row>
    <row r="24" spans="1:18" s="581" customFormat="1" ht="15" customHeight="1">
      <c r="A24" s="1190" t="s">
        <v>1178</v>
      </c>
      <c r="B24" s="1191"/>
      <c r="C24" s="1191"/>
      <c r="D24" s="1191"/>
      <c r="E24" s="1191"/>
      <c r="F24" s="1192"/>
      <c r="G24" s="646"/>
      <c r="H24" s="245"/>
      <c r="I24" s="245"/>
      <c r="J24" s="245"/>
      <c r="K24" s="246"/>
      <c r="L24" s="245"/>
      <c r="M24" s="245"/>
      <c r="R24" s="655"/>
    </row>
    <row r="25" spans="1:18" s="581" customFormat="1">
      <c r="A25" s="1193" t="s">
        <v>818</v>
      </c>
      <c r="B25" s="511" t="s">
        <v>805</v>
      </c>
      <c r="C25" s="511" t="s">
        <v>805</v>
      </c>
      <c r="D25" s="512" t="s">
        <v>1179</v>
      </c>
      <c r="E25" s="656" t="s">
        <v>1176</v>
      </c>
      <c r="F25" s="513" t="s">
        <v>807</v>
      </c>
      <c r="G25" s="646"/>
      <c r="H25" s="245"/>
      <c r="I25" s="245"/>
      <c r="J25" s="245"/>
      <c r="K25" s="246"/>
      <c r="L25" s="245"/>
      <c r="M25" s="245"/>
    </row>
    <row r="26" spans="1:18" s="581" customFormat="1">
      <c r="A26" s="1193"/>
      <c r="B26" s="428">
        <v>10</v>
      </c>
      <c r="C26" s="428" t="s">
        <v>805</v>
      </c>
      <c r="D26" s="431" t="s">
        <v>808</v>
      </c>
      <c r="E26" s="661" t="s">
        <v>836</v>
      </c>
      <c r="F26" s="432" t="s">
        <v>813</v>
      </c>
      <c r="G26" s="646"/>
      <c r="H26" s="247"/>
      <c r="I26" s="247"/>
      <c r="J26" s="247"/>
      <c r="K26" s="246"/>
      <c r="L26" s="245"/>
      <c r="M26" s="245"/>
    </row>
    <row r="27" spans="1:18" s="581" customFormat="1">
      <c r="A27" s="1193"/>
      <c r="B27" s="516">
        <v>20</v>
      </c>
      <c r="C27" s="516" t="s">
        <v>805</v>
      </c>
      <c r="D27" s="514" t="s">
        <v>816</v>
      </c>
      <c r="E27" s="657" t="s">
        <v>1177</v>
      </c>
      <c r="F27" s="515" t="s">
        <v>807</v>
      </c>
      <c r="G27" s="646"/>
      <c r="H27" s="247"/>
      <c r="I27" s="247"/>
      <c r="J27" s="245"/>
      <c r="K27" s="246"/>
      <c r="L27" s="245"/>
      <c r="M27" s="245"/>
    </row>
    <row r="28" spans="1:18" s="581" customFormat="1">
      <c r="A28" s="1193"/>
      <c r="B28" s="428">
        <v>20</v>
      </c>
      <c r="C28" s="428" t="s">
        <v>1171</v>
      </c>
      <c r="D28" s="429" t="s">
        <v>1180</v>
      </c>
      <c r="E28" s="658" t="s">
        <v>815</v>
      </c>
      <c r="F28" s="430" t="s">
        <v>813</v>
      </c>
      <c r="G28" s="646"/>
      <c r="H28" s="247"/>
      <c r="I28" s="247"/>
      <c r="J28" s="247"/>
      <c r="K28" s="246"/>
      <c r="L28" s="245"/>
      <c r="M28" s="245"/>
    </row>
    <row r="29" spans="1:18" s="581" customFormat="1">
      <c r="A29" s="1193"/>
      <c r="B29" s="428">
        <v>20</v>
      </c>
      <c r="C29" s="428" t="s">
        <v>104</v>
      </c>
      <c r="D29" s="429" t="s">
        <v>1180</v>
      </c>
      <c r="E29" s="658" t="s">
        <v>817</v>
      </c>
      <c r="F29" s="430" t="s">
        <v>813</v>
      </c>
      <c r="G29" s="646"/>
      <c r="H29" s="247"/>
      <c r="I29" s="247"/>
      <c r="J29" s="247"/>
      <c r="K29" s="246"/>
      <c r="L29" s="245"/>
      <c r="M29" s="245"/>
    </row>
    <row r="30" spans="1:18" s="581" customFormat="1">
      <c r="A30" s="1193"/>
      <c r="B30" s="428">
        <v>20</v>
      </c>
      <c r="C30" s="428" t="s">
        <v>775</v>
      </c>
      <c r="D30" s="429" t="s">
        <v>1180</v>
      </c>
      <c r="E30" s="658" t="s">
        <v>1174</v>
      </c>
      <c r="F30" s="430" t="s">
        <v>813</v>
      </c>
      <c r="G30" s="646"/>
      <c r="H30" s="247"/>
      <c r="I30" s="247"/>
      <c r="J30" s="247"/>
      <c r="K30" s="246"/>
      <c r="L30" s="245"/>
      <c r="M30" s="245"/>
    </row>
    <row r="31" spans="1:18" s="581" customFormat="1" ht="6.75" customHeight="1">
      <c r="A31" s="249"/>
      <c r="B31" s="253"/>
      <c r="C31" s="253"/>
      <c r="D31" s="252"/>
      <c r="E31" s="659"/>
      <c r="F31" s="254"/>
      <c r="G31" s="646"/>
      <c r="H31" s="245"/>
      <c r="I31" s="245"/>
      <c r="J31" s="245"/>
      <c r="K31" s="246"/>
      <c r="L31" s="245"/>
      <c r="M31" s="245"/>
      <c r="R31" s="655"/>
    </row>
    <row r="32" spans="1:18" s="581" customFormat="1" ht="15" customHeight="1">
      <c r="A32" s="1190" t="s">
        <v>1181</v>
      </c>
      <c r="B32" s="1191"/>
      <c r="C32" s="1191"/>
      <c r="D32" s="1191"/>
      <c r="E32" s="1191"/>
      <c r="F32" s="1192"/>
      <c r="G32" s="646"/>
      <c r="H32" s="247"/>
      <c r="I32" s="247"/>
      <c r="J32" s="247"/>
      <c r="K32" s="246"/>
      <c r="L32" s="245"/>
      <c r="M32" s="245"/>
    </row>
    <row r="33" spans="1:18" s="581" customFormat="1">
      <c r="A33" s="1193" t="s">
        <v>1182</v>
      </c>
      <c r="B33" s="511" t="s">
        <v>805</v>
      </c>
      <c r="C33" s="511" t="s">
        <v>805</v>
      </c>
      <c r="D33" s="512" t="s">
        <v>1179</v>
      </c>
      <c r="E33" s="656" t="s">
        <v>1176</v>
      </c>
      <c r="F33" s="513" t="s">
        <v>807</v>
      </c>
      <c r="G33" s="646"/>
      <c r="H33" s="247"/>
      <c r="I33" s="247"/>
      <c r="J33" s="247"/>
      <c r="K33" s="246"/>
      <c r="L33" s="245"/>
      <c r="M33" s="245"/>
    </row>
    <row r="34" spans="1:18" s="581" customFormat="1">
      <c r="A34" s="1193"/>
      <c r="B34" s="428">
        <v>10</v>
      </c>
      <c r="C34" s="428" t="s">
        <v>805</v>
      </c>
      <c r="D34" s="431" t="s">
        <v>808</v>
      </c>
      <c r="E34" s="661" t="s">
        <v>836</v>
      </c>
      <c r="F34" s="432" t="s">
        <v>813</v>
      </c>
      <c r="G34" s="646"/>
      <c r="H34" s="247"/>
      <c r="I34" s="247"/>
      <c r="J34" s="247"/>
      <c r="K34" s="246"/>
      <c r="L34" s="245"/>
      <c r="M34" s="245"/>
    </row>
    <row r="35" spans="1:18" s="581" customFormat="1">
      <c r="A35" s="1193"/>
      <c r="B35" s="516">
        <v>20</v>
      </c>
      <c r="C35" s="516" t="s">
        <v>805</v>
      </c>
      <c r="D35" s="514" t="s">
        <v>816</v>
      </c>
      <c r="E35" s="657" t="s">
        <v>1177</v>
      </c>
      <c r="F35" s="515" t="s">
        <v>807</v>
      </c>
      <c r="G35" s="646"/>
      <c r="H35" s="247"/>
      <c r="I35" s="247"/>
      <c r="J35" s="247"/>
      <c r="K35" s="246"/>
      <c r="L35" s="245"/>
      <c r="M35" s="245"/>
    </row>
    <row r="36" spans="1:18" s="581" customFormat="1">
      <c r="A36" s="1193"/>
      <c r="B36" s="428">
        <v>20</v>
      </c>
      <c r="C36" s="428" t="s">
        <v>1171</v>
      </c>
      <c r="D36" s="429" t="s">
        <v>1180</v>
      </c>
      <c r="E36" s="658" t="s">
        <v>815</v>
      </c>
      <c r="F36" s="430" t="s">
        <v>813</v>
      </c>
      <c r="G36" s="646"/>
      <c r="H36" s="247"/>
      <c r="I36" s="247"/>
      <c r="J36" s="247"/>
      <c r="K36" s="246"/>
      <c r="L36" s="245"/>
      <c r="M36" s="245"/>
    </row>
    <row r="37" spans="1:18" s="581" customFormat="1">
      <c r="A37" s="1193"/>
      <c r="B37" s="428">
        <v>20</v>
      </c>
      <c r="C37" s="428" t="s">
        <v>104</v>
      </c>
      <c r="D37" s="429" t="s">
        <v>1180</v>
      </c>
      <c r="E37" s="658" t="s">
        <v>817</v>
      </c>
      <c r="F37" s="430" t="s">
        <v>813</v>
      </c>
      <c r="G37" s="646"/>
      <c r="H37" s="247"/>
      <c r="I37" s="247"/>
      <c r="J37" s="247"/>
      <c r="K37" s="246"/>
      <c r="L37" s="245"/>
      <c r="M37" s="245"/>
    </row>
    <row r="38" spans="1:18" s="581" customFormat="1">
      <c r="A38" s="1193"/>
      <c r="B38" s="428">
        <v>20</v>
      </c>
      <c r="C38" s="428" t="s">
        <v>775</v>
      </c>
      <c r="D38" s="429" t="s">
        <v>1180</v>
      </c>
      <c r="E38" s="658" t="s">
        <v>1174</v>
      </c>
      <c r="F38" s="430" t="s">
        <v>813</v>
      </c>
      <c r="G38" s="646"/>
      <c r="H38" s="247"/>
      <c r="I38" s="247"/>
      <c r="J38" s="247"/>
      <c r="K38" s="246"/>
      <c r="L38" s="245"/>
      <c r="M38" s="245"/>
    </row>
    <row r="39" spans="1:18" s="581" customFormat="1" ht="6.75" customHeight="1">
      <c r="A39" s="249"/>
      <c r="B39" s="253"/>
      <c r="C39" s="253"/>
      <c r="D39" s="252"/>
      <c r="E39" s="659"/>
      <c r="F39" s="254"/>
      <c r="G39" s="646"/>
      <c r="H39" s="245"/>
      <c r="I39" s="245"/>
      <c r="J39" s="245"/>
      <c r="K39" s="246"/>
      <c r="L39" s="245"/>
      <c r="M39" s="245"/>
      <c r="R39" s="655"/>
    </row>
    <row r="40" spans="1:18" s="243" customFormat="1" ht="15" customHeight="1">
      <c r="A40" s="1190" t="s">
        <v>1183</v>
      </c>
      <c r="B40" s="1191"/>
      <c r="C40" s="1191"/>
      <c r="D40" s="1191"/>
      <c r="E40" s="1191"/>
      <c r="F40" s="1192"/>
      <c r="G40" s="646"/>
      <c r="H40" s="247"/>
      <c r="I40" s="248"/>
      <c r="J40" s="247"/>
      <c r="K40" s="246"/>
      <c r="L40" s="245"/>
      <c r="M40" s="245"/>
    </row>
    <row r="41" spans="1:18" s="581" customFormat="1" ht="26.25">
      <c r="A41" s="1194" t="s">
        <v>1184</v>
      </c>
      <c r="B41" s="511" t="s">
        <v>805</v>
      </c>
      <c r="C41" s="511" t="s">
        <v>805</v>
      </c>
      <c r="D41" s="662" t="s">
        <v>1185</v>
      </c>
      <c r="E41" s="656" t="s">
        <v>1176</v>
      </c>
      <c r="F41" s="513" t="s">
        <v>807</v>
      </c>
      <c r="G41" s="646"/>
      <c r="H41" s="245"/>
      <c r="I41" s="245"/>
      <c r="J41" s="245"/>
      <c r="K41" s="246"/>
      <c r="L41" s="245"/>
      <c r="M41" s="245"/>
    </row>
    <row r="42" spans="1:18" s="243" customFormat="1">
      <c r="A42" s="1194"/>
      <c r="B42" s="428">
        <v>10</v>
      </c>
      <c r="C42" s="428" t="s">
        <v>805</v>
      </c>
      <c r="D42" s="431" t="s">
        <v>808</v>
      </c>
      <c r="E42" s="661" t="s">
        <v>836</v>
      </c>
      <c r="F42" s="432" t="s">
        <v>813</v>
      </c>
      <c r="G42" s="646"/>
      <c r="H42" s="247"/>
      <c r="I42" s="247"/>
      <c r="J42" s="247"/>
      <c r="K42" s="246"/>
      <c r="L42" s="245"/>
      <c r="M42" s="245"/>
    </row>
    <row r="43" spans="1:18" s="581" customFormat="1">
      <c r="A43" s="1194"/>
      <c r="B43" s="428">
        <v>20</v>
      </c>
      <c r="C43" s="428" t="s">
        <v>805</v>
      </c>
      <c r="D43" s="431" t="s">
        <v>816</v>
      </c>
      <c r="E43" s="661" t="s">
        <v>812</v>
      </c>
      <c r="F43" s="432" t="s">
        <v>813</v>
      </c>
      <c r="G43" s="646"/>
      <c r="H43" s="247"/>
      <c r="I43" s="247"/>
      <c r="J43" s="247"/>
      <c r="K43" s="246"/>
      <c r="L43" s="245"/>
      <c r="M43" s="245"/>
    </row>
    <row r="44" spans="1:18" s="581" customFormat="1" ht="6.75" customHeight="1">
      <c r="A44" s="249"/>
      <c r="B44" s="253"/>
      <c r="C44" s="253"/>
      <c r="D44" s="252"/>
      <c r="E44" s="659"/>
      <c r="F44" s="254"/>
      <c r="G44" s="646"/>
      <c r="H44" s="245"/>
      <c r="I44" s="245"/>
      <c r="J44" s="245"/>
      <c r="K44" s="246"/>
      <c r="L44" s="245"/>
      <c r="M44" s="245"/>
      <c r="R44" s="655"/>
    </row>
    <row r="45" spans="1:18" s="243" customFormat="1" ht="15.75" customHeight="1">
      <c r="A45" s="1190" t="s">
        <v>1186</v>
      </c>
      <c r="B45" s="1191"/>
      <c r="C45" s="1191"/>
      <c r="D45" s="1191"/>
      <c r="E45" s="1191"/>
      <c r="F45" s="1192"/>
      <c r="G45" s="646"/>
      <c r="H45" s="247"/>
      <c r="I45" s="248"/>
      <c r="J45" s="247"/>
      <c r="K45" s="246"/>
      <c r="L45" s="245"/>
      <c r="M45" s="245"/>
    </row>
    <row r="46" spans="1:18" s="581" customFormat="1" ht="39">
      <c r="A46" s="1194" t="s">
        <v>824</v>
      </c>
      <c r="B46" s="511" t="s">
        <v>805</v>
      </c>
      <c r="C46" s="511" t="s">
        <v>805</v>
      </c>
      <c r="D46" s="662" t="s">
        <v>1187</v>
      </c>
      <c r="E46" s="656" t="s">
        <v>1176</v>
      </c>
      <c r="F46" s="513" t="s">
        <v>807</v>
      </c>
      <c r="G46" s="646"/>
      <c r="H46" s="245"/>
      <c r="I46" s="245"/>
      <c r="J46" s="245"/>
      <c r="K46" s="246"/>
      <c r="L46" s="245"/>
      <c r="M46" s="245"/>
    </row>
    <row r="47" spans="1:18" s="581" customFormat="1">
      <c r="A47" s="1194"/>
      <c r="B47" s="428">
        <v>10</v>
      </c>
      <c r="C47" s="428" t="s">
        <v>805</v>
      </c>
      <c r="D47" s="431" t="s">
        <v>808</v>
      </c>
      <c r="E47" s="661" t="s">
        <v>836</v>
      </c>
      <c r="F47" s="432" t="s">
        <v>813</v>
      </c>
      <c r="G47" s="646"/>
      <c r="H47" s="247"/>
      <c r="I47" s="247"/>
      <c r="J47" s="247"/>
      <c r="K47" s="246"/>
      <c r="L47" s="245"/>
      <c r="M47" s="245"/>
    </row>
    <row r="48" spans="1:18" s="581" customFormat="1">
      <c r="A48" s="1194"/>
      <c r="B48" s="428">
        <v>20</v>
      </c>
      <c r="C48" s="428" t="s">
        <v>805</v>
      </c>
      <c r="D48" s="431" t="s">
        <v>816</v>
      </c>
      <c r="E48" s="661" t="s">
        <v>812</v>
      </c>
      <c r="F48" s="432" t="s">
        <v>813</v>
      </c>
      <c r="G48" s="646"/>
      <c r="H48" s="247"/>
      <c r="I48" s="247"/>
      <c r="J48" s="247"/>
      <c r="K48" s="246"/>
      <c r="L48" s="245"/>
      <c r="M48" s="245"/>
    </row>
    <row r="49" spans="1:13" s="581" customFormat="1" ht="15.75" thickBot="1">
      <c r="A49" s="255"/>
      <c r="B49" s="256"/>
      <c r="C49" s="257"/>
      <c r="D49" s="258"/>
      <c r="E49" s="663"/>
      <c r="F49" s="259"/>
      <c r="G49" s="646"/>
      <c r="H49" s="247"/>
      <c r="I49" s="248"/>
      <c r="J49" s="247"/>
      <c r="K49" s="246"/>
      <c r="L49" s="245"/>
      <c r="M49" s="245"/>
    </row>
    <row r="50" spans="1:13" s="581" customFormat="1" ht="8.25" customHeight="1">
      <c r="A50" s="260"/>
      <c r="B50" s="250"/>
      <c r="C50" s="251"/>
      <c r="D50" s="252"/>
      <c r="E50" s="659"/>
      <c r="F50" s="253"/>
      <c r="G50" s="646"/>
      <c r="H50" s="247"/>
      <c r="I50" s="248"/>
      <c r="J50" s="247"/>
      <c r="K50" s="246"/>
      <c r="L50" s="245"/>
      <c r="M50" s="245"/>
    </row>
    <row r="51" spans="1:13" s="581" customFormat="1" hidden="1">
      <c r="A51" s="644"/>
      <c r="B51" s="248"/>
      <c r="C51" s="247"/>
      <c r="D51" s="246"/>
      <c r="E51" s="664"/>
      <c r="F51" s="245"/>
      <c r="G51" s="646"/>
      <c r="H51" s="247"/>
      <c r="I51" s="248"/>
      <c r="J51" s="247"/>
      <c r="K51" s="246"/>
      <c r="L51" s="245"/>
      <c r="M51" s="245"/>
    </row>
    <row r="52" spans="1:13" s="581" customFormat="1" hidden="1">
      <c r="A52" s="644"/>
      <c r="B52" s="248"/>
      <c r="C52" s="247"/>
      <c r="D52" s="246"/>
      <c r="E52" s="664"/>
      <c r="F52" s="245"/>
      <c r="G52" s="646"/>
      <c r="H52" s="644"/>
      <c r="I52" s="248"/>
      <c r="J52" s="247"/>
      <c r="K52" s="246"/>
      <c r="L52" s="245"/>
      <c r="M52" s="245"/>
    </row>
    <row r="53" spans="1:13" s="581" customFormat="1">
      <c r="E53" s="665"/>
    </row>
    <row r="54" spans="1:13" s="581" customFormat="1" ht="15.75" thickBot="1">
      <c r="A54" s="261" t="s">
        <v>825</v>
      </c>
      <c r="B54" s="18"/>
      <c r="C54" s="18"/>
      <c r="D54" s="18"/>
      <c r="E54" s="666"/>
      <c r="F54" s="18"/>
      <c r="G54" s="18"/>
      <c r="H54" s="262"/>
      <c r="I54" s="18"/>
      <c r="J54" s="18"/>
      <c r="K54" s="18"/>
      <c r="L54" s="18"/>
      <c r="M54" s="18"/>
    </row>
    <row r="55" spans="1:13" s="581" customFormat="1">
      <c r="A55" s="1195" t="s">
        <v>826</v>
      </c>
      <c r="B55" s="1196"/>
      <c r="C55" s="1196"/>
      <c r="D55" s="1196"/>
      <c r="E55" s="1196"/>
      <c r="F55" s="1196"/>
      <c r="G55" s="1196"/>
      <c r="H55" s="1196"/>
      <c r="I55" s="1196"/>
      <c r="J55" s="1196"/>
      <c r="K55" s="1196"/>
      <c r="L55" s="1196"/>
      <c r="M55" s="1197"/>
    </row>
    <row r="56" spans="1:13" s="581" customFormat="1">
      <c r="A56" s="649"/>
      <c r="B56" s="650"/>
      <c r="C56" s="650"/>
      <c r="D56" s="650"/>
      <c r="E56" s="667"/>
      <c r="F56" s="650"/>
      <c r="G56" s="650"/>
      <c r="H56" s="650"/>
      <c r="I56" s="650"/>
      <c r="J56" s="650"/>
      <c r="K56" s="650"/>
      <c r="L56" s="650"/>
      <c r="M56" s="651"/>
    </row>
    <row r="57" spans="1:13" s="581" customFormat="1">
      <c r="A57" s="1198" t="s">
        <v>827</v>
      </c>
      <c r="B57" s="1199"/>
      <c r="C57" s="1199"/>
      <c r="D57" s="1199"/>
      <c r="E57" s="1199"/>
      <c r="F57" s="1199"/>
      <c r="G57" s="18"/>
      <c r="H57" s="1199" t="s">
        <v>91</v>
      </c>
      <c r="I57" s="1199"/>
      <c r="J57" s="1199"/>
      <c r="K57" s="1199"/>
      <c r="L57" s="1199"/>
      <c r="M57" s="1200"/>
    </row>
    <row r="58" spans="1:13" s="581" customFormat="1">
      <c r="A58" s="263"/>
      <c r="B58" s="18"/>
      <c r="C58" s="18"/>
      <c r="D58" s="18"/>
      <c r="E58" s="666"/>
      <c r="F58" s="18"/>
      <c r="G58" s="18"/>
      <c r="H58" s="653"/>
      <c r="I58" s="653"/>
      <c r="J58" s="653"/>
      <c r="K58" s="653"/>
      <c r="L58" s="653"/>
      <c r="M58" s="264"/>
    </row>
    <row r="59" spans="1:13" s="581" customFormat="1">
      <c r="A59" s="648" t="s">
        <v>799</v>
      </c>
      <c r="B59" s="647" t="s">
        <v>800</v>
      </c>
      <c r="C59" s="647" t="s">
        <v>801</v>
      </c>
      <c r="D59" s="1201" t="s">
        <v>802</v>
      </c>
      <c r="E59" s="1201"/>
      <c r="F59" s="647"/>
      <c r="G59" s="18"/>
      <c r="H59" s="647" t="s">
        <v>799</v>
      </c>
      <c r="I59" s="647" t="s">
        <v>800</v>
      </c>
      <c r="J59" s="647" t="s">
        <v>801</v>
      </c>
      <c r="K59" s="1201" t="s">
        <v>802</v>
      </c>
      <c r="L59" s="1201"/>
      <c r="M59" s="652"/>
    </row>
    <row r="60" spans="1:13" s="581" customFormat="1" ht="9.75" customHeight="1">
      <c r="A60" s="649"/>
      <c r="B60" s="650"/>
      <c r="C60" s="650"/>
      <c r="D60" s="650"/>
      <c r="E60" s="667"/>
      <c r="F60" s="650"/>
      <c r="G60" s="18"/>
      <c r="H60" s="650"/>
      <c r="I60" s="650"/>
      <c r="J60" s="650"/>
      <c r="K60" s="650"/>
      <c r="L60" s="650"/>
      <c r="M60" s="651"/>
    </row>
    <row r="61" spans="1:13" s="581" customFormat="1">
      <c r="A61" s="1198" t="s">
        <v>828</v>
      </c>
      <c r="B61" s="1199"/>
      <c r="C61" s="1199"/>
      <c r="D61" s="1199"/>
      <c r="E61" s="1199"/>
      <c r="F61" s="1199"/>
      <c r="G61" s="18"/>
      <c r="H61" s="1199" t="s">
        <v>828</v>
      </c>
      <c r="I61" s="1199"/>
      <c r="J61" s="1199"/>
      <c r="K61" s="1199"/>
      <c r="L61" s="1199"/>
      <c r="M61" s="1200"/>
    </row>
    <row r="62" spans="1:13" s="581" customFormat="1" ht="7.5" customHeight="1">
      <c r="A62" s="649"/>
      <c r="B62" s="650"/>
      <c r="C62" s="650"/>
      <c r="D62" s="650"/>
      <c r="E62" s="667"/>
      <c r="F62" s="650"/>
      <c r="G62" s="18"/>
      <c r="H62" s="650"/>
      <c r="I62" s="650"/>
      <c r="J62" s="650"/>
      <c r="K62" s="650"/>
      <c r="L62" s="650"/>
      <c r="M62" s="651"/>
    </row>
    <row r="63" spans="1:13" s="581" customFormat="1">
      <c r="A63" s="265" t="s">
        <v>804</v>
      </c>
      <c r="B63" s="517">
        <v>12</v>
      </c>
      <c r="C63" s="518" t="s">
        <v>805</v>
      </c>
      <c r="D63" s="1202" t="s">
        <v>829</v>
      </c>
      <c r="E63" s="1203"/>
      <c r="F63" s="519"/>
      <c r="G63" s="18"/>
      <c r="H63" s="266" t="s">
        <v>830</v>
      </c>
      <c r="I63" s="518" t="s">
        <v>805</v>
      </c>
      <c r="J63" s="518" t="s">
        <v>805</v>
      </c>
      <c r="K63" s="1202" t="s">
        <v>831</v>
      </c>
      <c r="L63" s="1203"/>
      <c r="M63" s="520"/>
    </row>
    <row r="64" spans="1:13" s="581" customFormat="1" ht="15.75" thickBot="1">
      <c r="A64" s="267"/>
      <c r="B64" s="257"/>
      <c r="C64" s="268"/>
      <c r="D64" s="269"/>
      <c r="E64" s="668"/>
      <c r="F64" s="268"/>
      <c r="G64" s="269"/>
      <c r="H64" s="270"/>
      <c r="I64" s="268"/>
      <c r="J64" s="268"/>
      <c r="K64" s="269"/>
      <c r="L64" s="268"/>
      <c r="M64" s="271"/>
    </row>
    <row r="65" spans="1:13" s="581" customFormat="1">
      <c r="A65" s="261"/>
      <c r="B65" s="251"/>
      <c r="C65" s="272"/>
      <c r="D65" s="12"/>
      <c r="E65" s="669"/>
      <c r="F65" s="272"/>
      <c r="G65" s="12"/>
      <c r="H65" s="261"/>
      <c r="I65" s="272"/>
      <c r="J65" s="272"/>
      <c r="K65" s="12"/>
      <c r="L65" s="272"/>
      <c r="M65" s="272"/>
    </row>
    <row r="66" spans="1:13" s="581" customFormat="1" ht="10.5" customHeight="1">
      <c r="A66" s="261"/>
      <c r="B66" s="251"/>
      <c r="C66" s="272"/>
      <c r="D66" s="12"/>
      <c r="E66" s="669"/>
      <c r="F66" s="272"/>
      <c r="G66" s="12"/>
      <c r="H66" s="261"/>
      <c r="I66" s="272"/>
      <c r="J66" s="272"/>
      <c r="K66" s="12"/>
      <c r="L66" s="272"/>
      <c r="M66" s="272"/>
    </row>
    <row r="67" spans="1:13" s="581" customFormat="1" ht="15.75" thickBot="1">
      <c r="A67" s="261" t="s">
        <v>832</v>
      </c>
      <c r="B67" s="251"/>
      <c r="C67" s="272"/>
      <c r="D67" s="12"/>
      <c r="E67" s="669"/>
      <c r="F67" s="272"/>
      <c r="G67" s="12"/>
      <c r="H67" s="261"/>
      <c r="I67" s="272"/>
      <c r="J67" s="272"/>
      <c r="K67" s="12"/>
      <c r="L67" s="272"/>
      <c r="M67" s="272"/>
    </row>
    <row r="68" spans="1:13" s="581" customFormat="1">
      <c r="A68" s="1195" t="s">
        <v>833</v>
      </c>
      <c r="B68" s="1196"/>
      <c r="C68" s="1196"/>
      <c r="D68" s="1196"/>
      <c r="E68" s="1196"/>
      <c r="F68" s="1196"/>
      <c r="G68" s="1196"/>
      <c r="H68" s="1196"/>
      <c r="I68" s="1196"/>
      <c r="J68" s="1196"/>
      <c r="K68" s="1196"/>
      <c r="L68" s="1196"/>
      <c r="M68" s="1197"/>
    </row>
    <row r="69" spans="1:13" s="581" customFormat="1">
      <c r="A69" s="649"/>
      <c r="B69" s="650"/>
      <c r="C69" s="650"/>
      <c r="D69" s="650"/>
      <c r="E69" s="667"/>
      <c r="F69" s="650"/>
      <c r="G69" s="650"/>
      <c r="H69" s="650"/>
      <c r="I69" s="650"/>
      <c r="J69" s="650"/>
      <c r="K69" s="650"/>
      <c r="L69" s="650"/>
      <c r="M69" s="651"/>
    </row>
    <row r="70" spans="1:13" s="581" customFormat="1">
      <c r="A70" s="263"/>
      <c r="B70" s="18"/>
      <c r="C70" s="18"/>
      <c r="D70" s="18"/>
      <c r="E70" s="666"/>
      <c r="F70" s="18"/>
      <c r="G70" s="18"/>
      <c r="H70" s="1201" t="s">
        <v>91</v>
      </c>
      <c r="I70" s="1201"/>
      <c r="J70" s="1201"/>
      <c r="K70" s="1201"/>
      <c r="L70" s="1201"/>
      <c r="M70" s="652"/>
    </row>
    <row r="71" spans="1:13" s="581" customFormat="1">
      <c r="A71" s="263"/>
      <c r="B71" s="18"/>
      <c r="C71" s="18"/>
      <c r="D71" s="18"/>
      <c r="E71" s="666"/>
      <c r="F71" s="18"/>
      <c r="G71" s="18"/>
      <c r="H71" s="1205"/>
      <c r="I71" s="1205"/>
      <c r="J71" s="1205"/>
      <c r="K71" s="1205"/>
      <c r="L71" s="1205"/>
      <c r="M71" s="264"/>
    </row>
    <row r="72" spans="1:13" s="581" customFormat="1">
      <c r="A72" s="263"/>
      <c r="B72" s="18"/>
      <c r="C72" s="18"/>
      <c r="D72" s="18"/>
      <c r="E72" s="666"/>
      <c r="F72" s="18"/>
      <c r="G72" s="18"/>
      <c r="H72" s="647" t="s">
        <v>799</v>
      </c>
      <c r="I72" s="647" t="s">
        <v>800</v>
      </c>
      <c r="J72" s="647" t="s">
        <v>801</v>
      </c>
      <c r="K72" s="647" t="s">
        <v>802</v>
      </c>
      <c r="L72" s="1201" t="s">
        <v>803</v>
      </c>
      <c r="M72" s="1206"/>
    </row>
    <row r="73" spans="1:13" s="581" customFormat="1" ht="8.25" customHeight="1">
      <c r="A73" s="649"/>
      <c r="B73" s="650"/>
      <c r="C73" s="650"/>
      <c r="D73" s="650"/>
      <c r="E73" s="667"/>
      <c r="F73" s="650"/>
      <c r="G73" s="18"/>
      <c r="H73" s="650"/>
      <c r="I73" s="650"/>
      <c r="J73" s="650"/>
      <c r="K73" s="650"/>
      <c r="L73" s="650"/>
      <c r="M73" s="651"/>
    </row>
    <row r="74" spans="1:13" s="581" customFormat="1">
      <c r="A74" s="273"/>
      <c r="B74" s="274"/>
      <c r="C74" s="274"/>
      <c r="D74" s="274"/>
      <c r="E74" s="670"/>
      <c r="F74" s="274"/>
      <c r="G74" s="18"/>
      <c r="H74" s="1199" t="s">
        <v>828</v>
      </c>
      <c r="I74" s="1199"/>
      <c r="J74" s="1199"/>
      <c r="K74" s="1199"/>
      <c r="L74" s="1199"/>
      <c r="M74" s="651"/>
    </row>
    <row r="75" spans="1:13" s="581" customFormat="1">
      <c r="A75" s="263"/>
      <c r="B75" s="18"/>
      <c r="C75" s="18"/>
      <c r="D75" s="18"/>
      <c r="E75" s="666"/>
      <c r="F75" s="18"/>
      <c r="G75" s="18"/>
      <c r="H75" s="1193" t="s">
        <v>830</v>
      </c>
      <c r="I75" s="511" t="s">
        <v>805</v>
      </c>
      <c r="J75" s="511" t="s">
        <v>805</v>
      </c>
      <c r="K75" s="512" t="s">
        <v>834</v>
      </c>
      <c r="L75" s="521" t="s">
        <v>835</v>
      </c>
      <c r="M75" s="513" t="s">
        <v>807</v>
      </c>
    </row>
    <row r="76" spans="1:13" s="581" customFormat="1">
      <c r="A76" s="263"/>
      <c r="B76" s="18"/>
      <c r="C76" s="18"/>
      <c r="D76" s="18"/>
      <c r="E76" s="666"/>
      <c r="F76" s="18"/>
      <c r="G76" s="18"/>
      <c r="H76" s="1193"/>
      <c r="I76" s="428" t="s">
        <v>810</v>
      </c>
      <c r="J76" s="428" t="s">
        <v>805</v>
      </c>
      <c r="K76" s="429" t="s">
        <v>831</v>
      </c>
      <c r="L76" s="433" t="s">
        <v>836</v>
      </c>
      <c r="M76" s="430" t="s">
        <v>813</v>
      </c>
    </row>
    <row r="77" spans="1:13" s="581" customFormat="1">
      <c r="A77" s="263"/>
      <c r="B77" s="18"/>
      <c r="C77" s="18"/>
      <c r="D77" s="18"/>
      <c r="E77" s="666"/>
      <c r="F77" s="18"/>
      <c r="G77" s="18"/>
      <c r="H77" s="1193"/>
      <c r="I77" s="428" t="s">
        <v>837</v>
      </c>
      <c r="J77" s="428" t="s">
        <v>805</v>
      </c>
      <c r="K77" s="429" t="s">
        <v>838</v>
      </c>
      <c r="L77" s="433" t="s">
        <v>812</v>
      </c>
      <c r="M77" s="430" t="s">
        <v>813</v>
      </c>
    </row>
    <row r="78" spans="1:13" s="581" customFormat="1">
      <c r="A78" s="263"/>
      <c r="B78" s="18"/>
      <c r="C78" s="18"/>
      <c r="D78" s="18"/>
      <c r="E78" s="666"/>
      <c r="F78" s="18"/>
      <c r="G78" s="18"/>
      <c r="H78" s="1193"/>
      <c r="I78" s="428" t="s">
        <v>839</v>
      </c>
      <c r="J78" s="428" t="s">
        <v>805</v>
      </c>
      <c r="K78" s="434" t="s">
        <v>840</v>
      </c>
      <c r="L78" s="435" t="s">
        <v>815</v>
      </c>
      <c r="M78" s="436" t="s">
        <v>813</v>
      </c>
    </row>
    <row r="79" spans="1:13" s="581" customFormat="1">
      <c r="A79" s="275"/>
      <c r="B79" s="276"/>
      <c r="C79" s="276"/>
      <c r="D79" s="276"/>
      <c r="E79" s="671"/>
      <c r="F79" s="276"/>
      <c r="G79" s="18"/>
      <c r="H79" s="1199" t="s">
        <v>841</v>
      </c>
      <c r="I79" s="1199"/>
      <c r="J79" s="1199"/>
      <c r="K79" s="1199"/>
      <c r="L79" s="1199"/>
      <c r="M79" s="651"/>
    </row>
    <row r="80" spans="1:13" s="581" customFormat="1">
      <c r="A80" s="263"/>
      <c r="B80" s="18"/>
      <c r="C80" s="18"/>
      <c r="D80" s="18"/>
      <c r="E80" s="666"/>
      <c r="F80" s="18"/>
      <c r="G80" s="18"/>
      <c r="H80" s="1193" t="s">
        <v>842</v>
      </c>
      <c r="I80" s="511" t="s">
        <v>805</v>
      </c>
      <c r="J80" s="511" t="s">
        <v>805</v>
      </c>
      <c r="K80" s="512" t="s">
        <v>843</v>
      </c>
      <c r="L80" s="521" t="s">
        <v>844</v>
      </c>
      <c r="M80" s="513" t="s">
        <v>807</v>
      </c>
    </row>
    <row r="81" spans="1:13" s="581" customFormat="1">
      <c r="A81" s="263"/>
      <c r="B81" s="18"/>
      <c r="C81" s="18"/>
      <c r="D81" s="18"/>
      <c r="E81" s="666"/>
      <c r="F81" s="18"/>
      <c r="G81" s="18"/>
      <c r="H81" s="1193"/>
      <c r="I81" s="516" t="s">
        <v>82</v>
      </c>
      <c r="J81" s="516" t="s">
        <v>805</v>
      </c>
      <c r="K81" s="514" t="s">
        <v>845</v>
      </c>
      <c r="L81" s="522" t="s">
        <v>846</v>
      </c>
      <c r="M81" s="515" t="s">
        <v>807</v>
      </c>
    </row>
    <row r="82" spans="1:13" s="581" customFormat="1">
      <c r="A82" s="263"/>
      <c r="B82" s="18"/>
      <c r="C82" s="18"/>
      <c r="D82" s="18"/>
      <c r="E82" s="666"/>
      <c r="F82" s="18"/>
      <c r="G82" s="18"/>
      <c r="H82" s="1193"/>
      <c r="I82" s="428" t="s">
        <v>82</v>
      </c>
      <c r="J82" s="428" t="s">
        <v>810</v>
      </c>
      <c r="K82" s="429" t="s">
        <v>831</v>
      </c>
      <c r="L82" s="433" t="s">
        <v>819</v>
      </c>
      <c r="M82" s="430" t="s">
        <v>813</v>
      </c>
    </row>
    <row r="83" spans="1:13" s="581" customFormat="1">
      <c r="A83" s="263"/>
      <c r="B83" s="18"/>
      <c r="C83" s="18"/>
      <c r="D83" s="18"/>
      <c r="E83" s="666"/>
      <c r="F83" s="18"/>
      <c r="G83" s="18"/>
      <c r="H83" s="1193"/>
      <c r="I83" s="428" t="s">
        <v>82</v>
      </c>
      <c r="J83" s="428" t="s">
        <v>837</v>
      </c>
      <c r="K83" s="429" t="s">
        <v>838</v>
      </c>
      <c r="L83" s="433" t="s">
        <v>820</v>
      </c>
      <c r="M83" s="430" t="s">
        <v>813</v>
      </c>
    </row>
    <row r="84" spans="1:13" s="581" customFormat="1">
      <c r="A84" s="263"/>
      <c r="B84" s="18"/>
      <c r="C84" s="18"/>
      <c r="D84" s="18"/>
      <c r="E84" s="672"/>
      <c r="F84" s="18"/>
      <c r="G84" s="18"/>
      <c r="H84" s="1193"/>
      <c r="I84" s="428" t="s">
        <v>82</v>
      </c>
      <c r="J84" s="428" t="s">
        <v>839</v>
      </c>
      <c r="K84" s="434" t="s">
        <v>840</v>
      </c>
      <c r="L84" s="435" t="s">
        <v>847</v>
      </c>
      <c r="M84" s="436" t="s">
        <v>813</v>
      </c>
    </row>
    <row r="85" spans="1:13" s="581" customFormat="1">
      <c r="A85" s="277"/>
      <c r="B85" s="12"/>
      <c r="C85" s="272"/>
      <c r="D85" s="278"/>
      <c r="E85" s="673"/>
      <c r="F85" s="279"/>
      <c r="G85" s="18"/>
      <c r="H85" s="1193"/>
      <c r="I85" s="516" t="s">
        <v>83</v>
      </c>
      <c r="J85" s="516" t="s">
        <v>805</v>
      </c>
      <c r="K85" s="514" t="s">
        <v>845</v>
      </c>
      <c r="L85" s="522" t="s">
        <v>1188</v>
      </c>
      <c r="M85" s="515" t="s">
        <v>807</v>
      </c>
    </row>
    <row r="86" spans="1:13" s="581" customFormat="1">
      <c r="A86" s="277"/>
      <c r="B86" s="272"/>
      <c r="C86" s="272"/>
      <c r="D86" s="12"/>
      <c r="E86" s="669"/>
      <c r="F86" s="272"/>
      <c r="G86" s="18"/>
      <c r="H86" s="1193"/>
      <c r="I86" s="428" t="s">
        <v>83</v>
      </c>
      <c r="J86" s="428" t="s">
        <v>810</v>
      </c>
      <c r="K86" s="429" t="s">
        <v>831</v>
      </c>
      <c r="L86" s="433" t="s">
        <v>822</v>
      </c>
      <c r="M86" s="430" t="s">
        <v>813</v>
      </c>
    </row>
    <row r="87" spans="1:13" s="581" customFormat="1">
      <c r="A87" s="277"/>
      <c r="B87" s="272"/>
      <c r="C87" s="272"/>
      <c r="D87" s="12"/>
      <c r="E87" s="669"/>
      <c r="F87" s="272"/>
      <c r="G87" s="18"/>
      <c r="H87" s="1193"/>
      <c r="I87" s="428" t="s">
        <v>83</v>
      </c>
      <c r="J87" s="428" t="s">
        <v>837</v>
      </c>
      <c r="K87" s="429" t="s">
        <v>838</v>
      </c>
      <c r="L87" s="433" t="s">
        <v>848</v>
      </c>
      <c r="M87" s="430" t="s">
        <v>813</v>
      </c>
    </row>
    <row r="88" spans="1:13" s="581" customFormat="1">
      <c r="A88" s="277"/>
      <c r="B88" s="272"/>
      <c r="C88" s="272"/>
      <c r="D88" s="12"/>
      <c r="E88" s="669"/>
      <c r="F88" s="272"/>
      <c r="G88" s="18"/>
      <c r="H88" s="1193"/>
      <c r="I88" s="428" t="s">
        <v>83</v>
      </c>
      <c r="J88" s="428" t="s">
        <v>839</v>
      </c>
      <c r="K88" s="434" t="s">
        <v>840</v>
      </c>
      <c r="L88" s="435" t="s">
        <v>823</v>
      </c>
      <c r="M88" s="436" t="s">
        <v>813</v>
      </c>
    </row>
    <row r="89" spans="1:13" s="581" customFormat="1">
      <c r="A89" s="277"/>
      <c r="B89" s="278"/>
      <c r="C89" s="12"/>
      <c r="D89" s="12"/>
      <c r="E89" s="669"/>
      <c r="F89" s="272"/>
      <c r="G89" s="18"/>
      <c r="H89" s="1193"/>
      <c r="I89" s="280" t="s">
        <v>775</v>
      </c>
      <c r="J89" s="281"/>
      <c r="K89" s="281"/>
      <c r="L89" s="282" t="s">
        <v>100</v>
      </c>
      <c r="M89" s="283"/>
    </row>
    <row r="90" spans="1:13" s="581" customFormat="1" ht="7.5" customHeight="1" thickBot="1">
      <c r="A90" s="284"/>
      <c r="B90" s="285"/>
      <c r="C90" s="285"/>
      <c r="D90" s="285"/>
      <c r="E90" s="674"/>
      <c r="F90" s="285"/>
      <c r="G90" s="285"/>
      <c r="H90" s="285"/>
      <c r="I90" s="285"/>
      <c r="J90" s="285"/>
      <c r="K90" s="285"/>
      <c r="L90" s="285"/>
      <c r="M90" s="286"/>
    </row>
    <row r="91" spans="1:13" s="581" customFormat="1" ht="9" customHeight="1">
      <c r="E91" s="665"/>
    </row>
    <row r="92" spans="1:13" s="581" customFormat="1">
      <c r="A92" s="287" t="s">
        <v>744</v>
      </c>
      <c r="B92" s="596"/>
      <c r="C92" s="596"/>
      <c r="D92" s="596"/>
      <c r="E92" s="665"/>
    </row>
    <row r="93" spans="1:13" s="581" customFormat="1">
      <c r="A93" s="288" t="s">
        <v>849</v>
      </c>
      <c r="E93" s="665"/>
    </row>
    <row r="94" spans="1:13" s="581" customFormat="1">
      <c r="A94" s="288" t="s">
        <v>850</v>
      </c>
      <c r="E94" s="665"/>
    </row>
    <row r="95" spans="1:13" s="581" customFormat="1">
      <c r="A95" s="288" t="s">
        <v>851</v>
      </c>
      <c r="E95" s="665"/>
    </row>
    <row r="96" spans="1:13" s="581" customFormat="1" ht="10.5" customHeight="1">
      <c r="A96" s="289"/>
      <c r="E96" s="665"/>
    </row>
    <row r="97" spans="1:13" s="243" customFormat="1">
      <c r="A97" s="290" t="s">
        <v>852</v>
      </c>
      <c r="B97" s="596"/>
      <c r="C97" s="596"/>
      <c r="D97" s="596"/>
      <c r="E97" s="665"/>
      <c r="F97" s="581"/>
      <c r="G97" s="581"/>
      <c r="H97" s="581"/>
      <c r="I97" s="581"/>
      <c r="J97" s="581"/>
      <c r="K97" s="581"/>
      <c r="L97" s="581"/>
      <c r="M97" s="581"/>
    </row>
    <row r="98" spans="1:13" s="581" customFormat="1" ht="15" customHeight="1">
      <c r="A98" s="1204" t="s">
        <v>853</v>
      </c>
      <c r="B98" s="1204"/>
      <c r="C98" s="1204"/>
      <c r="D98" s="1204"/>
      <c r="E98" s="1204"/>
      <c r="F98" s="1204"/>
      <c r="G98" s="1204"/>
      <c r="H98" s="1204"/>
      <c r="I98" s="1204"/>
      <c r="J98" s="1204"/>
      <c r="K98" s="1204"/>
      <c r="L98" s="1204"/>
      <c r="M98" s="291"/>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hyperlinks>
    <hyperlink ref="I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workbookViewId="0">
      <selection sqref="A1:C1"/>
    </sheetView>
  </sheetViews>
  <sheetFormatPr defaultColWidth="8.85546875" defaultRowHeight="15"/>
  <cols>
    <col min="1" max="1" width="8.85546875" style="296"/>
    <col min="2" max="2" width="55.42578125" style="578" customWidth="1"/>
    <col min="3" max="3" width="18.85546875" style="578" customWidth="1"/>
    <col min="4" max="16384" width="8.85546875" style="578"/>
  </cols>
  <sheetData>
    <row r="1" spans="1:5">
      <c r="A1" s="989" t="s">
        <v>798</v>
      </c>
      <c r="B1" s="989"/>
      <c r="C1" s="989"/>
      <c r="E1" s="690" t="s">
        <v>1252</v>
      </c>
    </row>
    <row r="2" spans="1:5">
      <c r="A2" s="989" t="s">
        <v>1575</v>
      </c>
      <c r="B2" s="989"/>
      <c r="C2" s="989"/>
    </row>
    <row r="3" spans="1:5">
      <c r="C3" s="638" t="s">
        <v>782</v>
      </c>
    </row>
    <row r="4" spans="1:5" ht="54" customHeight="1">
      <c r="A4" s="627" t="s">
        <v>1163</v>
      </c>
      <c r="B4" s="627" t="s">
        <v>251</v>
      </c>
      <c r="C4" s="628" t="s">
        <v>1160</v>
      </c>
    </row>
    <row r="5" spans="1:5" ht="6" customHeight="1">
      <c r="A5" s="636"/>
      <c r="B5" s="636"/>
      <c r="C5" s="637"/>
      <c r="D5" s="13"/>
    </row>
    <row r="6" spans="1:5">
      <c r="A6" s="631" t="s">
        <v>1165</v>
      </c>
      <c r="B6" s="630"/>
      <c r="C6" s="633"/>
    </row>
    <row r="7" spans="1:5">
      <c r="A7" s="293" t="s">
        <v>1558</v>
      </c>
      <c r="B7" s="292"/>
      <c r="C7" s="634" t="s">
        <v>1644</v>
      </c>
    </row>
    <row r="8" spans="1:5">
      <c r="A8" s="293" t="s">
        <v>1559</v>
      </c>
      <c r="B8" s="292"/>
      <c r="C8" s="634" t="s">
        <v>1644</v>
      </c>
    </row>
    <row r="9" spans="1:5">
      <c r="A9" s="293" t="s">
        <v>1560</v>
      </c>
      <c r="B9" s="292"/>
      <c r="C9" s="634" t="s">
        <v>1644</v>
      </c>
    </row>
    <row r="10" spans="1:5">
      <c r="A10" s="293"/>
      <c r="B10" s="292"/>
      <c r="C10" s="634"/>
    </row>
    <row r="11" spans="1:5">
      <c r="A11" s="632" t="s">
        <v>1164</v>
      </c>
      <c r="B11" s="630"/>
      <c r="C11" s="633"/>
    </row>
    <row r="12" spans="1:5">
      <c r="A12" s="293" t="s">
        <v>1558</v>
      </c>
      <c r="B12" s="292"/>
      <c r="C12" s="634" t="s">
        <v>1644</v>
      </c>
    </row>
    <row r="13" spans="1:5">
      <c r="A13" s="293" t="s">
        <v>1559</v>
      </c>
      <c r="B13" s="292"/>
      <c r="C13" s="634" t="s">
        <v>1644</v>
      </c>
    </row>
    <row r="14" spans="1:5">
      <c r="A14" s="294" t="s">
        <v>1560</v>
      </c>
      <c r="B14" s="181"/>
      <c r="C14" s="634" t="s">
        <v>1644</v>
      </c>
    </row>
    <row r="15" spans="1:5" ht="25.5">
      <c r="A15" s="1207" t="s">
        <v>1162</v>
      </c>
      <c r="B15" s="1207"/>
      <c r="C15" s="635" t="s">
        <v>1658</v>
      </c>
    </row>
    <row r="16" spans="1:5">
      <c r="A16" s="295"/>
      <c r="B16" s="13"/>
    </row>
    <row r="17" spans="1:2">
      <c r="A17" s="629"/>
      <c r="B17" s="13"/>
    </row>
    <row r="18" spans="1:2">
      <c r="A18" s="629"/>
      <c r="B18" s="13"/>
    </row>
    <row r="19" spans="1:2">
      <c r="A19" s="295"/>
      <c r="B19" s="13"/>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workbookViewId="0"/>
  </sheetViews>
  <sheetFormatPr defaultColWidth="9.140625" defaultRowHeight="12.75"/>
  <cols>
    <col min="1" max="1" width="5.28515625" style="201" customWidth="1"/>
    <col min="2" max="2" width="6.28515625" style="201" customWidth="1"/>
    <col min="3" max="12" width="4.42578125" style="201" customWidth="1"/>
    <col min="13" max="13" width="4.85546875" style="201" customWidth="1"/>
    <col min="14" max="14" width="4.42578125" style="201" customWidth="1"/>
    <col min="15" max="15" width="4.7109375" style="201" customWidth="1"/>
    <col min="16" max="16" width="5.7109375" style="201" customWidth="1"/>
    <col min="17" max="20" width="4.7109375" style="201" customWidth="1"/>
    <col min="21" max="21" width="5" style="201" customWidth="1"/>
    <col min="22" max="22" width="4.7109375" style="201" customWidth="1"/>
    <col min="23" max="23" width="5.5703125" style="201" customWidth="1"/>
    <col min="24" max="24" width="2.5703125" style="201" customWidth="1"/>
    <col min="25" max="16384" width="9.140625" style="201"/>
  </cols>
  <sheetData>
    <row r="1" spans="1:26" s="497" customFormat="1" ht="9.75" customHeight="1">
      <c r="A1" s="502"/>
      <c r="B1" s="502"/>
      <c r="C1" s="501"/>
      <c r="D1" s="504"/>
      <c r="E1" s="507"/>
      <c r="F1" s="506"/>
      <c r="G1" s="505"/>
      <c r="H1" s="504"/>
      <c r="I1" s="505"/>
      <c r="J1" s="504"/>
      <c r="Z1" s="690" t="s">
        <v>1252</v>
      </c>
    </row>
    <row r="2" spans="1:26" s="497" customFormat="1" ht="17.25" customHeight="1">
      <c r="A2" s="1252" t="s">
        <v>1078</v>
      </c>
      <c r="B2" s="1252"/>
      <c r="C2" s="1252"/>
      <c r="D2" s="1252"/>
      <c r="E2" s="1252"/>
      <c r="F2" s="1252"/>
      <c r="G2" s="1252"/>
      <c r="H2" s="1252"/>
      <c r="I2" s="1252"/>
      <c r="J2" s="1252"/>
      <c r="K2" s="1252"/>
      <c r="L2" s="1252"/>
      <c r="M2" s="1252"/>
      <c r="N2" s="1252"/>
      <c r="O2" s="1252"/>
      <c r="P2" s="1252"/>
      <c r="Q2" s="1252"/>
      <c r="R2" s="1252"/>
      <c r="S2" s="1252"/>
      <c r="T2" s="1252"/>
      <c r="U2" s="1252"/>
      <c r="V2" s="1252"/>
      <c r="W2" s="1252"/>
      <c r="Z2" s="578"/>
    </row>
    <row r="3" spans="1:26" s="497" customFormat="1" ht="9.75" customHeight="1">
      <c r="A3" s="502"/>
      <c r="B3" s="502"/>
      <c r="C3" s="501"/>
      <c r="D3" s="504"/>
      <c r="E3" s="507"/>
      <c r="F3" s="506"/>
      <c r="G3" s="505"/>
      <c r="H3" s="504"/>
      <c r="I3" s="505"/>
      <c r="J3" s="510"/>
      <c r="K3" s="503"/>
    </row>
    <row r="4" spans="1:26" s="497" customFormat="1" ht="9.75" hidden="1" customHeight="1">
      <c r="A4" s="502"/>
      <c r="B4" s="502"/>
      <c r="C4" s="501"/>
      <c r="D4" s="504"/>
      <c r="E4" s="509"/>
      <c r="F4" s="506"/>
      <c r="G4" s="505"/>
      <c r="H4" s="504"/>
      <c r="I4" s="505"/>
      <c r="J4" s="508"/>
      <c r="K4" s="503"/>
    </row>
    <row r="5" spans="1:26" s="497" customFormat="1" ht="9.75" hidden="1" customHeight="1">
      <c r="A5" s="502"/>
      <c r="B5" s="502"/>
      <c r="C5" s="501"/>
      <c r="D5" s="504"/>
      <c r="E5" s="507"/>
      <c r="F5" s="506"/>
      <c r="G5" s="505"/>
      <c r="H5" s="504"/>
      <c r="I5" s="505"/>
      <c r="J5" s="504"/>
      <c r="K5" s="503"/>
    </row>
    <row r="6" spans="1:26" s="499" customFormat="1" ht="13.5" hidden="1" customHeight="1">
      <c r="A6" s="502"/>
      <c r="B6" s="502"/>
      <c r="C6" s="501"/>
      <c r="I6" s="500"/>
    </row>
    <row r="7" spans="1:26" s="499" customFormat="1" ht="16.5" hidden="1" customHeight="1">
      <c r="A7" s="1214" t="s">
        <v>260</v>
      </c>
      <c r="B7" s="1214"/>
      <c r="C7" s="1214"/>
      <c r="D7" s="1214"/>
      <c r="E7" s="1214"/>
      <c r="F7" s="1214"/>
      <c r="G7" s="1214"/>
      <c r="H7" s="1214"/>
      <c r="I7" s="1214"/>
      <c r="J7" s="1214"/>
      <c r="K7" s="1214"/>
      <c r="L7" s="1214"/>
      <c r="M7" s="1214"/>
      <c r="N7" s="1214"/>
      <c r="O7" s="1214"/>
      <c r="P7" s="1214"/>
      <c r="Q7" s="1214"/>
      <c r="R7" s="1214"/>
      <c r="S7" s="1214"/>
      <c r="T7" s="1214"/>
      <c r="U7" s="1214"/>
      <c r="V7" s="1214"/>
      <c r="W7" s="1214"/>
      <c r="X7" s="1214"/>
    </row>
    <row r="8" spans="1:26" s="497" customFormat="1" ht="14.25" hidden="1" customHeight="1">
      <c r="A8" s="1215" t="s">
        <v>1077</v>
      </c>
      <c r="B8" s="1215"/>
      <c r="C8" s="1215"/>
      <c r="D8" s="1215"/>
      <c r="E8" s="1215"/>
      <c r="F8" s="1215"/>
      <c r="G8" s="1215"/>
      <c r="H8" s="1215"/>
      <c r="I8" s="1215"/>
      <c r="J8" s="1215"/>
      <c r="K8" s="1215"/>
      <c r="L8" s="1215"/>
      <c r="M8" s="1215"/>
      <c r="N8" s="1215"/>
      <c r="O8" s="1215"/>
      <c r="P8" s="1215"/>
      <c r="Q8" s="1215"/>
      <c r="R8" s="1215"/>
      <c r="S8" s="1215"/>
      <c r="T8" s="1215"/>
      <c r="U8" s="1215"/>
      <c r="V8" s="1215"/>
      <c r="W8" s="1215"/>
      <c r="X8" s="1215"/>
    </row>
    <row r="9" spans="1:26" s="497" customFormat="1" ht="14.25" hidden="1" customHeight="1">
      <c r="A9" s="1214" t="s">
        <v>864</v>
      </c>
      <c r="B9" s="1214"/>
      <c r="C9" s="1214"/>
      <c r="D9" s="1214"/>
      <c r="E9" s="1214"/>
      <c r="F9" s="1214"/>
      <c r="G9" s="1214"/>
      <c r="H9" s="1214"/>
      <c r="I9" s="1214"/>
      <c r="J9" s="1214"/>
      <c r="K9" s="1214"/>
      <c r="L9" s="1214"/>
      <c r="M9" s="1214"/>
      <c r="N9" s="1214"/>
      <c r="O9" s="1214"/>
      <c r="P9" s="1214"/>
      <c r="Q9" s="1214"/>
      <c r="R9" s="1214"/>
      <c r="S9" s="1214"/>
      <c r="T9" s="1214"/>
      <c r="U9" s="1214"/>
      <c r="V9" s="1214"/>
      <c r="W9" s="1214"/>
      <c r="X9" s="1214"/>
    </row>
    <row r="10" spans="1:26" s="497" customFormat="1" ht="18.75" customHeight="1" thickBot="1">
      <c r="A10" s="498"/>
      <c r="B10" s="498"/>
      <c r="C10" s="498"/>
      <c r="D10" s="498"/>
      <c r="E10" s="498"/>
      <c r="F10" s="498"/>
      <c r="G10" s="498"/>
      <c r="H10" s="498"/>
      <c r="I10" s="498"/>
      <c r="J10" s="498"/>
      <c r="K10" s="498"/>
      <c r="L10" s="498"/>
      <c r="M10" s="498"/>
      <c r="N10" s="498"/>
      <c r="O10" s="498"/>
      <c r="P10" s="498"/>
      <c r="Q10" s="498"/>
      <c r="R10" s="498"/>
      <c r="S10" s="498"/>
      <c r="T10" s="498"/>
      <c r="U10" s="498"/>
      <c r="V10" s="498"/>
      <c r="W10" s="498"/>
      <c r="X10" s="498"/>
    </row>
    <row r="11" spans="1:26" ht="18" customHeight="1">
      <c r="A11" s="1219"/>
      <c r="B11" s="1220"/>
      <c r="C11" s="1220"/>
      <c r="D11" s="1220"/>
      <c r="E11" s="1220"/>
      <c r="F11" s="1220"/>
      <c r="G11" s="1220"/>
      <c r="H11" s="1220"/>
      <c r="I11" s="1220"/>
      <c r="J11" s="1220"/>
      <c r="K11" s="1220"/>
      <c r="L11" s="1220"/>
      <c r="M11" s="1220"/>
      <c r="N11" s="1220"/>
      <c r="O11" s="1220"/>
      <c r="P11" s="1220"/>
      <c r="Q11" s="1220"/>
      <c r="R11" s="1220"/>
      <c r="S11" s="1220"/>
      <c r="T11" s="1220"/>
      <c r="U11" s="1220"/>
      <c r="V11" s="1220"/>
      <c r="W11" s="1220"/>
      <c r="X11" s="1221"/>
    </row>
    <row r="12" spans="1:26" ht="18" customHeight="1">
      <c r="A12" s="1216" t="s">
        <v>1157</v>
      </c>
      <c r="B12" s="1217"/>
      <c r="C12" s="1217"/>
      <c r="D12" s="1217"/>
      <c r="E12" s="1217"/>
      <c r="F12" s="1217"/>
      <c r="G12" s="1217"/>
      <c r="H12" s="1217"/>
      <c r="I12" s="1217"/>
      <c r="J12" s="1217"/>
      <c r="K12" s="1217"/>
      <c r="L12" s="1217"/>
      <c r="M12" s="1217"/>
      <c r="N12" s="1217"/>
      <c r="O12" s="1217"/>
      <c r="P12" s="1217"/>
      <c r="Q12" s="1217"/>
      <c r="R12" s="1217"/>
      <c r="S12" s="1217"/>
      <c r="T12" s="1217"/>
      <c r="U12" s="1217"/>
      <c r="V12" s="1217"/>
      <c r="W12" s="1217"/>
      <c r="X12" s="1218"/>
    </row>
    <row r="13" spans="1:26" ht="16.5" customHeight="1">
      <c r="A13" s="1235" t="s">
        <v>1076</v>
      </c>
      <c r="B13" s="1236"/>
      <c r="C13" s="1236"/>
      <c r="D13" s="1236"/>
      <c r="E13" s="1236"/>
      <c r="F13" s="1236"/>
      <c r="G13" s="1236"/>
      <c r="H13" s="1236"/>
      <c r="I13" s="1236"/>
      <c r="J13" s="1236"/>
      <c r="K13" s="1236"/>
      <c r="L13" s="1236"/>
      <c r="M13" s="1236"/>
      <c r="N13" s="1236"/>
      <c r="O13" s="1236"/>
      <c r="P13" s="1236"/>
      <c r="Q13" s="1236"/>
      <c r="R13" s="1236"/>
      <c r="S13" s="1236"/>
      <c r="T13" s="1236"/>
      <c r="U13" s="1236"/>
      <c r="V13" s="1236"/>
      <c r="W13" s="1236"/>
      <c r="X13" s="1237"/>
    </row>
    <row r="14" spans="1:26" ht="9" customHeight="1">
      <c r="A14" s="495"/>
      <c r="B14" s="494"/>
      <c r="C14" s="494"/>
      <c r="D14" s="494"/>
      <c r="E14" s="494"/>
      <c r="F14" s="494"/>
      <c r="G14" s="494"/>
      <c r="H14" s="494"/>
      <c r="I14" s="494"/>
      <c r="J14" s="494"/>
      <c r="K14" s="494"/>
      <c r="L14" s="494"/>
      <c r="M14" s="494"/>
      <c r="N14" s="492"/>
      <c r="O14" s="492"/>
      <c r="P14" s="492"/>
      <c r="Q14" s="492"/>
      <c r="R14" s="492"/>
      <c r="S14" s="492"/>
      <c r="T14" s="492"/>
      <c r="U14" s="492"/>
      <c r="V14" s="492"/>
      <c r="W14" s="492"/>
      <c r="X14" s="491"/>
    </row>
    <row r="15" spans="1:26" ht="15" customHeight="1">
      <c r="A15" s="495"/>
      <c r="B15" s="494"/>
      <c r="C15" s="494"/>
      <c r="D15" s="494"/>
      <c r="E15" s="494"/>
      <c r="F15" s="494"/>
      <c r="G15" s="494"/>
      <c r="H15" s="494"/>
      <c r="I15" s="494"/>
      <c r="J15" s="494"/>
      <c r="K15" s="494"/>
      <c r="L15" s="494"/>
      <c r="M15" s="494"/>
      <c r="N15" s="492"/>
      <c r="O15" s="492"/>
      <c r="P15" s="492"/>
      <c r="Q15" s="1238" t="s">
        <v>1075</v>
      </c>
      <c r="R15" s="1239"/>
      <c r="S15" s="496">
        <v>2</v>
      </c>
      <c r="T15" s="496">
        <v>0</v>
      </c>
      <c r="U15" s="496">
        <v>1</v>
      </c>
      <c r="V15" s="496">
        <v>6</v>
      </c>
      <c r="W15" s="492"/>
      <c r="X15" s="491"/>
    </row>
    <row r="16" spans="1:26">
      <c r="A16" s="495"/>
      <c r="B16" s="494"/>
      <c r="C16" s="494"/>
      <c r="D16" s="494"/>
      <c r="E16" s="494"/>
      <c r="F16" s="494"/>
      <c r="G16" s="494"/>
      <c r="H16" s="494"/>
      <c r="I16" s="494"/>
      <c r="J16" s="494"/>
      <c r="K16" s="494"/>
      <c r="L16" s="494"/>
      <c r="M16" s="494"/>
      <c r="N16" s="492"/>
      <c r="O16" s="492"/>
      <c r="P16" s="492"/>
      <c r="Q16" s="623"/>
      <c r="R16" s="623"/>
      <c r="S16" s="493"/>
      <c r="T16" s="493"/>
      <c r="U16" s="493"/>
      <c r="V16" s="493"/>
      <c r="W16" s="492"/>
      <c r="X16" s="491"/>
    </row>
    <row r="17" spans="1:24" s="209" customFormat="1" ht="17.25" customHeight="1">
      <c r="A17" s="490" t="s">
        <v>1074</v>
      </c>
      <c r="B17" s="450"/>
      <c r="C17" s="450"/>
      <c r="D17" s="450"/>
      <c r="E17" s="450"/>
      <c r="F17" s="450"/>
      <c r="G17" s="450"/>
      <c r="H17" s="450"/>
      <c r="I17" s="450"/>
      <c r="J17" s="450"/>
      <c r="K17" s="450"/>
      <c r="L17" s="450"/>
      <c r="M17" s="450"/>
      <c r="N17" s="450"/>
      <c r="O17" s="450"/>
      <c r="P17" s="450"/>
      <c r="Q17" s="450"/>
      <c r="R17" s="450"/>
      <c r="S17" s="450"/>
      <c r="T17" s="450"/>
      <c r="U17" s="450"/>
      <c r="V17" s="450"/>
      <c r="W17" s="450"/>
      <c r="X17" s="456"/>
    </row>
    <row r="18" spans="1:24" s="209" customFormat="1" ht="6.75" customHeight="1">
      <c r="A18" s="490"/>
      <c r="B18" s="450"/>
      <c r="C18" s="450"/>
      <c r="D18" s="450"/>
      <c r="E18" s="450"/>
      <c r="F18" s="450"/>
      <c r="G18" s="450"/>
      <c r="H18" s="450"/>
      <c r="I18" s="450"/>
      <c r="J18" s="450"/>
      <c r="K18" s="450"/>
      <c r="L18" s="450"/>
      <c r="M18" s="450"/>
      <c r="N18" s="450"/>
      <c r="O18" s="450"/>
      <c r="P18" s="450"/>
      <c r="Q18" s="450"/>
      <c r="R18" s="450"/>
      <c r="S18" s="450"/>
      <c r="T18" s="450"/>
      <c r="U18" s="450"/>
      <c r="V18" s="450"/>
      <c r="W18" s="450"/>
      <c r="X18" s="456"/>
    </row>
    <row r="19" spans="1:24" s="209" customFormat="1" ht="15" customHeight="1" thickBot="1">
      <c r="A19" s="472" t="s">
        <v>1073</v>
      </c>
      <c r="B19" s="450"/>
      <c r="C19" s="450"/>
      <c r="D19" s="450"/>
      <c r="E19" s="450"/>
      <c r="F19" s="450"/>
      <c r="G19" s="450"/>
      <c r="H19" s="450"/>
      <c r="I19" s="450"/>
      <c r="J19" s="450"/>
      <c r="K19" s="450"/>
      <c r="L19" s="450"/>
      <c r="M19" s="450"/>
      <c r="N19" s="450"/>
      <c r="O19" s="450"/>
      <c r="P19" s="450"/>
      <c r="Q19" s="450"/>
      <c r="R19" s="450"/>
      <c r="S19" s="450"/>
      <c r="T19" s="450"/>
      <c r="U19" s="450"/>
      <c r="V19" s="450"/>
      <c r="W19" s="450"/>
      <c r="X19" s="456"/>
    </row>
    <row r="20" spans="1:24" s="209" customFormat="1" ht="20.100000000000001" customHeight="1" thickBot="1">
      <c r="A20" s="457"/>
      <c r="B20" s="487"/>
      <c r="C20" s="485"/>
      <c r="D20" s="487"/>
      <c r="E20" s="485"/>
      <c r="F20" s="487"/>
      <c r="G20" s="489"/>
      <c r="H20" s="450"/>
      <c r="I20" s="450"/>
      <c r="J20" s="450"/>
      <c r="K20" s="450"/>
      <c r="L20" s="450"/>
      <c r="M20" s="450"/>
      <c r="N20" s="450"/>
      <c r="O20" s="450"/>
      <c r="P20" s="450"/>
      <c r="Q20" s="450"/>
      <c r="R20" s="450"/>
      <c r="S20" s="450"/>
      <c r="T20" s="450"/>
      <c r="U20" s="450"/>
      <c r="V20" s="450"/>
      <c r="W20" s="450"/>
      <c r="X20" s="456"/>
    </row>
    <row r="21" spans="1:24" s="209" customFormat="1" ht="7.5" customHeight="1">
      <c r="A21" s="457"/>
      <c r="B21" s="450"/>
      <c r="C21" s="450"/>
      <c r="D21" s="450"/>
      <c r="E21" s="450"/>
      <c r="F21" s="450"/>
      <c r="G21" s="450"/>
      <c r="H21" s="450"/>
      <c r="I21" s="450"/>
      <c r="J21" s="450"/>
      <c r="K21" s="450"/>
      <c r="L21" s="450"/>
      <c r="M21" s="450"/>
      <c r="N21" s="450"/>
      <c r="O21" s="450"/>
      <c r="P21" s="450"/>
      <c r="Q21" s="450"/>
      <c r="R21" s="450"/>
      <c r="S21" s="450"/>
      <c r="T21" s="450"/>
      <c r="U21" s="450"/>
      <c r="V21" s="450"/>
      <c r="W21" s="450"/>
      <c r="X21" s="456"/>
    </row>
    <row r="22" spans="1:24" s="209" customFormat="1" ht="15" customHeight="1" thickBot="1">
      <c r="A22" s="472" t="s">
        <v>1072</v>
      </c>
      <c r="B22" s="450"/>
      <c r="C22" s="450"/>
      <c r="D22" s="450"/>
      <c r="E22" s="450"/>
      <c r="F22" s="450"/>
      <c r="G22" s="450"/>
      <c r="H22" s="450"/>
      <c r="I22" s="450"/>
      <c r="J22" s="450"/>
      <c r="K22" s="450"/>
      <c r="L22" s="450"/>
      <c r="M22" s="450"/>
      <c r="N22" s="450"/>
      <c r="O22" s="450"/>
      <c r="P22" s="450"/>
      <c r="Q22" s="450"/>
      <c r="R22" s="450"/>
      <c r="S22" s="450"/>
      <c r="T22" s="450"/>
      <c r="U22" s="450"/>
      <c r="V22" s="450"/>
      <c r="W22" s="450"/>
      <c r="X22" s="456"/>
    </row>
    <row r="23" spans="1:24" s="209" customFormat="1">
      <c r="A23" s="457"/>
      <c r="B23" s="1226"/>
      <c r="C23" s="1240"/>
      <c r="D23" s="1240"/>
      <c r="E23" s="1240"/>
      <c r="F23" s="1240"/>
      <c r="G23" s="1240"/>
      <c r="H23" s="1240"/>
      <c r="I23" s="1240"/>
      <c r="J23" s="1240"/>
      <c r="K23" s="1240"/>
      <c r="L23" s="1240"/>
      <c r="M23" s="1240"/>
      <c r="N23" s="1240"/>
      <c r="O23" s="1240"/>
      <c r="P23" s="1240"/>
      <c r="Q23" s="1240"/>
      <c r="R23" s="1240"/>
      <c r="S23" s="1240"/>
      <c r="T23" s="1240"/>
      <c r="U23" s="1240"/>
      <c r="V23" s="1240"/>
      <c r="W23" s="1241"/>
      <c r="X23" s="456"/>
    </row>
    <row r="24" spans="1:24" s="209" customFormat="1" ht="13.5" thickBot="1">
      <c r="A24" s="457"/>
      <c r="B24" s="1244"/>
      <c r="C24" s="1211"/>
      <c r="D24" s="1211"/>
      <c r="E24" s="1211"/>
      <c r="F24" s="1211"/>
      <c r="G24" s="1211"/>
      <c r="H24" s="1211"/>
      <c r="I24" s="1211"/>
      <c r="J24" s="1211"/>
      <c r="K24" s="1211"/>
      <c r="L24" s="1211"/>
      <c r="M24" s="1211"/>
      <c r="N24" s="1211"/>
      <c r="O24" s="1211"/>
      <c r="P24" s="1211"/>
      <c r="Q24" s="1211"/>
      <c r="R24" s="1211"/>
      <c r="S24" s="1211"/>
      <c r="T24" s="1211"/>
      <c r="U24" s="1211"/>
      <c r="V24" s="1211"/>
      <c r="W24" s="1245"/>
      <c r="X24" s="456"/>
    </row>
    <row r="25" spans="1:24" s="209" customFormat="1" ht="6" customHeight="1">
      <c r="A25" s="457"/>
      <c r="B25" s="622"/>
      <c r="C25" s="622"/>
      <c r="D25" s="622"/>
      <c r="E25" s="622"/>
      <c r="F25" s="622"/>
      <c r="G25" s="622"/>
      <c r="H25" s="622"/>
      <c r="I25" s="622"/>
      <c r="J25" s="622"/>
      <c r="K25" s="622"/>
      <c r="L25" s="622"/>
      <c r="M25" s="622"/>
      <c r="N25" s="622"/>
      <c r="O25" s="622"/>
      <c r="P25" s="622"/>
      <c r="Q25" s="622"/>
      <c r="R25" s="622"/>
      <c r="S25" s="622"/>
      <c r="T25" s="622"/>
      <c r="U25" s="622"/>
      <c r="V25" s="622"/>
      <c r="W25" s="622"/>
      <c r="X25" s="456"/>
    </row>
    <row r="26" spans="1:24" s="209" customFormat="1" ht="15" customHeight="1" thickBot="1">
      <c r="A26" s="472" t="s">
        <v>1071</v>
      </c>
      <c r="B26" s="450"/>
      <c r="C26" s="450"/>
      <c r="D26" s="450"/>
      <c r="E26" s="450"/>
      <c r="F26" s="450"/>
      <c r="G26" s="450"/>
      <c r="H26" s="450"/>
      <c r="I26" s="450"/>
      <c r="J26" s="450"/>
      <c r="K26" s="450"/>
      <c r="L26" s="450"/>
      <c r="M26" s="450"/>
      <c r="N26" s="450"/>
      <c r="O26" s="450"/>
      <c r="P26" s="450"/>
      <c r="Q26" s="450"/>
      <c r="R26" s="450"/>
      <c r="S26" s="450"/>
      <c r="T26" s="450"/>
      <c r="U26" s="450"/>
      <c r="V26" s="450"/>
      <c r="W26" s="450"/>
      <c r="X26" s="456"/>
    </row>
    <row r="27" spans="1:24" s="209" customFormat="1" ht="20.100000000000001" customHeight="1">
      <c r="A27" s="457"/>
      <c r="B27" s="1226"/>
      <c r="C27" s="1240"/>
      <c r="D27" s="1240"/>
      <c r="E27" s="1240"/>
      <c r="F27" s="1240"/>
      <c r="G27" s="1240"/>
      <c r="H27" s="1240"/>
      <c r="I27" s="1240"/>
      <c r="J27" s="1240"/>
      <c r="K27" s="1240"/>
      <c r="L27" s="1240"/>
      <c r="M27" s="1240"/>
      <c r="N27" s="1240"/>
      <c r="O27" s="1240"/>
      <c r="P27" s="1240"/>
      <c r="Q27" s="1240"/>
      <c r="R27" s="1240"/>
      <c r="S27" s="1240"/>
      <c r="T27" s="1240"/>
      <c r="U27" s="1240"/>
      <c r="V27" s="1240"/>
      <c r="W27" s="1241"/>
      <c r="X27" s="456"/>
    </row>
    <row r="28" spans="1:24" s="209" customFormat="1" ht="20.100000000000001" customHeight="1">
      <c r="A28" s="457"/>
      <c r="B28" s="1242"/>
      <c r="C28" s="1222"/>
      <c r="D28" s="1222"/>
      <c r="E28" s="1222"/>
      <c r="F28" s="1222"/>
      <c r="G28" s="1222"/>
      <c r="H28" s="1222"/>
      <c r="I28" s="1222"/>
      <c r="J28" s="1222"/>
      <c r="K28" s="1222"/>
      <c r="L28" s="1222"/>
      <c r="M28" s="1222"/>
      <c r="N28" s="1222"/>
      <c r="O28" s="1222"/>
      <c r="P28" s="1222"/>
      <c r="Q28" s="1222"/>
      <c r="R28" s="1222"/>
      <c r="S28" s="1222"/>
      <c r="T28" s="1222"/>
      <c r="U28" s="1222"/>
      <c r="V28" s="1222"/>
      <c r="W28" s="1243"/>
      <c r="X28" s="456"/>
    </row>
    <row r="29" spans="1:24" s="209" customFormat="1" ht="20.100000000000001" customHeight="1">
      <c r="A29" s="457"/>
      <c r="B29" s="1242"/>
      <c r="C29" s="1222"/>
      <c r="D29" s="1222"/>
      <c r="E29" s="1222"/>
      <c r="F29" s="1222"/>
      <c r="G29" s="1222"/>
      <c r="H29" s="1222"/>
      <c r="I29" s="1222"/>
      <c r="J29" s="1222"/>
      <c r="K29" s="1222"/>
      <c r="L29" s="1222"/>
      <c r="M29" s="1222"/>
      <c r="N29" s="1222"/>
      <c r="O29" s="1222"/>
      <c r="P29" s="1222"/>
      <c r="Q29" s="1222"/>
      <c r="R29" s="1222"/>
      <c r="S29" s="1222"/>
      <c r="T29" s="1222"/>
      <c r="U29" s="1222"/>
      <c r="V29" s="1222"/>
      <c r="W29" s="1243"/>
      <c r="X29" s="456"/>
    </row>
    <row r="30" spans="1:24" s="209" customFormat="1" ht="20.100000000000001" customHeight="1">
      <c r="A30" s="457"/>
      <c r="B30" s="1242"/>
      <c r="C30" s="1222"/>
      <c r="D30" s="1222"/>
      <c r="E30" s="1222"/>
      <c r="F30" s="1222"/>
      <c r="G30" s="1222"/>
      <c r="H30" s="1222"/>
      <c r="I30" s="1222"/>
      <c r="J30" s="1222"/>
      <c r="K30" s="1222"/>
      <c r="L30" s="1222"/>
      <c r="M30" s="1222"/>
      <c r="N30" s="1222"/>
      <c r="O30" s="1222"/>
      <c r="P30" s="1222"/>
      <c r="Q30" s="1222"/>
      <c r="R30" s="1222"/>
      <c r="S30" s="1222"/>
      <c r="T30" s="1222"/>
      <c r="U30" s="1222"/>
      <c r="V30" s="1222"/>
      <c r="W30" s="1243"/>
      <c r="X30" s="456"/>
    </row>
    <row r="31" spans="1:24" s="209" customFormat="1" ht="20.100000000000001" customHeight="1" thickBot="1">
      <c r="A31" s="457"/>
      <c r="B31" s="1244"/>
      <c r="C31" s="1211"/>
      <c r="D31" s="1211"/>
      <c r="E31" s="1211"/>
      <c r="F31" s="1211"/>
      <c r="G31" s="1211"/>
      <c r="H31" s="1211"/>
      <c r="I31" s="1211"/>
      <c r="J31" s="1211"/>
      <c r="K31" s="1211"/>
      <c r="L31" s="1211"/>
      <c r="M31" s="1211"/>
      <c r="N31" s="1211"/>
      <c r="O31" s="1211"/>
      <c r="P31" s="1211"/>
      <c r="Q31" s="1211"/>
      <c r="R31" s="1211"/>
      <c r="S31" s="1211"/>
      <c r="T31" s="1211"/>
      <c r="U31" s="1211"/>
      <c r="V31" s="1211"/>
      <c r="W31" s="1245"/>
      <c r="X31" s="456"/>
    </row>
    <row r="32" spans="1:24" s="209" customFormat="1" ht="9" customHeight="1">
      <c r="A32" s="457"/>
      <c r="B32" s="622"/>
      <c r="C32" s="622"/>
      <c r="D32" s="622"/>
      <c r="E32" s="622"/>
      <c r="F32" s="622"/>
      <c r="G32" s="622"/>
      <c r="H32" s="622"/>
      <c r="I32" s="622"/>
      <c r="J32" s="622"/>
      <c r="K32" s="622"/>
      <c r="L32" s="622"/>
      <c r="M32" s="622"/>
      <c r="N32" s="622"/>
      <c r="O32" s="622"/>
      <c r="P32" s="622"/>
      <c r="Q32" s="622"/>
      <c r="R32" s="622"/>
      <c r="S32" s="622"/>
      <c r="T32" s="622"/>
      <c r="U32" s="622"/>
      <c r="V32" s="622"/>
      <c r="W32" s="622"/>
      <c r="X32" s="456"/>
    </row>
    <row r="33" spans="1:24" s="481" customFormat="1" ht="20.100000000000001" customHeight="1" thickBot="1">
      <c r="A33" s="459" t="s">
        <v>1070</v>
      </c>
      <c r="B33" s="467"/>
      <c r="C33" s="467"/>
      <c r="D33" s="467"/>
      <c r="E33" s="467"/>
      <c r="F33" s="467"/>
      <c r="G33" s="467"/>
      <c r="H33" s="467"/>
      <c r="I33" s="467"/>
      <c r="J33" s="467"/>
      <c r="K33" s="467"/>
      <c r="L33" s="467"/>
      <c r="M33" s="467"/>
      <c r="N33" s="467"/>
      <c r="O33" s="467"/>
      <c r="P33" s="467"/>
      <c r="Q33" s="467"/>
      <c r="R33" s="467"/>
      <c r="S33" s="467"/>
      <c r="T33" s="467"/>
      <c r="U33" s="467"/>
      <c r="V33" s="467"/>
      <c r="W33" s="467"/>
      <c r="X33" s="488"/>
    </row>
    <row r="34" spans="1:24" s="481" customFormat="1" ht="20.100000000000001" customHeight="1" thickBot="1">
      <c r="A34" s="457"/>
      <c r="B34" s="478" t="s">
        <v>1069</v>
      </c>
      <c r="C34" s="450"/>
      <c r="D34" s="450"/>
      <c r="E34" s="487"/>
      <c r="F34" s="486"/>
      <c r="G34" s="486"/>
      <c r="H34" s="486"/>
      <c r="I34" s="486"/>
      <c r="J34" s="486"/>
      <c r="K34" s="486"/>
      <c r="L34" s="486"/>
      <c r="M34" s="485"/>
      <c r="N34" s="450"/>
      <c r="O34" s="450"/>
      <c r="P34" s="450"/>
      <c r="Q34" s="450"/>
      <c r="R34" s="450"/>
      <c r="S34" s="450"/>
      <c r="T34" s="450"/>
      <c r="U34" s="450"/>
      <c r="V34" s="450"/>
      <c r="W34" s="450"/>
      <c r="X34" s="482"/>
    </row>
    <row r="35" spans="1:24" s="481" customFormat="1" ht="3" customHeight="1" thickBot="1">
      <c r="A35" s="457"/>
      <c r="B35" s="478"/>
      <c r="C35" s="450"/>
      <c r="D35" s="450"/>
      <c r="E35" s="450"/>
      <c r="F35" s="450"/>
      <c r="G35" s="450"/>
      <c r="H35" s="484"/>
      <c r="I35" s="483"/>
      <c r="J35" s="483"/>
      <c r="K35" s="483"/>
      <c r="L35" s="483"/>
      <c r="M35" s="483"/>
      <c r="N35" s="450"/>
      <c r="O35" s="450"/>
      <c r="P35" s="450"/>
      <c r="Q35" s="450"/>
      <c r="R35" s="450"/>
      <c r="S35" s="450"/>
      <c r="T35" s="450"/>
      <c r="U35" s="450"/>
      <c r="V35" s="450"/>
      <c r="W35" s="450"/>
      <c r="X35" s="482"/>
    </row>
    <row r="36" spans="1:24" s="481" customFormat="1" ht="16.5" customHeight="1">
      <c r="A36" s="457"/>
      <c r="B36" s="478" t="s">
        <v>876</v>
      </c>
      <c r="C36" s="450"/>
      <c r="D36" s="450"/>
      <c r="E36" s="1246"/>
      <c r="F36" s="1247"/>
      <c r="G36" s="1247"/>
      <c r="H36" s="1247"/>
      <c r="I36" s="1247"/>
      <c r="J36" s="1247"/>
      <c r="K36" s="1247"/>
      <c r="L36" s="1247"/>
      <c r="M36" s="1247"/>
      <c r="N36" s="1247"/>
      <c r="O36" s="1247"/>
      <c r="P36" s="1247"/>
      <c r="Q36" s="1247"/>
      <c r="R36" s="1247"/>
      <c r="S36" s="1247"/>
      <c r="T36" s="1247"/>
      <c r="U36" s="1247"/>
      <c r="V36" s="1247"/>
      <c r="W36" s="1248"/>
      <c r="X36" s="482"/>
    </row>
    <row r="37" spans="1:24" s="481" customFormat="1" ht="16.5" customHeight="1" thickBot="1">
      <c r="A37" s="457"/>
      <c r="B37" s="450"/>
      <c r="C37" s="450"/>
      <c r="D37" s="450"/>
      <c r="E37" s="1249"/>
      <c r="F37" s="1250"/>
      <c r="G37" s="1250"/>
      <c r="H37" s="1250"/>
      <c r="I37" s="1250"/>
      <c r="J37" s="1250"/>
      <c r="K37" s="1250"/>
      <c r="L37" s="1250"/>
      <c r="M37" s="1250"/>
      <c r="N37" s="1250"/>
      <c r="O37" s="1250"/>
      <c r="P37" s="1250"/>
      <c r="Q37" s="1250"/>
      <c r="R37" s="1250"/>
      <c r="S37" s="1250"/>
      <c r="T37" s="1250"/>
      <c r="U37" s="1250"/>
      <c r="V37" s="1250"/>
      <c r="W37" s="1251"/>
      <c r="X37" s="482"/>
    </row>
    <row r="38" spans="1:24" s="481" customFormat="1" ht="9.75" customHeight="1">
      <c r="A38" s="457"/>
      <c r="B38" s="450"/>
      <c r="C38" s="450"/>
      <c r="D38" s="450"/>
      <c r="E38" s="450"/>
      <c r="F38" s="450"/>
      <c r="G38" s="450"/>
      <c r="H38" s="450"/>
      <c r="I38" s="622"/>
      <c r="J38" s="622"/>
      <c r="K38" s="622"/>
      <c r="L38" s="622"/>
      <c r="M38" s="622"/>
      <c r="N38" s="622"/>
      <c r="O38" s="622"/>
      <c r="P38" s="622"/>
      <c r="Q38" s="622"/>
      <c r="R38" s="622"/>
      <c r="S38" s="622"/>
      <c r="T38" s="622"/>
      <c r="U38" s="622"/>
      <c r="V38" s="622"/>
      <c r="W38" s="622"/>
      <c r="X38" s="482"/>
    </row>
    <row r="39" spans="1:24" s="481" customFormat="1" ht="11.25" customHeight="1">
      <c r="A39" s="457"/>
      <c r="B39" s="450"/>
      <c r="C39" s="450"/>
      <c r="D39" s="450"/>
      <c r="E39" s="450"/>
      <c r="F39" s="450"/>
      <c r="G39" s="450"/>
      <c r="H39" s="450"/>
      <c r="I39" s="622"/>
      <c r="J39" s="622"/>
      <c r="K39" s="622"/>
      <c r="L39" s="622"/>
      <c r="M39" s="622"/>
      <c r="N39" s="622"/>
      <c r="O39" s="622"/>
      <c r="P39" s="622"/>
      <c r="Q39" s="622"/>
      <c r="R39" s="622"/>
      <c r="S39" s="622"/>
      <c r="T39" s="622"/>
      <c r="U39" s="622"/>
      <c r="V39" s="622"/>
      <c r="W39" s="622"/>
      <c r="X39" s="482"/>
    </row>
    <row r="40" spans="1:24" s="209" customFormat="1" ht="23.25" customHeight="1" thickBot="1">
      <c r="A40" s="472"/>
      <c r="B40" s="452"/>
      <c r="C40" s="622"/>
      <c r="D40" s="474"/>
      <c r="E40" s="480"/>
      <c r="F40" s="480"/>
      <c r="G40" s="480"/>
      <c r="H40" s="480"/>
      <c r="I40" s="480"/>
      <c r="J40" s="480"/>
      <c r="K40" s="480"/>
      <c r="L40" s="480"/>
      <c r="M40" s="480"/>
      <c r="N40" s="480"/>
      <c r="O40" s="480"/>
      <c r="P40" s="480"/>
      <c r="Q40" s="480"/>
      <c r="R40" s="480"/>
      <c r="S40" s="480"/>
      <c r="T40" s="480"/>
      <c r="U40" s="480"/>
      <c r="V40" s="480"/>
      <c r="W40" s="480"/>
      <c r="X40" s="456"/>
    </row>
    <row r="41" spans="1:24" s="209" customFormat="1" ht="23.25" customHeight="1" thickBot="1">
      <c r="A41" s="472" t="s">
        <v>1068</v>
      </c>
      <c r="B41" s="452"/>
      <c r="C41" s="622"/>
      <c r="D41" s="474"/>
      <c r="E41" s="1256" t="s">
        <v>1067</v>
      </c>
      <c r="F41" s="1257"/>
      <c r="G41" s="1257"/>
      <c r="H41" s="1257"/>
      <c r="I41" s="1257"/>
      <c r="J41" s="1257"/>
      <c r="K41" s="1257"/>
      <c r="L41" s="1257"/>
      <c r="M41" s="1257"/>
      <c r="N41" s="1257"/>
      <c r="O41" s="1257"/>
      <c r="P41" s="1257"/>
      <c r="Q41" s="1257"/>
      <c r="R41" s="1257"/>
      <c r="S41" s="1257"/>
      <c r="T41" s="1257"/>
      <c r="U41" s="1257"/>
      <c r="V41" s="1257"/>
      <c r="W41" s="1258"/>
      <c r="X41" s="456"/>
    </row>
    <row r="42" spans="1:24" s="209" customFormat="1" ht="9.75" customHeight="1">
      <c r="A42" s="457"/>
      <c r="B42" s="622"/>
      <c r="C42" s="622"/>
      <c r="D42" s="622"/>
      <c r="E42" s="622"/>
      <c r="F42" s="622"/>
      <c r="G42" s="622"/>
      <c r="H42" s="622"/>
      <c r="I42" s="622"/>
      <c r="J42" s="622"/>
      <c r="K42" s="622"/>
      <c r="L42" s="622"/>
      <c r="M42" s="622"/>
      <c r="N42" s="622"/>
      <c r="O42" s="622"/>
      <c r="P42" s="622"/>
      <c r="Q42" s="622"/>
      <c r="R42" s="622"/>
      <c r="S42" s="622"/>
      <c r="T42" s="622"/>
      <c r="U42" s="622"/>
      <c r="V42" s="622"/>
      <c r="W42" s="622"/>
      <c r="X42" s="456"/>
    </row>
    <row r="43" spans="1:24" s="209" customFormat="1" ht="20.100000000000001" customHeight="1" thickBot="1">
      <c r="A43" s="472" t="s">
        <v>1066</v>
      </c>
      <c r="B43" s="622"/>
      <c r="C43" s="622"/>
      <c r="D43" s="622"/>
      <c r="E43" s="622"/>
      <c r="F43" s="622"/>
      <c r="G43" s="622"/>
      <c r="H43" s="622"/>
      <c r="I43" s="622"/>
      <c r="J43" s="622"/>
      <c r="K43" s="622"/>
      <c r="L43" s="622"/>
      <c r="M43" s="622"/>
      <c r="N43" s="622"/>
      <c r="O43" s="622"/>
      <c r="P43" s="622"/>
      <c r="Q43" s="622"/>
      <c r="R43" s="622"/>
      <c r="S43" s="622"/>
      <c r="T43" s="622"/>
      <c r="U43" s="622"/>
      <c r="V43" s="622"/>
      <c r="W43" s="622"/>
      <c r="X43" s="456"/>
    </row>
    <row r="44" spans="1:24" s="209" customFormat="1" ht="20.100000000000001" customHeight="1" thickBot="1">
      <c r="A44" s="457"/>
      <c r="B44" s="478" t="s">
        <v>1065</v>
      </c>
      <c r="C44" s="450"/>
      <c r="D44" s="477"/>
      <c r="E44" s="476"/>
      <c r="F44" s="476"/>
      <c r="G44" s="1259" t="s">
        <v>1062</v>
      </c>
      <c r="H44" s="1260"/>
      <c r="I44" s="1260"/>
      <c r="J44" s="1260"/>
      <c r="K44" s="1261"/>
      <c r="L44" s="452"/>
      <c r="M44" s="479" t="s">
        <v>1064</v>
      </c>
      <c r="N44" s="622"/>
      <c r="O44" s="473"/>
      <c r="P44" s="476"/>
      <c r="Q44" s="476"/>
      <c r="R44" s="1262" t="s">
        <v>1062</v>
      </c>
      <c r="S44" s="1263"/>
      <c r="T44" s="1263"/>
      <c r="U44" s="1263"/>
      <c r="V44" s="1264"/>
      <c r="W44" s="622"/>
      <c r="X44" s="456"/>
    </row>
    <row r="45" spans="1:24" s="209" customFormat="1" ht="20.100000000000001" customHeight="1" thickBot="1">
      <c r="A45" s="457"/>
      <c r="B45" s="478" t="s">
        <v>1063</v>
      </c>
      <c r="C45" s="450"/>
      <c r="D45" s="477"/>
      <c r="E45" s="475"/>
      <c r="F45" s="476"/>
      <c r="G45" s="1262" t="s">
        <v>1062</v>
      </c>
      <c r="H45" s="1263"/>
      <c r="I45" s="1263"/>
      <c r="J45" s="1263"/>
      <c r="K45" s="1264"/>
      <c r="L45" s="452"/>
      <c r="M45" s="622"/>
      <c r="N45" s="622"/>
      <c r="O45" s="475"/>
      <c r="P45" s="475"/>
      <c r="Q45" s="475"/>
      <c r="R45" s="475"/>
      <c r="S45" s="475"/>
      <c r="T45" s="622"/>
      <c r="U45" s="622"/>
      <c r="V45" s="622"/>
      <c r="W45" s="622"/>
      <c r="X45" s="456"/>
    </row>
    <row r="46" spans="1:24" s="209" customFormat="1" ht="12" customHeight="1" thickBot="1">
      <c r="A46" s="455"/>
      <c r="B46" s="524"/>
      <c r="C46" s="454"/>
      <c r="D46" s="525"/>
      <c r="E46" s="526"/>
      <c r="F46" s="527"/>
      <c r="G46" s="526"/>
      <c r="H46" s="526"/>
      <c r="I46" s="526"/>
      <c r="J46" s="526"/>
      <c r="K46" s="526"/>
      <c r="L46" s="621"/>
      <c r="M46" s="619"/>
      <c r="N46" s="619"/>
      <c r="O46" s="526"/>
      <c r="P46" s="526"/>
      <c r="Q46" s="526"/>
      <c r="R46" s="526"/>
      <c r="S46" s="526"/>
      <c r="T46" s="619"/>
      <c r="U46" s="619"/>
      <c r="V46" s="619"/>
      <c r="W46" s="619"/>
      <c r="X46" s="453"/>
    </row>
    <row r="47" spans="1:24" s="209" customFormat="1" ht="12.75" customHeight="1">
      <c r="A47" s="457"/>
      <c r="B47" s="452"/>
      <c r="C47" s="622"/>
      <c r="D47" s="474"/>
      <c r="E47" s="474"/>
      <c r="F47" s="474"/>
      <c r="G47" s="474"/>
      <c r="H47" s="474"/>
      <c r="I47" s="471"/>
      <c r="J47" s="622"/>
      <c r="K47" s="622"/>
      <c r="L47" s="452"/>
      <c r="M47" s="622"/>
      <c r="N47" s="622"/>
      <c r="O47" s="474"/>
      <c r="P47" s="474"/>
      <c r="Q47" s="474"/>
      <c r="R47" s="474"/>
      <c r="S47" s="474"/>
      <c r="T47" s="622"/>
      <c r="U47" s="622"/>
      <c r="V47" s="622"/>
      <c r="W47" s="622"/>
      <c r="X47" s="456"/>
    </row>
    <row r="48" spans="1:24" s="209" customFormat="1" ht="15" customHeight="1">
      <c r="A48" s="459" t="s">
        <v>1061</v>
      </c>
      <c r="B48" s="467"/>
      <c r="C48" s="467"/>
      <c r="D48" s="467"/>
      <c r="E48" s="467"/>
      <c r="F48" s="467"/>
      <c r="G48" s="467"/>
      <c r="H48" s="467"/>
      <c r="I48" s="450"/>
      <c r="J48" s="450"/>
      <c r="K48" s="450"/>
      <c r="L48" s="450"/>
      <c r="M48" s="450"/>
      <c r="N48" s="450"/>
      <c r="O48" s="450"/>
      <c r="P48" s="450"/>
      <c r="Q48" s="450"/>
      <c r="R48" s="450"/>
      <c r="S48" s="450"/>
      <c r="T48" s="450"/>
      <c r="U48" s="450"/>
      <c r="V48" s="450"/>
      <c r="W48" s="450"/>
      <c r="X48" s="456"/>
    </row>
    <row r="49" spans="1:24" s="209" customFormat="1" ht="7.5" customHeight="1">
      <c r="A49" s="457"/>
      <c r="B49" s="450"/>
      <c r="C49" s="450"/>
      <c r="D49" s="450"/>
      <c r="E49" s="450"/>
      <c r="F49" s="473"/>
      <c r="G49" s="450"/>
      <c r="H49" s="450"/>
      <c r="I49" s="450"/>
      <c r="J49" s="450"/>
      <c r="K49" s="450"/>
      <c r="L49" s="450"/>
      <c r="M49" s="450"/>
      <c r="N49" s="450"/>
      <c r="O49" s="450"/>
      <c r="P49" s="450"/>
      <c r="Q49" s="450"/>
      <c r="R49" s="450"/>
      <c r="S49" s="450"/>
      <c r="T49" s="450"/>
      <c r="U49" s="450"/>
      <c r="V49" s="450"/>
      <c r="W49" s="450"/>
      <c r="X49" s="456"/>
    </row>
    <row r="50" spans="1:24" s="209" customFormat="1" ht="36.75" customHeight="1" thickBot="1">
      <c r="A50" s="1253" t="s">
        <v>1079</v>
      </c>
      <c r="B50" s="1254"/>
      <c r="C50" s="1254"/>
      <c r="D50" s="1254"/>
      <c r="E50" s="1254"/>
      <c r="F50" s="1254"/>
      <c r="G50" s="1254"/>
      <c r="H50" s="1254"/>
      <c r="I50" s="1254"/>
      <c r="J50" s="1254"/>
      <c r="K50" s="1254"/>
      <c r="L50" s="1254"/>
      <c r="M50" s="1254"/>
      <c r="N50" s="1254"/>
      <c r="O50" s="1254"/>
      <c r="P50" s="1254"/>
      <c r="Q50" s="1254"/>
      <c r="R50" s="1254"/>
      <c r="S50" s="1254"/>
      <c r="T50" s="1254"/>
      <c r="U50" s="1254"/>
      <c r="V50" s="1254"/>
      <c r="W50" s="1254"/>
      <c r="X50" s="1255"/>
    </row>
    <row r="51" spans="1:24" s="209" customFormat="1" ht="20.100000000000001" customHeight="1">
      <c r="A51" s="457"/>
      <c r="B51" s="1229" t="s">
        <v>1060</v>
      </c>
      <c r="C51" s="1230"/>
      <c r="D51" s="1230"/>
      <c r="E51" s="1230"/>
      <c r="F51" s="1230"/>
      <c r="G51" s="1230"/>
      <c r="H51" s="1230"/>
      <c r="I51" s="1230"/>
      <c r="J51" s="1230"/>
      <c r="K51" s="1230"/>
      <c r="L51" s="1230"/>
      <c r="M51" s="1230"/>
      <c r="N51" s="1230"/>
      <c r="O51" s="1230"/>
      <c r="P51" s="1230"/>
      <c r="Q51" s="1230"/>
      <c r="R51" s="1230"/>
      <c r="S51" s="1230"/>
      <c r="T51" s="1230"/>
      <c r="U51" s="1230"/>
      <c r="V51" s="1230"/>
      <c r="W51" s="1231"/>
      <c r="X51" s="456"/>
    </row>
    <row r="52" spans="1:24" s="209" customFormat="1" ht="20.100000000000001" customHeight="1" thickBot="1">
      <c r="A52" s="457"/>
      <c r="B52" s="1232"/>
      <c r="C52" s="1233"/>
      <c r="D52" s="1233"/>
      <c r="E52" s="1233"/>
      <c r="F52" s="1233"/>
      <c r="G52" s="1233"/>
      <c r="H52" s="1233"/>
      <c r="I52" s="1233"/>
      <c r="J52" s="1233"/>
      <c r="K52" s="1233"/>
      <c r="L52" s="1233"/>
      <c r="M52" s="1233"/>
      <c r="N52" s="1233"/>
      <c r="O52" s="1233"/>
      <c r="P52" s="1233"/>
      <c r="Q52" s="1233"/>
      <c r="R52" s="1233"/>
      <c r="S52" s="1233"/>
      <c r="T52" s="1233"/>
      <c r="U52" s="1233"/>
      <c r="V52" s="1233"/>
      <c r="W52" s="1234"/>
      <c r="X52" s="456"/>
    </row>
    <row r="53" spans="1:24" s="209" customFormat="1" ht="8.25" customHeight="1">
      <c r="A53" s="457"/>
      <c r="B53" s="622"/>
      <c r="C53" s="622"/>
      <c r="D53" s="622"/>
      <c r="E53" s="622"/>
      <c r="F53" s="622"/>
      <c r="G53" s="622"/>
      <c r="H53" s="622"/>
      <c r="I53" s="622"/>
      <c r="J53" s="622"/>
      <c r="K53" s="622"/>
      <c r="L53" s="622"/>
      <c r="M53" s="622"/>
      <c r="N53" s="622"/>
      <c r="O53" s="622"/>
      <c r="P53" s="622"/>
      <c r="Q53" s="622"/>
      <c r="R53" s="622"/>
      <c r="S53" s="622"/>
      <c r="T53" s="622"/>
      <c r="U53" s="622"/>
      <c r="V53" s="622"/>
      <c r="W53" s="622"/>
      <c r="X53" s="456"/>
    </row>
    <row r="54" spans="1:24" s="209" customFormat="1" ht="15" customHeight="1" thickBot="1">
      <c r="A54" s="472" t="s">
        <v>1059</v>
      </c>
      <c r="B54" s="450"/>
      <c r="C54" s="450"/>
      <c r="D54" s="450"/>
      <c r="E54" s="450"/>
      <c r="F54" s="450"/>
      <c r="G54" s="450"/>
      <c r="H54" s="450"/>
      <c r="I54" s="450"/>
      <c r="J54" s="450"/>
      <c r="K54" s="450"/>
      <c r="L54" s="450"/>
      <c r="M54" s="450"/>
      <c r="N54" s="450"/>
      <c r="O54" s="450"/>
      <c r="P54" s="450"/>
      <c r="Q54" s="450"/>
      <c r="R54" s="450"/>
      <c r="S54" s="450"/>
      <c r="T54" s="450"/>
      <c r="U54" s="450"/>
      <c r="V54" s="450"/>
      <c r="W54" s="450"/>
      <c r="X54" s="456"/>
    </row>
    <row r="55" spans="1:24" s="209" customFormat="1" ht="20.100000000000001" customHeight="1" thickBot="1">
      <c r="A55" s="457"/>
      <c r="B55" s="470"/>
      <c r="C55" s="450" t="s">
        <v>1058</v>
      </c>
      <c r="D55" s="450"/>
      <c r="E55" s="450"/>
      <c r="F55" s="1265" t="s">
        <v>1057</v>
      </c>
      <c r="G55" s="1266"/>
      <c r="H55" s="1266"/>
      <c r="I55" s="1266"/>
      <c r="J55" s="1266"/>
      <c r="K55" s="1266"/>
      <c r="L55" s="1266"/>
      <c r="M55" s="1266"/>
      <c r="N55" s="1266"/>
      <c r="O55" s="1266"/>
      <c r="P55" s="1266"/>
      <c r="Q55" s="1266"/>
      <c r="R55" s="1266"/>
      <c r="S55" s="1266"/>
      <c r="T55" s="1266"/>
      <c r="U55" s="1266"/>
      <c r="V55" s="1266"/>
      <c r="W55" s="1267"/>
      <c r="X55" s="456"/>
    </row>
    <row r="56" spans="1:24" s="209" customFormat="1" ht="20.100000000000001" customHeight="1" thickBot="1">
      <c r="A56" s="457"/>
      <c r="B56" s="471"/>
      <c r="C56" s="471"/>
      <c r="D56" s="471"/>
      <c r="E56" s="471"/>
      <c r="F56" s="1268"/>
      <c r="G56" s="1269"/>
      <c r="H56" s="1269"/>
      <c r="I56" s="1269"/>
      <c r="J56" s="1269"/>
      <c r="K56" s="1269"/>
      <c r="L56" s="1269"/>
      <c r="M56" s="1269"/>
      <c r="N56" s="1269"/>
      <c r="O56" s="1269"/>
      <c r="P56" s="1269"/>
      <c r="Q56" s="1269"/>
      <c r="R56" s="1269"/>
      <c r="S56" s="1269"/>
      <c r="T56" s="1269"/>
      <c r="U56" s="1269"/>
      <c r="V56" s="1269"/>
      <c r="W56" s="1270"/>
      <c r="X56" s="456"/>
    </row>
    <row r="57" spans="1:24" s="209" customFormat="1" ht="20.100000000000001" customHeight="1" thickBot="1">
      <c r="A57" s="457"/>
      <c r="B57" s="470"/>
      <c r="C57" s="450" t="s">
        <v>1056</v>
      </c>
      <c r="D57" s="450"/>
      <c r="E57" s="450"/>
      <c r="F57" s="1271"/>
      <c r="G57" s="1272"/>
      <c r="H57" s="1272"/>
      <c r="I57" s="1272"/>
      <c r="J57" s="1272"/>
      <c r="K57" s="1272"/>
      <c r="L57" s="1272"/>
      <c r="M57" s="1272"/>
      <c r="N57" s="1272"/>
      <c r="O57" s="1272"/>
      <c r="P57" s="1272"/>
      <c r="Q57" s="1272"/>
      <c r="R57" s="1272"/>
      <c r="S57" s="1272"/>
      <c r="T57" s="1272"/>
      <c r="U57" s="1272"/>
      <c r="V57" s="1272"/>
      <c r="W57" s="1273"/>
      <c r="X57" s="456"/>
    </row>
    <row r="58" spans="1:24" s="209" customFormat="1" ht="9" customHeight="1">
      <c r="A58" s="457"/>
      <c r="B58" s="450"/>
      <c r="C58" s="450"/>
      <c r="D58" s="450"/>
      <c r="E58" s="450"/>
      <c r="F58" s="450"/>
      <c r="G58" s="450"/>
      <c r="H58" s="450"/>
      <c r="I58" s="450"/>
      <c r="J58" s="450"/>
      <c r="K58" s="450"/>
      <c r="L58" s="450"/>
      <c r="M58" s="450"/>
      <c r="N58" s="450"/>
      <c r="O58" s="450"/>
      <c r="P58" s="450"/>
      <c r="Q58" s="450"/>
      <c r="R58" s="450"/>
      <c r="S58" s="450"/>
      <c r="T58" s="450"/>
      <c r="U58" s="450"/>
      <c r="V58" s="450"/>
      <c r="W58" s="450"/>
      <c r="X58" s="456"/>
    </row>
    <row r="59" spans="1:24" s="460" customFormat="1" ht="15" customHeight="1">
      <c r="A59" s="459" t="s">
        <v>1055</v>
      </c>
      <c r="B59" s="467"/>
      <c r="C59" s="467"/>
      <c r="D59" s="467"/>
      <c r="E59" s="467"/>
      <c r="F59" s="467"/>
      <c r="G59" s="467"/>
      <c r="H59" s="467"/>
      <c r="I59" s="467"/>
      <c r="J59" s="467"/>
      <c r="K59" s="467"/>
      <c r="L59" s="467"/>
      <c r="M59" s="467"/>
      <c r="N59" s="467"/>
      <c r="O59" s="467"/>
      <c r="P59" s="467"/>
      <c r="Q59" s="467"/>
      <c r="R59" s="467"/>
      <c r="S59" s="467"/>
      <c r="T59" s="467"/>
      <c r="U59" s="467"/>
      <c r="V59" s="467"/>
      <c r="W59" s="467"/>
      <c r="X59" s="461"/>
    </row>
    <row r="60" spans="1:24" s="460" customFormat="1" ht="15" customHeight="1" thickBot="1">
      <c r="A60" s="459"/>
      <c r="B60" s="467" t="s">
        <v>1054</v>
      </c>
      <c r="C60" s="467"/>
      <c r="D60" s="467"/>
      <c r="E60" s="467"/>
      <c r="F60" s="467"/>
      <c r="G60" s="467"/>
      <c r="H60" s="467"/>
      <c r="I60" s="467"/>
      <c r="J60" s="467"/>
      <c r="K60" s="467"/>
      <c r="L60" s="467"/>
      <c r="M60" s="467"/>
      <c r="N60" s="467"/>
      <c r="O60" s="467"/>
      <c r="P60" s="467"/>
      <c r="Q60" s="467"/>
      <c r="R60" s="467"/>
      <c r="S60" s="467"/>
      <c r="T60" s="467"/>
      <c r="U60" s="467"/>
      <c r="V60" s="467"/>
      <c r="W60" s="467"/>
      <c r="X60" s="461"/>
    </row>
    <row r="61" spans="1:24" s="460" customFormat="1" ht="20.100000000000001" customHeight="1" thickBot="1">
      <c r="A61" s="465"/>
      <c r="B61" s="468"/>
      <c r="C61" s="467" t="s">
        <v>1053</v>
      </c>
      <c r="D61" s="467"/>
      <c r="E61" s="467"/>
      <c r="F61" s="467"/>
      <c r="G61" s="467"/>
      <c r="H61" s="467"/>
      <c r="I61" s="467"/>
      <c r="J61" s="467"/>
      <c r="K61" s="468"/>
      <c r="L61" s="467" t="s">
        <v>1052</v>
      </c>
      <c r="M61" s="467"/>
      <c r="N61" s="467"/>
      <c r="O61" s="467"/>
      <c r="P61" s="467"/>
      <c r="Q61" s="467"/>
      <c r="R61" s="467"/>
      <c r="S61" s="467"/>
      <c r="T61" s="467"/>
      <c r="U61" s="467"/>
      <c r="V61" s="467"/>
      <c r="W61" s="467"/>
      <c r="X61" s="461"/>
    </row>
    <row r="62" spans="1:24" s="460" customFormat="1" ht="20.100000000000001" customHeight="1" thickBot="1">
      <c r="A62" s="465"/>
      <c r="B62" s="468"/>
      <c r="C62" s="467" t="s">
        <v>1051</v>
      </c>
      <c r="D62" s="467"/>
      <c r="E62" s="467"/>
      <c r="F62" s="467"/>
      <c r="G62" s="467"/>
      <c r="H62" s="467"/>
      <c r="I62" s="467"/>
      <c r="J62" s="467"/>
      <c r="K62" s="468"/>
      <c r="L62" s="467" t="s">
        <v>1050</v>
      </c>
      <c r="M62" s="467"/>
      <c r="N62" s="467"/>
      <c r="O62" s="467"/>
      <c r="P62" s="467"/>
      <c r="Q62" s="467"/>
      <c r="R62" s="467"/>
      <c r="S62" s="467"/>
      <c r="T62" s="467"/>
      <c r="U62" s="467"/>
      <c r="V62" s="467"/>
      <c r="W62" s="467"/>
      <c r="X62" s="461"/>
    </row>
    <row r="63" spans="1:24" s="460" customFormat="1" ht="20.100000000000001" customHeight="1" thickBot="1">
      <c r="A63" s="465"/>
      <c r="B63" s="468"/>
      <c r="C63" s="467" t="s">
        <v>1049</v>
      </c>
      <c r="D63" s="467"/>
      <c r="E63" s="467"/>
      <c r="F63" s="466"/>
      <c r="G63" s="466"/>
      <c r="H63" s="466"/>
      <c r="I63" s="466"/>
      <c r="J63" s="466"/>
      <c r="K63" s="469"/>
      <c r="L63" s="467" t="s">
        <v>365</v>
      </c>
      <c r="M63" s="466"/>
      <c r="N63" s="466"/>
      <c r="O63" s="466"/>
      <c r="P63" s="466"/>
      <c r="Q63" s="466"/>
      <c r="R63" s="466"/>
      <c r="S63" s="466"/>
      <c r="T63" s="466"/>
      <c r="U63" s="466"/>
      <c r="V63" s="466"/>
      <c r="W63" s="466"/>
      <c r="X63" s="461"/>
    </row>
    <row r="64" spans="1:24" s="460" customFormat="1" ht="20.100000000000001" customHeight="1" thickBot="1">
      <c r="A64" s="465"/>
      <c r="B64" s="468"/>
      <c r="C64" s="467" t="s">
        <v>1048</v>
      </c>
      <c r="D64" s="467"/>
      <c r="E64" s="467"/>
      <c r="F64" s="466"/>
      <c r="G64" s="466"/>
      <c r="H64" s="466"/>
      <c r="I64" s="466"/>
      <c r="J64" s="466"/>
      <c r="K64" s="469"/>
      <c r="L64" s="467" t="s">
        <v>1047</v>
      </c>
      <c r="M64" s="466"/>
      <c r="N64" s="466"/>
      <c r="O64" s="1274"/>
      <c r="P64" s="1275"/>
      <c r="Q64" s="1275"/>
      <c r="R64" s="1275"/>
      <c r="S64" s="1275"/>
      <c r="T64" s="1275"/>
      <c r="U64" s="1275"/>
      <c r="V64" s="1275"/>
      <c r="W64" s="1276"/>
      <c r="X64" s="461"/>
    </row>
    <row r="65" spans="1:24" s="460" customFormat="1" ht="20.100000000000001" customHeight="1" thickBot="1">
      <c r="A65" s="465"/>
      <c r="B65" s="468"/>
      <c r="C65" s="467" t="s">
        <v>1046</v>
      </c>
      <c r="D65" s="467"/>
      <c r="E65" s="467"/>
      <c r="F65" s="466"/>
      <c r="G65" s="466"/>
      <c r="H65" s="466"/>
      <c r="I65" s="466"/>
      <c r="J65" s="466"/>
      <c r="K65" s="466"/>
      <c r="L65" s="466"/>
      <c r="M65" s="466"/>
      <c r="N65" s="466"/>
      <c r="O65" s="1277"/>
      <c r="P65" s="1278"/>
      <c r="Q65" s="1278"/>
      <c r="R65" s="1278"/>
      <c r="S65" s="1278"/>
      <c r="T65" s="1278"/>
      <c r="U65" s="1278"/>
      <c r="V65" s="1278"/>
      <c r="W65" s="1279"/>
      <c r="X65" s="461"/>
    </row>
    <row r="66" spans="1:24" s="460" customFormat="1" ht="9" customHeight="1">
      <c r="A66" s="465"/>
      <c r="B66" s="463"/>
      <c r="C66" s="458"/>
      <c r="D66" s="462"/>
      <c r="E66" s="462"/>
      <c r="F66" s="462"/>
      <c r="G66" s="462"/>
      <c r="H66" s="462"/>
      <c r="I66" s="464"/>
      <c r="J66" s="458"/>
      <c r="K66" s="458"/>
      <c r="L66" s="463"/>
      <c r="M66" s="458"/>
      <c r="N66" s="458"/>
      <c r="O66" s="462"/>
      <c r="P66" s="462"/>
      <c r="Q66" s="462"/>
      <c r="R66" s="462"/>
      <c r="S66" s="462"/>
      <c r="T66" s="458"/>
      <c r="U66" s="458"/>
      <c r="V66" s="458"/>
      <c r="W66" s="458"/>
      <c r="X66" s="461"/>
    </row>
    <row r="67" spans="1:24" s="209" customFormat="1" ht="8.25" customHeight="1">
      <c r="A67" s="457"/>
      <c r="B67" s="450"/>
      <c r="C67" s="450"/>
      <c r="D67" s="450"/>
      <c r="E67" s="450"/>
      <c r="F67" s="450"/>
      <c r="G67" s="450"/>
      <c r="H67" s="450"/>
      <c r="I67" s="622"/>
      <c r="J67" s="622"/>
      <c r="K67" s="622"/>
      <c r="L67" s="622"/>
      <c r="M67" s="622"/>
      <c r="N67" s="622"/>
      <c r="O67" s="622"/>
      <c r="P67" s="622"/>
      <c r="Q67" s="622"/>
      <c r="R67" s="622"/>
      <c r="S67" s="622"/>
      <c r="T67" s="622"/>
      <c r="U67" s="622"/>
      <c r="V67" s="622"/>
      <c r="W67" s="622"/>
      <c r="X67" s="456"/>
    </row>
    <row r="68" spans="1:24" s="209" customFormat="1" ht="17.25" customHeight="1">
      <c r="A68" s="459" t="s">
        <v>1045</v>
      </c>
      <c r="B68" s="450"/>
      <c r="C68" s="450"/>
      <c r="D68" s="450"/>
      <c r="E68" s="450"/>
      <c r="F68" s="450"/>
      <c r="G68" s="450"/>
      <c r="H68" s="450"/>
      <c r="I68" s="622"/>
      <c r="J68" s="622"/>
      <c r="K68" s="622"/>
      <c r="L68" s="622"/>
      <c r="M68" s="622"/>
      <c r="N68" s="622"/>
      <c r="O68" s="622"/>
      <c r="P68" s="622"/>
      <c r="Q68" s="622"/>
      <c r="R68" s="622"/>
      <c r="S68" s="622"/>
      <c r="T68" s="622"/>
      <c r="U68" s="622"/>
      <c r="V68" s="622"/>
      <c r="W68" s="622"/>
      <c r="X68" s="456"/>
    </row>
    <row r="69" spans="1:24" s="209" customFormat="1" ht="20.100000000000001" customHeight="1" thickBot="1">
      <c r="A69" s="457"/>
      <c r="B69" s="622"/>
      <c r="C69" s="622"/>
      <c r="D69" s="622"/>
      <c r="E69" s="622"/>
      <c r="F69" s="622"/>
      <c r="G69" s="622"/>
      <c r="H69" s="622"/>
      <c r="I69" s="622"/>
      <c r="J69" s="622"/>
      <c r="K69" s="622"/>
      <c r="L69" s="622"/>
      <c r="M69" s="622"/>
      <c r="N69" s="622"/>
      <c r="O69" s="622"/>
      <c r="P69" s="622"/>
      <c r="Q69" s="622"/>
      <c r="R69" s="622"/>
      <c r="S69" s="622"/>
      <c r="T69" s="622"/>
      <c r="U69" s="622"/>
      <c r="V69" s="622"/>
      <c r="W69" s="622"/>
      <c r="X69" s="456"/>
    </row>
    <row r="70" spans="1:24" s="209" customFormat="1" ht="20.100000000000001" customHeight="1" thickBot="1">
      <c r="A70" s="457"/>
      <c r="B70" s="622" t="s">
        <v>1044</v>
      </c>
      <c r="C70" s="1208"/>
      <c r="D70" s="1209"/>
      <c r="E70" s="1209"/>
      <c r="F70" s="1209"/>
      <c r="G70" s="1209"/>
      <c r="H70" s="1209"/>
      <c r="I70" s="1209"/>
      <c r="J70" s="1209"/>
      <c r="K70" s="1209"/>
      <c r="L70" s="1209"/>
      <c r="M70" s="1209"/>
      <c r="N70" s="1209"/>
      <c r="O70" s="1210"/>
      <c r="P70" s="622" t="s">
        <v>1043</v>
      </c>
      <c r="Q70" s="1226"/>
      <c r="R70" s="1224"/>
      <c r="S70" s="1224"/>
      <c r="T70" s="1224"/>
      <c r="U70" s="1225"/>
      <c r="V70" s="622"/>
      <c r="W70" s="622"/>
      <c r="X70" s="456"/>
    </row>
    <row r="71" spans="1:24" s="209" customFormat="1" ht="20.100000000000001" customHeight="1" thickBot="1">
      <c r="A71" s="457"/>
      <c r="B71" s="622" t="s">
        <v>1042</v>
      </c>
      <c r="C71" s="1208"/>
      <c r="D71" s="1209"/>
      <c r="E71" s="1209"/>
      <c r="F71" s="1224"/>
      <c r="G71" s="1224"/>
      <c r="H71" s="1224"/>
      <c r="I71" s="1224"/>
      <c r="J71" s="1225"/>
      <c r="K71" s="622"/>
      <c r="L71" s="622"/>
      <c r="M71" s="622"/>
      <c r="N71" s="622"/>
      <c r="O71" s="622"/>
      <c r="P71" s="622" t="s">
        <v>1041</v>
      </c>
      <c r="Q71" s="1226"/>
      <c r="R71" s="1224"/>
      <c r="S71" s="1209"/>
      <c r="T71" s="1209"/>
      <c r="U71" s="1209"/>
      <c r="V71" s="1209"/>
      <c r="W71" s="1210"/>
      <c r="X71" s="456"/>
    </row>
    <row r="72" spans="1:24" s="209" customFormat="1" ht="20.100000000000001" customHeight="1" thickBot="1">
      <c r="A72" s="457"/>
      <c r="B72" s="1222" t="s">
        <v>1040</v>
      </c>
      <c r="C72" s="1223"/>
      <c r="D72" s="1223"/>
      <c r="E72" s="1223"/>
      <c r="F72" s="1213"/>
      <c r="G72" s="1209"/>
      <c r="H72" s="1209"/>
      <c r="I72" s="1209"/>
      <c r="J72" s="1209"/>
      <c r="K72" s="1209"/>
      <c r="L72" s="1209"/>
      <c r="M72" s="1209"/>
      <c r="N72" s="1209"/>
      <c r="O72" s="1209"/>
      <c r="P72" s="1209"/>
      <c r="Q72" s="1209"/>
      <c r="R72" s="1210"/>
      <c r="S72" s="622"/>
      <c r="T72" s="622"/>
      <c r="U72" s="622"/>
      <c r="V72" s="622"/>
      <c r="W72" s="622"/>
      <c r="X72" s="456"/>
    </row>
    <row r="73" spans="1:24" s="209" customFormat="1" ht="20.100000000000001" customHeight="1">
      <c r="A73" s="457"/>
      <c r="B73" s="622"/>
      <c r="C73" s="622"/>
      <c r="D73" s="622"/>
      <c r="E73" s="622"/>
      <c r="F73" s="622"/>
      <c r="G73" s="622"/>
      <c r="H73" s="622"/>
      <c r="I73" s="622"/>
      <c r="J73" s="622"/>
      <c r="K73" s="622"/>
      <c r="L73" s="622"/>
      <c r="M73" s="622"/>
      <c r="N73" s="622"/>
      <c r="O73" s="622"/>
      <c r="P73" s="622"/>
      <c r="Q73" s="622"/>
      <c r="R73" s="622"/>
      <c r="S73" s="622"/>
      <c r="T73" s="622"/>
      <c r="U73" s="622"/>
      <c r="V73" s="622"/>
      <c r="W73" s="622"/>
      <c r="X73" s="456"/>
    </row>
    <row r="74" spans="1:24" s="209" customFormat="1" ht="8.25" customHeight="1">
      <c r="A74" s="457"/>
      <c r="B74" s="450"/>
      <c r="C74" s="450"/>
      <c r="D74" s="450"/>
      <c r="E74" s="450"/>
      <c r="F74" s="450"/>
      <c r="G74" s="450"/>
      <c r="H74" s="450"/>
      <c r="I74" s="622"/>
      <c r="J74" s="622"/>
      <c r="K74" s="622"/>
      <c r="L74" s="622"/>
      <c r="M74" s="622"/>
      <c r="N74" s="622"/>
      <c r="O74" s="622"/>
      <c r="P74" s="622"/>
      <c r="Q74" s="622"/>
      <c r="R74" s="622"/>
      <c r="S74" s="622"/>
      <c r="T74" s="622"/>
      <c r="U74" s="622"/>
      <c r="V74" s="622"/>
      <c r="W74" s="622"/>
      <c r="X74" s="456"/>
    </row>
    <row r="75" spans="1:24" s="209" customFormat="1" ht="17.25" customHeight="1" thickBot="1">
      <c r="A75" s="459" t="s">
        <v>1039</v>
      </c>
      <c r="B75" s="450"/>
      <c r="C75" s="450"/>
      <c r="D75" s="450"/>
      <c r="E75" s="449"/>
      <c r="F75" s="450"/>
      <c r="G75" s="450"/>
      <c r="H75" s="450"/>
      <c r="I75" s="622"/>
      <c r="J75" s="622"/>
      <c r="K75" s="622"/>
      <c r="L75" s="622"/>
      <c r="M75" s="622"/>
      <c r="N75" s="458"/>
      <c r="O75" s="458"/>
      <c r="P75" s="458"/>
      <c r="Q75" s="622"/>
      <c r="R75" s="622"/>
      <c r="S75" s="622"/>
      <c r="T75" s="622"/>
      <c r="U75" s="622"/>
      <c r="V75" s="622"/>
      <c r="W75" s="622"/>
      <c r="X75" s="456"/>
    </row>
    <row r="76" spans="1:24" s="209" customFormat="1" ht="20.100000000000001" customHeight="1">
      <c r="A76" s="457"/>
      <c r="B76" s="1226"/>
      <c r="C76" s="1224"/>
      <c r="D76" s="1224"/>
      <c r="E76" s="1224"/>
      <c r="F76" s="1224"/>
      <c r="G76" s="1224"/>
      <c r="H76" s="1224"/>
      <c r="I76" s="1224"/>
      <c r="J76" s="1224"/>
      <c r="K76" s="1224"/>
      <c r="L76" s="1224"/>
      <c r="M76" s="1224"/>
      <c r="N76" s="1224"/>
      <c r="O76" s="1224"/>
      <c r="P76" s="1224"/>
      <c r="Q76" s="1224"/>
      <c r="R76" s="1224"/>
      <c r="S76" s="1224"/>
      <c r="T76" s="1224"/>
      <c r="U76" s="1224"/>
      <c r="V76" s="1224"/>
      <c r="W76" s="1225"/>
      <c r="X76" s="456"/>
    </row>
    <row r="77" spans="1:24" s="209" customFormat="1" ht="20.100000000000001" customHeight="1">
      <c r="A77" s="457"/>
      <c r="B77" s="1227"/>
      <c r="C77" s="1223"/>
      <c r="D77" s="1223"/>
      <c r="E77" s="1223"/>
      <c r="F77" s="1223"/>
      <c r="G77" s="1223"/>
      <c r="H77" s="1223"/>
      <c r="I77" s="1223"/>
      <c r="J77" s="1223"/>
      <c r="K77" s="1223"/>
      <c r="L77" s="1223"/>
      <c r="M77" s="1223"/>
      <c r="N77" s="1223"/>
      <c r="O77" s="1223"/>
      <c r="P77" s="1223"/>
      <c r="Q77" s="1223"/>
      <c r="R77" s="1223"/>
      <c r="S77" s="1223"/>
      <c r="T77" s="1223"/>
      <c r="U77" s="1223"/>
      <c r="V77" s="1223"/>
      <c r="W77" s="1228"/>
      <c r="X77" s="456"/>
    </row>
    <row r="78" spans="1:24" s="209" customFormat="1" ht="20.100000000000001" customHeight="1">
      <c r="A78" s="457"/>
      <c r="B78" s="1227"/>
      <c r="C78" s="1223"/>
      <c r="D78" s="1223"/>
      <c r="E78" s="1223"/>
      <c r="F78" s="1223"/>
      <c r="G78" s="1223"/>
      <c r="H78" s="1223"/>
      <c r="I78" s="1223"/>
      <c r="J78" s="1223"/>
      <c r="K78" s="1223"/>
      <c r="L78" s="1223"/>
      <c r="M78" s="1223"/>
      <c r="N78" s="1223"/>
      <c r="O78" s="1223"/>
      <c r="P78" s="1223"/>
      <c r="Q78" s="1223"/>
      <c r="R78" s="1223"/>
      <c r="S78" s="1223"/>
      <c r="T78" s="1223"/>
      <c r="U78" s="1223"/>
      <c r="V78" s="1223"/>
      <c r="W78" s="1228"/>
      <c r="X78" s="456"/>
    </row>
    <row r="79" spans="1:24" s="209" customFormat="1" ht="20.100000000000001" customHeight="1">
      <c r="A79" s="457"/>
      <c r="B79" s="1227"/>
      <c r="C79" s="1223"/>
      <c r="D79" s="1223"/>
      <c r="E79" s="1223"/>
      <c r="F79" s="1223"/>
      <c r="G79" s="1223"/>
      <c r="H79" s="1223"/>
      <c r="I79" s="1223"/>
      <c r="J79" s="1223"/>
      <c r="K79" s="1223"/>
      <c r="L79" s="1223"/>
      <c r="M79" s="1223"/>
      <c r="N79" s="1223"/>
      <c r="O79" s="1223"/>
      <c r="P79" s="1223"/>
      <c r="Q79" s="1223"/>
      <c r="R79" s="1223"/>
      <c r="S79" s="1223"/>
      <c r="T79" s="1223"/>
      <c r="U79" s="1223"/>
      <c r="V79" s="1223"/>
      <c r="W79" s="1228"/>
      <c r="X79" s="456"/>
    </row>
    <row r="80" spans="1:24" s="209" customFormat="1" ht="20.100000000000001" customHeight="1" thickBot="1">
      <c r="A80" s="457"/>
      <c r="B80" s="1227"/>
      <c r="C80" s="1223"/>
      <c r="D80" s="1223"/>
      <c r="E80" s="1223"/>
      <c r="F80" s="1223"/>
      <c r="G80" s="1223"/>
      <c r="H80" s="1223"/>
      <c r="I80" s="1223"/>
      <c r="J80" s="1223"/>
      <c r="K80" s="1223"/>
      <c r="L80" s="1223"/>
      <c r="M80" s="1223"/>
      <c r="N80" s="1223"/>
      <c r="O80" s="1223"/>
      <c r="P80" s="1223"/>
      <c r="Q80" s="1223"/>
      <c r="R80" s="1223"/>
      <c r="S80" s="1223"/>
      <c r="T80" s="1223"/>
      <c r="U80" s="1223"/>
      <c r="V80" s="1223"/>
      <c r="W80" s="1228"/>
      <c r="X80" s="456"/>
    </row>
    <row r="81" spans="1:24" s="209" customFormat="1" ht="20.100000000000001" customHeight="1" thickBot="1">
      <c r="A81" s="457"/>
      <c r="B81" s="618" t="s">
        <v>1038</v>
      </c>
      <c r="C81" s="1208"/>
      <c r="D81" s="1209"/>
      <c r="E81" s="1209"/>
      <c r="F81" s="1210"/>
      <c r="G81" s="619"/>
      <c r="H81" s="1211" t="s">
        <v>1037</v>
      </c>
      <c r="I81" s="1212"/>
      <c r="J81" s="1212"/>
      <c r="K81" s="1213"/>
      <c r="L81" s="1209"/>
      <c r="M81" s="1209"/>
      <c r="N81" s="1209"/>
      <c r="O81" s="1209"/>
      <c r="P81" s="1209"/>
      <c r="Q81" s="1209"/>
      <c r="R81" s="1210"/>
      <c r="S81" s="619"/>
      <c r="T81" s="619"/>
      <c r="U81" s="619"/>
      <c r="V81" s="619"/>
      <c r="W81" s="620"/>
      <c r="X81" s="456"/>
    </row>
    <row r="82" spans="1:24" s="209" customFormat="1" ht="10.5" customHeight="1" thickBot="1">
      <c r="A82" s="455"/>
      <c r="B82" s="454"/>
      <c r="C82" s="454"/>
      <c r="D82" s="454"/>
      <c r="E82" s="454"/>
      <c r="F82" s="454"/>
      <c r="G82" s="454"/>
      <c r="H82" s="454"/>
      <c r="I82" s="619"/>
      <c r="J82" s="619"/>
      <c r="K82" s="619"/>
      <c r="L82" s="619"/>
      <c r="M82" s="619"/>
      <c r="N82" s="619"/>
      <c r="O82" s="619"/>
      <c r="P82" s="619"/>
      <c r="Q82" s="619"/>
      <c r="R82" s="619"/>
      <c r="S82" s="619"/>
      <c r="T82" s="619"/>
      <c r="U82" s="619"/>
      <c r="V82" s="619"/>
      <c r="W82" s="619"/>
      <c r="X82" s="453"/>
    </row>
    <row r="83" spans="1:24" s="209" customFormat="1" ht="20.100000000000001" customHeight="1">
      <c r="A83" s="449"/>
      <c r="B83" s="622"/>
      <c r="C83" s="622"/>
      <c r="D83" s="622"/>
      <c r="E83" s="622"/>
      <c r="F83" s="622"/>
      <c r="G83" s="622"/>
      <c r="H83" s="622"/>
      <c r="I83" s="622"/>
      <c r="J83" s="622"/>
      <c r="K83" s="622"/>
      <c r="L83" s="622"/>
      <c r="M83" s="622"/>
      <c r="N83" s="451"/>
      <c r="O83" s="451"/>
      <c r="P83" s="451"/>
      <c r="Q83" s="451"/>
      <c r="R83" s="451"/>
      <c r="S83" s="451"/>
      <c r="T83" s="451"/>
      <c r="U83" s="451"/>
      <c r="V83" s="451"/>
      <c r="W83" s="451"/>
      <c r="X83" s="449"/>
    </row>
    <row r="84" spans="1:24" s="209" customFormat="1" ht="20.100000000000001" customHeight="1">
      <c r="A84" s="449"/>
      <c r="B84" s="622"/>
      <c r="C84" s="622"/>
      <c r="D84" s="622"/>
      <c r="E84" s="622"/>
      <c r="F84" s="622"/>
      <c r="G84" s="622"/>
      <c r="H84" s="622"/>
      <c r="I84" s="622"/>
      <c r="J84" s="622"/>
      <c r="K84" s="622"/>
      <c r="L84" s="622"/>
      <c r="M84" s="622"/>
      <c r="N84" s="451"/>
      <c r="O84" s="451"/>
      <c r="P84" s="451"/>
      <c r="Q84" s="451"/>
      <c r="R84" s="451"/>
      <c r="S84" s="451"/>
      <c r="T84" s="451"/>
      <c r="U84" s="451"/>
      <c r="V84" s="451"/>
      <c r="W84" s="451"/>
      <c r="X84" s="449"/>
    </row>
    <row r="85" spans="1:24" s="209" customFormat="1" ht="20.100000000000001" customHeight="1">
      <c r="A85" s="449"/>
      <c r="B85" s="622"/>
      <c r="C85" s="622"/>
      <c r="D85" s="622"/>
      <c r="E85" s="622"/>
      <c r="F85" s="622"/>
      <c r="G85" s="622"/>
      <c r="H85" s="622"/>
      <c r="I85" s="622"/>
      <c r="J85" s="622"/>
      <c r="K85" s="622"/>
      <c r="L85" s="622"/>
      <c r="M85" s="622"/>
      <c r="N85" s="451"/>
      <c r="O85" s="451"/>
      <c r="P85" s="451"/>
      <c r="Q85" s="451"/>
      <c r="R85" s="451"/>
      <c r="S85" s="451"/>
      <c r="T85" s="451"/>
      <c r="U85" s="451"/>
      <c r="V85" s="451"/>
      <c r="W85" s="451"/>
      <c r="X85" s="449"/>
    </row>
    <row r="86" spans="1:24" s="209" customFormat="1" ht="20.100000000000001" customHeight="1">
      <c r="A86" s="449"/>
      <c r="B86" s="622"/>
      <c r="C86" s="622"/>
      <c r="D86" s="622"/>
      <c r="E86" s="622"/>
      <c r="F86" s="622"/>
      <c r="G86" s="622"/>
      <c r="H86" s="622"/>
      <c r="I86" s="622"/>
      <c r="J86" s="622"/>
      <c r="K86" s="622"/>
      <c r="L86" s="452"/>
      <c r="M86" s="622"/>
      <c r="N86" s="451"/>
      <c r="O86" s="451"/>
      <c r="P86" s="451"/>
      <c r="Q86" s="451"/>
      <c r="R86" s="451"/>
      <c r="S86" s="451"/>
      <c r="T86" s="451"/>
      <c r="U86" s="451"/>
      <c r="V86" s="451"/>
      <c r="W86" s="451"/>
      <c r="X86" s="449"/>
    </row>
    <row r="87" spans="1:24" s="209" customFormat="1" ht="20.100000000000001" customHeight="1">
      <c r="A87" s="449"/>
      <c r="B87" s="622"/>
      <c r="C87" s="622"/>
      <c r="D87" s="622"/>
      <c r="E87" s="622"/>
      <c r="F87" s="622"/>
      <c r="G87" s="622"/>
      <c r="H87" s="622"/>
      <c r="I87" s="622"/>
      <c r="J87" s="622"/>
      <c r="K87" s="622"/>
      <c r="L87" s="622"/>
      <c r="M87" s="622"/>
      <c r="N87" s="451"/>
      <c r="O87" s="451"/>
      <c r="P87" s="451"/>
      <c r="Q87" s="451"/>
      <c r="R87" s="451"/>
      <c r="S87" s="451"/>
      <c r="T87" s="451"/>
      <c r="U87" s="451"/>
      <c r="V87" s="451"/>
      <c r="W87" s="451"/>
      <c r="X87" s="449"/>
    </row>
    <row r="88" spans="1:24" s="209" customFormat="1" ht="20.100000000000001" customHeight="1">
      <c r="A88" s="449"/>
      <c r="B88" s="452"/>
      <c r="C88" s="622"/>
      <c r="D88" s="622"/>
      <c r="E88" s="622"/>
      <c r="F88" s="622"/>
      <c r="G88" s="622"/>
      <c r="H88" s="622"/>
      <c r="I88" s="622"/>
      <c r="J88" s="622"/>
      <c r="K88" s="622"/>
      <c r="L88" s="622"/>
      <c r="M88" s="622"/>
      <c r="N88" s="451"/>
      <c r="O88" s="451"/>
      <c r="P88" s="451"/>
      <c r="Q88" s="451"/>
      <c r="R88" s="451"/>
      <c r="S88" s="451"/>
      <c r="T88" s="451"/>
      <c r="U88" s="451"/>
      <c r="V88" s="451"/>
      <c r="W88" s="451"/>
      <c r="X88" s="449"/>
    </row>
    <row r="89" spans="1:24" s="209" customFormat="1" ht="20.100000000000001" customHeight="1">
      <c r="A89" s="449"/>
      <c r="B89" s="622"/>
      <c r="C89" s="622"/>
      <c r="D89" s="622"/>
      <c r="E89" s="622"/>
      <c r="F89" s="622"/>
      <c r="G89" s="622"/>
      <c r="H89" s="622"/>
      <c r="I89" s="622"/>
      <c r="J89" s="622"/>
      <c r="K89" s="622"/>
      <c r="L89" s="622"/>
      <c r="M89" s="622"/>
      <c r="N89" s="451"/>
      <c r="O89" s="451"/>
      <c r="P89" s="451"/>
      <c r="Q89" s="451"/>
      <c r="R89" s="451"/>
      <c r="S89" s="451"/>
      <c r="T89" s="451"/>
      <c r="U89" s="451"/>
      <c r="V89" s="451"/>
      <c r="W89" s="451"/>
      <c r="X89" s="449"/>
    </row>
    <row r="90" spans="1:24" s="209" customFormat="1" ht="20.100000000000001" customHeight="1">
      <c r="A90" s="449"/>
      <c r="B90" s="622"/>
      <c r="C90" s="622"/>
      <c r="D90" s="622"/>
      <c r="E90" s="622"/>
      <c r="F90" s="622"/>
      <c r="G90" s="622"/>
      <c r="H90" s="622"/>
      <c r="I90" s="622"/>
      <c r="J90" s="622"/>
      <c r="K90" s="622"/>
      <c r="L90" s="622"/>
      <c r="M90" s="622"/>
      <c r="N90" s="451"/>
      <c r="O90" s="451"/>
      <c r="P90" s="451"/>
      <c r="Q90" s="451"/>
      <c r="R90" s="451"/>
      <c r="S90" s="451"/>
      <c r="T90" s="451"/>
      <c r="U90" s="451"/>
      <c r="V90" s="451"/>
      <c r="W90" s="451"/>
      <c r="X90" s="449"/>
    </row>
    <row r="91" spans="1:24" s="209" customFormat="1" ht="20.100000000000001" customHeight="1">
      <c r="A91" s="449"/>
      <c r="B91" s="622"/>
      <c r="C91" s="622"/>
      <c r="D91" s="622"/>
      <c r="E91" s="622"/>
      <c r="F91" s="622"/>
      <c r="G91" s="622"/>
      <c r="H91" s="622"/>
      <c r="I91" s="622"/>
      <c r="J91" s="622"/>
      <c r="K91" s="622"/>
      <c r="L91" s="622"/>
      <c r="M91" s="622"/>
      <c r="N91" s="451"/>
      <c r="O91" s="451"/>
      <c r="P91" s="451"/>
      <c r="Q91" s="451"/>
      <c r="R91" s="451"/>
      <c r="S91" s="451"/>
      <c r="T91" s="451"/>
      <c r="U91" s="451"/>
      <c r="V91" s="451"/>
      <c r="W91" s="451"/>
      <c r="X91" s="449"/>
    </row>
    <row r="92" spans="1:24" s="209" customFormat="1" ht="20.100000000000001" customHeight="1">
      <c r="A92" s="449"/>
      <c r="B92" s="622"/>
      <c r="C92" s="622"/>
      <c r="D92" s="622"/>
      <c r="E92" s="622"/>
      <c r="F92" s="622"/>
      <c r="G92" s="622"/>
      <c r="H92" s="622"/>
      <c r="I92" s="622"/>
      <c r="J92" s="622"/>
      <c r="K92" s="622"/>
      <c r="L92" s="622"/>
      <c r="M92" s="622"/>
      <c r="N92" s="451"/>
      <c r="O92" s="451"/>
      <c r="P92" s="451"/>
      <c r="Q92" s="451"/>
      <c r="R92" s="451"/>
      <c r="S92" s="451"/>
      <c r="T92" s="451"/>
      <c r="U92" s="451"/>
      <c r="V92" s="451"/>
      <c r="W92" s="451"/>
      <c r="X92" s="449"/>
    </row>
    <row r="93" spans="1:24" s="209" customFormat="1" ht="20.100000000000001" customHeight="1">
      <c r="A93" s="449"/>
      <c r="B93" s="622"/>
      <c r="C93" s="622"/>
      <c r="D93" s="622"/>
      <c r="E93" s="622"/>
      <c r="F93" s="622"/>
      <c r="G93" s="622"/>
      <c r="H93" s="622"/>
      <c r="I93" s="622"/>
      <c r="J93" s="622"/>
      <c r="K93" s="622"/>
      <c r="L93" s="622"/>
      <c r="M93" s="622"/>
      <c r="N93" s="451"/>
      <c r="O93" s="451"/>
      <c r="P93" s="451"/>
      <c r="Q93" s="451"/>
      <c r="R93" s="451"/>
      <c r="S93" s="451"/>
      <c r="T93" s="451"/>
      <c r="U93" s="451"/>
      <c r="V93" s="451"/>
      <c r="W93" s="451"/>
      <c r="X93" s="449"/>
    </row>
    <row r="94" spans="1:24" s="209" customFormat="1" ht="20.100000000000001" customHeight="1">
      <c r="A94" s="449"/>
      <c r="B94" s="622"/>
      <c r="C94" s="622"/>
      <c r="D94" s="622"/>
      <c r="E94" s="622"/>
      <c r="F94" s="622"/>
      <c r="G94" s="622"/>
      <c r="H94" s="622"/>
      <c r="I94" s="622"/>
      <c r="J94" s="622"/>
      <c r="K94" s="622"/>
      <c r="L94" s="622"/>
      <c r="M94" s="622"/>
      <c r="N94" s="451"/>
      <c r="O94" s="451"/>
      <c r="P94" s="451"/>
      <c r="Q94" s="451"/>
      <c r="R94" s="451"/>
      <c r="S94" s="451"/>
      <c r="T94" s="451"/>
      <c r="U94" s="451"/>
      <c r="V94" s="451"/>
      <c r="W94" s="451"/>
      <c r="X94" s="449"/>
    </row>
    <row r="95" spans="1:24" s="209" customFormat="1" ht="20.100000000000001" customHeight="1">
      <c r="A95" s="449"/>
      <c r="B95" s="622"/>
      <c r="C95" s="622"/>
      <c r="D95" s="622"/>
      <c r="E95" s="622"/>
      <c r="F95" s="622"/>
      <c r="G95" s="622"/>
      <c r="H95" s="622"/>
      <c r="I95" s="622"/>
      <c r="J95" s="622"/>
      <c r="K95" s="622"/>
      <c r="L95" s="622"/>
      <c r="M95" s="622"/>
      <c r="N95" s="451"/>
      <c r="O95" s="451"/>
      <c r="P95" s="451"/>
      <c r="Q95" s="451"/>
      <c r="R95" s="451"/>
      <c r="S95" s="451"/>
      <c r="T95" s="451"/>
      <c r="U95" s="451"/>
      <c r="V95" s="451"/>
      <c r="W95" s="451"/>
      <c r="X95" s="449"/>
    </row>
    <row r="96" spans="1:24" s="209" customFormat="1" ht="20.100000000000001" customHeight="1">
      <c r="A96" s="449"/>
      <c r="B96" s="622"/>
      <c r="C96" s="622"/>
      <c r="D96" s="622"/>
      <c r="E96" s="622"/>
      <c r="F96" s="622"/>
      <c r="G96" s="622"/>
      <c r="H96" s="622"/>
      <c r="I96" s="622"/>
      <c r="J96" s="622"/>
      <c r="K96" s="622"/>
      <c r="L96" s="622"/>
      <c r="M96" s="622"/>
      <c r="N96" s="451"/>
      <c r="O96" s="451"/>
      <c r="P96" s="451"/>
      <c r="Q96" s="451"/>
      <c r="R96" s="451"/>
      <c r="S96" s="451"/>
      <c r="T96" s="451"/>
      <c r="U96" s="451"/>
      <c r="V96" s="451"/>
      <c r="W96" s="451"/>
      <c r="X96" s="449"/>
    </row>
    <row r="97" spans="1:24" s="209" customFormat="1" ht="20.100000000000001" customHeight="1">
      <c r="A97" s="449"/>
      <c r="B97" s="622"/>
      <c r="C97" s="622"/>
      <c r="D97" s="622"/>
      <c r="E97" s="622"/>
      <c r="F97" s="622"/>
      <c r="G97" s="622"/>
      <c r="H97" s="622"/>
      <c r="I97" s="622"/>
      <c r="J97" s="622"/>
      <c r="K97" s="622"/>
      <c r="L97" s="622"/>
      <c r="M97" s="622"/>
      <c r="N97" s="451"/>
      <c r="O97" s="451"/>
      <c r="P97" s="451"/>
      <c r="Q97" s="451"/>
      <c r="R97" s="451"/>
      <c r="S97" s="451"/>
      <c r="T97" s="451"/>
      <c r="U97" s="451"/>
      <c r="V97" s="451"/>
      <c r="W97" s="451"/>
      <c r="X97" s="449"/>
    </row>
    <row r="98" spans="1:24" s="209" customFormat="1" ht="20.100000000000001" customHeight="1">
      <c r="A98" s="449"/>
      <c r="B98" s="622"/>
      <c r="C98" s="622"/>
      <c r="D98" s="622"/>
      <c r="E98" s="622"/>
      <c r="F98" s="622"/>
      <c r="G98" s="622"/>
      <c r="H98" s="622"/>
      <c r="I98" s="622"/>
      <c r="J98" s="622"/>
      <c r="K98" s="622"/>
      <c r="L98" s="622"/>
      <c r="M98" s="622"/>
      <c r="N98" s="451"/>
      <c r="O98" s="451"/>
      <c r="P98" s="451"/>
      <c r="Q98" s="451"/>
      <c r="R98" s="451"/>
      <c r="S98" s="451"/>
      <c r="T98" s="451"/>
      <c r="U98" s="451"/>
      <c r="V98" s="451"/>
      <c r="W98" s="451"/>
      <c r="X98" s="449"/>
    </row>
    <row r="99" spans="1:24" s="209" customFormat="1" ht="20.100000000000001" customHeight="1">
      <c r="A99" s="449"/>
      <c r="B99" s="622"/>
      <c r="C99" s="622"/>
      <c r="D99" s="622"/>
      <c r="E99" s="622"/>
      <c r="F99" s="622"/>
      <c r="G99" s="622"/>
      <c r="H99" s="622"/>
      <c r="I99" s="622"/>
      <c r="J99" s="622"/>
      <c r="K99" s="622"/>
      <c r="L99" s="622"/>
      <c r="M99" s="622"/>
      <c r="N99" s="451"/>
      <c r="O99" s="451"/>
      <c r="P99" s="451"/>
      <c r="Q99" s="451"/>
      <c r="R99" s="451"/>
      <c r="S99" s="451"/>
      <c r="T99" s="451"/>
      <c r="U99" s="451"/>
      <c r="V99" s="451"/>
      <c r="W99" s="451"/>
      <c r="X99" s="449"/>
    </row>
    <row r="100" spans="1:24" s="209" customFormat="1" ht="20.100000000000001" customHeight="1">
      <c r="A100" s="449"/>
      <c r="B100" s="622"/>
      <c r="C100" s="622"/>
      <c r="D100" s="622"/>
      <c r="E100" s="622"/>
      <c r="F100" s="622"/>
      <c r="G100" s="622"/>
      <c r="H100" s="622"/>
      <c r="I100" s="622"/>
      <c r="J100" s="622"/>
      <c r="K100" s="622"/>
      <c r="L100" s="622"/>
      <c r="M100" s="622"/>
      <c r="N100" s="451"/>
      <c r="O100" s="451"/>
      <c r="P100" s="451"/>
      <c r="Q100" s="451"/>
      <c r="R100" s="451"/>
      <c r="S100" s="451"/>
      <c r="T100" s="451"/>
      <c r="U100" s="451"/>
      <c r="V100" s="451"/>
      <c r="W100" s="451"/>
      <c r="X100" s="449"/>
    </row>
    <row r="101" spans="1:24" s="209" customFormat="1" ht="19.5" customHeight="1">
      <c r="A101" s="449"/>
      <c r="B101" s="622"/>
      <c r="C101" s="622"/>
      <c r="D101" s="622"/>
      <c r="E101" s="622"/>
      <c r="F101" s="622"/>
      <c r="G101" s="622"/>
      <c r="H101" s="622"/>
      <c r="I101" s="622"/>
      <c r="J101" s="622"/>
      <c r="K101" s="622"/>
      <c r="L101" s="622"/>
      <c r="M101" s="622"/>
      <c r="N101" s="451"/>
      <c r="O101" s="451"/>
      <c r="P101" s="451"/>
      <c r="Q101" s="451"/>
      <c r="R101" s="451"/>
      <c r="S101" s="451"/>
      <c r="T101" s="451"/>
      <c r="U101" s="451"/>
      <c r="V101" s="451"/>
      <c r="W101" s="451"/>
      <c r="X101" s="449"/>
    </row>
    <row r="102" spans="1:24" s="209" customFormat="1" ht="20.100000000000001" customHeight="1">
      <c r="A102" s="449"/>
      <c r="B102" s="622"/>
      <c r="C102" s="622"/>
      <c r="D102" s="622"/>
      <c r="E102" s="622"/>
      <c r="F102" s="622"/>
      <c r="G102" s="622"/>
      <c r="H102" s="622"/>
      <c r="I102" s="622"/>
      <c r="J102" s="622"/>
      <c r="K102" s="622"/>
      <c r="L102" s="622"/>
      <c r="M102" s="622"/>
      <c r="N102" s="451"/>
      <c r="O102" s="451"/>
      <c r="P102" s="451"/>
      <c r="Q102" s="451"/>
      <c r="R102" s="451"/>
      <c r="S102" s="451"/>
      <c r="T102" s="451"/>
      <c r="U102" s="451"/>
      <c r="V102" s="451"/>
      <c r="W102" s="451"/>
      <c r="X102" s="449"/>
    </row>
    <row r="103" spans="1:24" s="209" customFormat="1" ht="20.100000000000001" customHeight="1">
      <c r="A103" s="449"/>
      <c r="B103" s="622"/>
      <c r="C103" s="622"/>
      <c r="D103" s="622"/>
      <c r="E103" s="622"/>
      <c r="F103" s="622"/>
      <c r="G103" s="622"/>
      <c r="H103" s="622"/>
      <c r="I103" s="622"/>
      <c r="J103" s="622"/>
      <c r="K103" s="622"/>
      <c r="L103" s="622"/>
      <c r="M103" s="622"/>
      <c r="N103" s="451"/>
      <c r="O103" s="451"/>
      <c r="P103" s="451"/>
      <c r="Q103" s="451"/>
      <c r="R103" s="451"/>
      <c r="S103" s="451"/>
      <c r="T103" s="451"/>
      <c r="U103" s="451"/>
      <c r="V103" s="451"/>
      <c r="W103" s="451"/>
      <c r="X103" s="449"/>
    </row>
    <row r="104" spans="1:24" s="209" customFormat="1" ht="20.100000000000001" customHeight="1">
      <c r="A104" s="449"/>
      <c r="B104" s="622"/>
      <c r="C104" s="622"/>
      <c r="D104" s="622"/>
      <c r="E104" s="622"/>
      <c r="F104" s="622"/>
      <c r="G104" s="622"/>
      <c r="H104" s="622"/>
      <c r="I104" s="622"/>
      <c r="J104" s="622"/>
      <c r="K104" s="622"/>
      <c r="L104" s="622"/>
      <c r="M104" s="622"/>
      <c r="N104" s="451"/>
      <c r="O104" s="451"/>
      <c r="P104" s="451"/>
      <c r="Q104" s="451"/>
      <c r="R104" s="451"/>
      <c r="S104" s="451"/>
      <c r="T104" s="451"/>
      <c r="U104" s="451"/>
      <c r="V104" s="451"/>
      <c r="W104" s="451"/>
      <c r="X104" s="449"/>
    </row>
    <row r="105" spans="1:24" s="209" customFormat="1" ht="20.100000000000001" customHeight="1">
      <c r="A105" s="449"/>
      <c r="B105" s="622"/>
      <c r="C105" s="622"/>
      <c r="D105" s="622"/>
      <c r="E105" s="622"/>
      <c r="F105" s="622"/>
      <c r="G105" s="622"/>
      <c r="H105" s="622"/>
      <c r="I105" s="622"/>
      <c r="J105" s="622"/>
      <c r="K105" s="622"/>
      <c r="L105" s="622"/>
      <c r="M105" s="622"/>
      <c r="N105" s="451"/>
      <c r="O105" s="451"/>
      <c r="P105" s="451"/>
      <c r="Q105" s="451"/>
      <c r="R105" s="451"/>
      <c r="S105" s="451"/>
      <c r="T105" s="451"/>
      <c r="U105" s="451"/>
      <c r="V105" s="451"/>
      <c r="W105" s="451"/>
      <c r="X105" s="449"/>
    </row>
    <row r="106" spans="1:24" s="209" customFormat="1" ht="20.100000000000001" customHeight="1">
      <c r="A106" s="449"/>
      <c r="B106" s="622"/>
      <c r="C106" s="622"/>
      <c r="D106" s="622"/>
      <c r="E106" s="622"/>
      <c r="F106" s="622"/>
      <c r="G106" s="622"/>
      <c r="H106" s="622"/>
      <c r="I106" s="622"/>
      <c r="J106" s="622"/>
      <c r="K106" s="622"/>
      <c r="L106" s="622"/>
      <c r="M106" s="622"/>
      <c r="N106" s="451"/>
      <c r="O106" s="451"/>
      <c r="P106" s="451"/>
      <c r="Q106" s="451"/>
      <c r="R106" s="451"/>
      <c r="S106" s="451"/>
      <c r="T106" s="451"/>
      <c r="U106" s="451"/>
      <c r="V106" s="451"/>
      <c r="W106" s="451"/>
      <c r="X106" s="449"/>
    </row>
    <row r="107" spans="1:24" s="209" customFormat="1" ht="20.100000000000001" customHeight="1">
      <c r="A107" s="449"/>
      <c r="B107" s="450"/>
      <c r="C107" s="450"/>
      <c r="D107" s="450"/>
      <c r="E107" s="450"/>
      <c r="F107" s="450"/>
      <c r="G107" s="450"/>
      <c r="H107" s="450"/>
      <c r="I107" s="622"/>
      <c r="J107" s="622"/>
      <c r="K107" s="622"/>
      <c r="L107" s="622"/>
      <c r="M107" s="622"/>
      <c r="N107" s="622"/>
      <c r="O107" s="622"/>
      <c r="P107" s="622"/>
      <c r="Q107" s="622"/>
      <c r="R107" s="622"/>
      <c r="S107" s="622"/>
      <c r="T107" s="622"/>
      <c r="U107" s="622"/>
      <c r="V107" s="622"/>
      <c r="W107" s="622"/>
      <c r="X107" s="449"/>
    </row>
    <row r="108" spans="1:24" s="209" customFormat="1" ht="20.100000000000001" customHeight="1">
      <c r="A108" s="449"/>
      <c r="B108" s="450"/>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49"/>
    </row>
    <row r="109" spans="1:24" ht="20.100000000000001" customHeight="1">
      <c r="A109" s="448"/>
      <c r="B109" s="448"/>
      <c r="C109" s="448"/>
      <c r="D109" s="448"/>
      <c r="E109" s="448"/>
      <c r="F109" s="448"/>
      <c r="G109" s="448"/>
      <c r="H109" s="448"/>
      <c r="I109" s="448"/>
      <c r="J109" s="448"/>
      <c r="K109" s="448"/>
      <c r="L109" s="448"/>
      <c r="M109" s="448"/>
      <c r="N109" s="448"/>
      <c r="O109" s="448"/>
      <c r="P109" s="448"/>
      <c r="Q109" s="448"/>
      <c r="R109" s="448"/>
      <c r="S109" s="448"/>
      <c r="T109" s="448"/>
      <c r="U109" s="448"/>
      <c r="V109" s="448"/>
      <c r="W109" s="448"/>
      <c r="X109" s="448"/>
    </row>
    <row r="110" spans="1:24" ht="20.100000000000001" customHeight="1">
      <c r="A110" s="448"/>
      <c r="B110" s="448"/>
      <c r="C110" s="448"/>
      <c r="D110" s="448"/>
      <c r="E110" s="448"/>
      <c r="F110" s="448"/>
      <c r="G110" s="448"/>
      <c r="H110" s="448"/>
      <c r="I110" s="448"/>
      <c r="J110" s="448"/>
      <c r="K110" s="448"/>
      <c r="L110" s="448"/>
      <c r="M110" s="448"/>
      <c r="N110" s="448"/>
      <c r="O110" s="448"/>
      <c r="P110" s="448"/>
      <c r="Q110" s="448"/>
      <c r="R110" s="448"/>
      <c r="S110" s="448"/>
      <c r="T110" s="448"/>
      <c r="U110" s="448"/>
      <c r="V110" s="448"/>
      <c r="W110" s="448"/>
      <c r="X110" s="448"/>
    </row>
    <row r="111" spans="1:24" ht="20.100000000000001" customHeight="1">
      <c r="A111" s="448"/>
      <c r="B111" s="448"/>
      <c r="C111" s="448"/>
      <c r="D111" s="448"/>
      <c r="E111" s="448"/>
      <c r="F111" s="448"/>
      <c r="G111" s="448"/>
      <c r="H111" s="448"/>
      <c r="I111" s="448"/>
      <c r="J111" s="448"/>
      <c r="K111" s="448"/>
      <c r="L111" s="448"/>
      <c r="M111" s="448"/>
      <c r="N111" s="448"/>
      <c r="O111" s="448"/>
      <c r="P111" s="448"/>
      <c r="Q111" s="448"/>
      <c r="R111" s="448"/>
      <c r="S111" s="448"/>
      <c r="T111" s="448"/>
      <c r="U111" s="448"/>
      <c r="V111" s="448"/>
      <c r="W111" s="448"/>
      <c r="X111" s="448"/>
    </row>
    <row r="112" spans="1:24" ht="20.100000000000001" customHeight="1">
      <c r="A112" s="448"/>
      <c r="B112" s="448"/>
      <c r="C112" s="448"/>
      <c r="D112" s="448"/>
      <c r="E112" s="448"/>
      <c r="F112" s="448"/>
      <c r="G112" s="448"/>
      <c r="H112" s="448"/>
      <c r="I112" s="448"/>
      <c r="J112" s="448"/>
      <c r="K112" s="448"/>
      <c r="L112" s="448"/>
      <c r="M112" s="448"/>
      <c r="N112" s="448"/>
      <c r="O112" s="448"/>
      <c r="P112" s="448"/>
      <c r="Q112" s="448"/>
      <c r="R112" s="448"/>
      <c r="S112" s="448"/>
      <c r="T112" s="448"/>
      <c r="U112" s="448"/>
      <c r="V112" s="448"/>
      <c r="W112" s="448"/>
      <c r="X112" s="448"/>
    </row>
    <row r="113" spans="1:24" ht="20.100000000000001" customHeight="1">
      <c r="A113" s="448"/>
      <c r="B113" s="448"/>
      <c r="C113" s="448"/>
      <c r="D113" s="448"/>
      <c r="E113" s="448"/>
      <c r="F113" s="448"/>
      <c r="G113" s="448"/>
      <c r="H113" s="448"/>
      <c r="I113" s="448"/>
      <c r="J113" s="448"/>
      <c r="K113" s="448"/>
      <c r="L113" s="448"/>
      <c r="M113" s="448"/>
      <c r="N113" s="448"/>
      <c r="O113" s="448"/>
      <c r="P113" s="448"/>
      <c r="Q113" s="448"/>
      <c r="R113" s="448"/>
      <c r="S113" s="448"/>
      <c r="T113" s="448"/>
      <c r="U113" s="448"/>
      <c r="V113" s="448"/>
      <c r="W113" s="448"/>
      <c r="X113" s="448"/>
    </row>
    <row r="114" spans="1:24" ht="20.100000000000001" customHeight="1">
      <c r="A114" s="448"/>
      <c r="B114" s="448"/>
      <c r="C114" s="448"/>
      <c r="D114" s="448"/>
      <c r="E114" s="448"/>
      <c r="F114" s="448"/>
      <c r="G114" s="448"/>
      <c r="H114" s="448"/>
      <c r="I114" s="448"/>
      <c r="J114" s="448"/>
      <c r="K114" s="448"/>
      <c r="L114" s="448"/>
      <c r="M114" s="448"/>
      <c r="N114" s="448"/>
      <c r="O114" s="448"/>
      <c r="P114" s="448"/>
      <c r="Q114" s="448"/>
      <c r="R114" s="448"/>
      <c r="S114" s="448"/>
      <c r="T114" s="448"/>
      <c r="U114" s="448"/>
      <c r="V114" s="448"/>
      <c r="W114" s="448"/>
      <c r="X114" s="448"/>
    </row>
    <row r="115" spans="1:24" ht="20.100000000000001" customHeight="1">
      <c r="A115" s="448"/>
      <c r="B115" s="448"/>
      <c r="C115" s="448"/>
      <c r="D115" s="448"/>
      <c r="E115" s="448"/>
      <c r="F115" s="448"/>
      <c r="G115" s="448"/>
      <c r="H115" s="448"/>
      <c r="I115" s="448"/>
      <c r="J115" s="448"/>
      <c r="K115" s="448"/>
      <c r="L115" s="448"/>
      <c r="M115" s="448"/>
      <c r="N115" s="448"/>
      <c r="O115" s="448"/>
      <c r="P115" s="448"/>
      <c r="Q115" s="448"/>
      <c r="R115" s="448"/>
      <c r="S115" s="448"/>
      <c r="T115" s="448"/>
      <c r="U115" s="448"/>
      <c r="V115" s="448"/>
      <c r="W115" s="448"/>
      <c r="X115" s="448"/>
    </row>
    <row r="116" spans="1:24" ht="20.100000000000001" customHeight="1">
      <c r="A116" s="448"/>
      <c r="B116" s="448"/>
      <c r="C116" s="448"/>
      <c r="D116" s="448"/>
      <c r="E116" s="448"/>
      <c r="F116" s="448"/>
      <c r="G116" s="448"/>
      <c r="H116" s="448"/>
      <c r="I116" s="448"/>
      <c r="J116" s="448"/>
      <c r="K116" s="448"/>
      <c r="L116" s="448"/>
      <c r="M116" s="448"/>
      <c r="N116" s="448"/>
      <c r="O116" s="448"/>
      <c r="P116" s="448"/>
      <c r="Q116" s="448"/>
      <c r="R116" s="448"/>
      <c r="S116" s="448"/>
      <c r="T116" s="448"/>
      <c r="U116" s="448"/>
      <c r="V116" s="448"/>
      <c r="W116" s="448"/>
      <c r="X116" s="448"/>
    </row>
    <row r="117" spans="1:24" ht="20.100000000000001" customHeight="1">
      <c r="A117" s="448"/>
      <c r="B117" s="448"/>
      <c r="C117" s="448"/>
      <c r="D117" s="448"/>
      <c r="E117" s="448"/>
      <c r="F117" s="448"/>
      <c r="G117" s="448"/>
      <c r="H117" s="448"/>
      <c r="I117" s="448"/>
      <c r="J117" s="448"/>
      <c r="K117" s="448"/>
      <c r="L117" s="448"/>
      <c r="M117" s="448"/>
      <c r="N117" s="448"/>
      <c r="O117" s="448"/>
      <c r="P117" s="448"/>
      <c r="Q117" s="448"/>
      <c r="R117" s="448"/>
      <c r="S117" s="448"/>
      <c r="T117" s="448"/>
      <c r="U117" s="448"/>
      <c r="V117" s="448"/>
      <c r="W117" s="448"/>
      <c r="X117" s="448"/>
    </row>
    <row r="118" spans="1:24" ht="20.100000000000001" customHeight="1">
      <c r="A118" s="448"/>
      <c r="B118" s="448"/>
      <c r="C118" s="448"/>
      <c r="D118" s="448"/>
      <c r="E118" s="448"/>
      <c r="F118" s="448"/>
      <c r="G118" s="448"/>
      <c r="H118" s="448"/>
      <c r="I118" s="448"/>
      <c r="J118" s="448"/>
      <c r="K118" s="448"/>
      <c r="L118" s="448"/>
      <c r="M118" s="448"/>
      <c r="N118" s="448"/>
      <c r="O118" s="448"/>
      <c r="P118" s="448"/>
      <c r="Q118" s="448"/>
      <c r="R118" s="448"/>
      <c r="S118" s="448"/>
      <c r="T118" s="448"/>
      <c r="U118" s="448"/>
      <c r="V118" s="448"/>
      <c r="W118" s="448"/>
      <c r="X118" s="448"/>
    </row>
    <row r="119" spans="1:24" ht="20.100000000000001" customHeight="1">
      <c r="A119" s="448"/>
      <c r="B119" s="448"/>
      <c r="C119" s="448"/>
      <c r="D119" s="448"/>
      <c r="E119" s="448"/>
      <c r="F119" s="448"/>
      <c r="G119" s="448"/>
      <c r="H119" s="448"/>
      <c r="I119" s="448"/>
      <c r="J119" s="448"/>
      <c r="K119" s="448"/>
      <c r="L119" s="448"/>
      <c r="M119" s="448"/>
      <c r="N119" s="448"/>
      <c r="O119" s="448"/>
      <c r="P119" s="448"/>
      <c r="Q119" s="448"/>
      <c r="R119" s="448"/>
      <c r="S119" s="448"/>
      <c r="T119" s="448"/>
      <c r="U119" s="448"/>
      <c r="V119" s="448"/>
      <c r="W119" s="448"/>
      <c r="X119" s="448"/>
    </row>
    <row r="120" spans="1:24" ht="20.100000000000001" customHeight="1">
      <c r="A120" s="448"/>
      <c r="B120" s="448"/>
      <c r="C120" s="448"/>
      <c r="D120" s="448"/>
      <c r="E120" s="448"/>
      <c r="F120" s="448"/>
      <c r="G120" s="448"/>
      <c r="H120" s="448"/>
      <c r="I120" s="448"/>
      <c r="J120" s="448"/>
      <c r="K120" s="448"/>
      <c r="L120" s="448"/>
      <c r="M120" s="448"/>
      <c r="N120" s="448"/>
      <c r="O120" s="448"/>
      <c r="P120" s="448"/>
      <c r="Q120" s="448"/>
      <c r="R120" s="448"/>
      <c r="S120" s="448"/>
      <c r="T120" s="448"/>
      <c r="U120" s="448"/>
      <c r="V120" s="448"/>
      <c r="W120" s="448"/>
      <c r="X120" s="448"/>
    </row>
    <row r="121" spans="1:24" ht="20.100000000000001" customHeight="1">
      <c r="A121" s="448"/>
      <c r="B121" s="448"/>
      <c r="C121" s="448"/>
      <c r="D121" s="448"/>
      <c r="E121" s="448"/>
      <c r="F121" s="448"/>
      <c r="G121" s="448"/>
      <c r="H121" s="448"/>
      <c r="I121" s="448"/>
      <c r="J121" s="448"/>
      <c r="K121" s="448"/>
      <c r="L121" s="448"/>
      <c r="M121" s="448"/>
      <c r="N121" s="448"/>
      <c r="O121" s="448"/>
      <c r="P121" s="448"/>
      <c r="Q121" s="448"/>
      <c r="R121" s="448"/>
      <c r="S121" s="448"/>
      <c r="T121" s="448"/>
      <c r="U121" s="448"/>
      <c r="V121" s="448"/>
      <c r="W121" s="448"/>
      <c r="X121" s="448"/>
    </row>
    <row r="122" spans="1:24" ht="20.100000000000001" customHeight="1">
      <c r="A122" s="448"/>
      <c r="B122" s="448"/>
      <c r="C122" s="448"/>
      <c r="D122" s="448"/>
      <c r="E122" s="448"/>
      <c r="F122" s="448"/>
      <c r="G122" s="448"/>
      <c r="H122" s="448"/>
      <c r="I122" s="448"/>
      <c r="J122" s="448"/>
      <c r="K122" s="448"/>
      <c r="L122" s="448"/>
      <c r="M122" s="448"/>
      <c r="N122" s="448"/>
      <c r="O122" s="448"/>
      <c r="P122" s="448"/>
      <c r="Q122" s="448"/>
      <c r="R122" s="448"/>
      <c r="S122" s="448"/>
      <c r="T122" s="448"/>
      <c r="U122" s="448"/>
      <c r="V122" s="448"/>
      <c r="W122" s="448"/>
      <c r="X122" s="448"/>
    </row>
    <row r="123" spans="1:24" ht="20.100000000000001" customHeight="1">
      <c r="A123" s="448"/>
      <c r="B123" s="448"/>
      <c r="C123" s="448"/>
      <c r="D123" s="448"/>
      <c r="E123" s="448"/>
      <c r="F123" s="448"/>
      <c r="G123" s="448"/>
      <c r="H123" s="448"/>
      <c r="I123" s="448"/>
      <c r="J123" s="448"/>
      <c r="K123" s="448"/>
      <c r="L123" s="448"/>
      <c r="M123" s="448"/>
      <c r="N123" s="448"/>
      <c r="O123" s="448"/>
      <c r="P123" s="448"/>
      <c r="Q123" s="448"/>
      <c r="R123" s="448"/>
      <c r="S123" s="448"/>
      <c r="T123" s="448"/>
      <c r="U123" s="448"/>
      <c r="V123" s="448"/>
      <c r="W123" s="448"/>
      <c r="X123" s="448"/>
    </row>
    <row r="124" spans="1:24" ht="20.100000000000001" customHeight="1">
      <c r="A124" s="448"/>
      <c r="B124" s="448"/>
      <c r="C124" s="448"/>
      <c r="D124" s="448"/>
      <c r="E124" s="448"/>
      <c r="F124" s="448"/>
      <c r="G124" s="448"/>
      <c r="H124" s="448"/>
      <c r="I124" s="448"/>
      <c r="J124" s="448"/>
      <c r="K124" s="448"/>
      <c r="L124" s="448"/>
      <c r="M124" s="448"/>
      <c r="N124" s="448"/>
      <c r="O124" s="448"/>
      <c r="P124" s="448"/>
      <c r="Q124" s="448"/>
      <c r="R124" s="448"/>
      <c r="S124" s="448"/>
      <c r="T124" s="448"/>
      <c r="U124" s="448"/>
      <c r="V124" s="448"/>
      <c r="W124" s="448"/>
      <c r="X124" s="448"/>
    </row>
    <row r="125" spans="1:24" ht="20.100000000000001" customHeight="1">
      <c r="A125" s="448"/>
      <c r="B125" s="448"/>
      <c r="C125" s="448"/>
      <c r="D125" s="448"/>
      <c r="E125" s="448"/>
      <c r="F125" s="448"/>
      <c r="G125" s="448"/>
      <c r="H125" s="448"/>
      <c r="I125" s="448"/>
      <c r="J125" s="448"/>
      <c r="K125" s="448"/>
      <c r="L125" s="448"/>
      <c r="M125" s="448"/>
      <c r="N125" s="448"/>
      <c r="O125" s="448"/>
      <c r="P125" s="448"/>
      <c r="Q125" s="448"/>
      <c r="R125" s="448"/>
      <c r="S125" s="448"/>
      <c r="T125" s="448"/>
      <c r="U125" s="448"/>
      <c r="V125" s="448"/>
      <c r="W125" s="448"/>
      <c r="X125" s="448"/>
    </row>
    <row r="126" spans="1:24" ht="20.100000000000001" customHeight="1">
      <c r="A126" s="448"/>
      <c r="B126" s="448"/>
      <c r="C126" s="448"/>
      <c r="D126" s="448"/>
      <c r="E126" s="448"/>
      <c r="F126" s="448"/>
      <c r="G126" s="448"/>
      <c r="H126" s="448"/>
      <c r="I126" s="448"/>
      <c r="J126" s="448"/>
      <c r="K126" s="448"/>
      <c r="L126" s="448"/>
      <c r="M126" s="448"/>
      <c r="N126" s="448"/>
      <c r="O126" s="448"/>
      <c r="P126" s="448"/>
      <c r="Q126" s="448"/>
      <c r="R126" s="448"/>
      <c r="S126" s="448"/>
      <c r="T126" s="448"/>
      <c r="U126" s="448"/>
      <c r="V126" s="448"/>
      <c r="W126" s="448"/>
      <c r="X126" s="448"/>
    </row>
    <row r="127" spans="1:24" ht="20.100000000000001" customHeight="1">
      <c r="A127" s="448"/>
      <c r="B127" s="448"/>
      <c r="C127" s="448"/>
      <c r="D127" s="448"/>
      <c r="E127" s="448"/>
      <c r="F127" s="448"/>
      <c r="G127" s="448"/>
      <c r="H127" s="448"/>
      <c r="I127" s="448"/>
      <c r="J127" s="448"/>
      <c r="K127" s="448"/>
      <c r="L127" s="448"/>
      <c r="M127" s="448"/>
      <c r="N127" s="448"/>
      <c r="O127" s="448"/>
      <c r="P127" s="448"/>
      <c r="Q127" s="448"/>
      <c r="R127" s="448"/>
      <c r="S127" s="448"/>
      <c r="T127" s="448"/>
      <c r="U127" s="448"/>
      <c r="V127" s="448"/>
      <c r="W127" s="448"/>
      <c r="X127" s="448"/>
    </row>
    <row r="128" spans="1:24" ht="20.100000000000001" customHeight="1">
      <c r="A128" s="448"/>
      <c r="B128" s="448"/>
      <c r="C128" s="448"/>
      <c r="D128" s="448"/>
      <c r="E128" s="448"/>
      <c r="F128" s="448"/>
      <c r="G128" s="448"/>
      <c r="H128" s="448"/>
      <c r="I128" s="448"/>
      <c r="J128" s="448"/>
      <c r="K128" s="448"/>
      <c r="L128" s="448"/>
      <c r="M128" s="448"/>
      <c r="N128" s="448"/>
      <c r="O128" s="448"/>
      <c r="P128" s="448"/>
      <c r="Q128" s="448"/>
      <c r="R128" s="448"/>
      <c r="S128" s="448"/>
      <c r="T128" s="448"/>
      <c r="U128" s="448"/>
      <c r="V128" s="448"/>
      <c r="W128" s="448"/>
      <c r="X128" s="448"/>
    </row>
    <row r="129" spans="1:24" ht="20.100000000000001" customHeight="1" thickBot="1">
      <c r="A129" s="447"/>
      <c r="B129" s="447"/>
      <c r="C129" s="447"/>
      <c r="D129" s="447"/>
      <c r="E129" s="447"/>
      <c r="F129" s="447"/>
      <c r="G129" s="447"/>
      <c r="H129" s="447"/>
      <c r="I129" s="447"/>
      <c r="J129" s="447"/>
      <c r="K129" s="447"/>
      <c r="L129" s="447"/>
      <c r="M129" s="447"/>
      <c r="N129" s="447"/>
      <c r="O129" s="447"/>
      <c r="P129" s="447"/>
      <c r="Q129" s="447"/>
      <c r="R129" s="447"/>
      <c r="S129" s="447"/>
      <c r="T129" s="447"/>
      <c r="U129" s="447"/>
      <c r="V129" s="447"/>
      <c r="W129" s="447"/>
      <c r="X129" s="447"/>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D110"/>
  <sheetViews>
    <sheetView showGridLines="0" zoomScale="140" zoomScaleNormal="140" workbookViewId="0">
      <selection activeCell="B119" sqref="B119"/>
    </sheetView>
  </sheetViews>
  <sheetFormatPr defaultColWidth="8.85546875" defaultRowHeight="15"/>
  <cols>
    <col min="1" max="1" width="8.85546875" style="296"/>
    <col min="2" max="2" width="75.7109375" style="837" customWidth="1"/>
    <col min="3" max="16384" width="8.85546875" style="837"/>
  </cols>
  <sheetData>
    <row r="1" spans="1:4">
      <c r="A1" s="989" t="s">
        <v>1093</v>
      </c>
      <c r="B1" s="989"/>
      <c r="D1" s="974" t="s">
        <v>1252</v>
      </c>
    </row>
    <row r="2" spans="1:4" ht="19.5" customHeight="1">
      <c r="A2" s="990" t="s">
        <v>1092</v>
      </c>
      <c r="B2" s="990"/>
    </row>
    <row r="3" spans="1:4" ht="10.5" customHeight="1"/>
    <row r="4" spans="1:4" ht="25.5">
      <c r="A4" s="976" t="s">
        <v>250</v>
      </c>
      <c r="B4" s="977" t="s">
        <v>251</v>
      </c>
    </row>
    <row r="5" spans="1:4">
      <c r="A5" s="293">
        <v>1000</v>
      </c>
      <c r="B5" s="292" t="s">
        <v>121</v>
      </c>
    </row>
    <row r="6" spans="1:4">
      <c r="A6" s="293">
        <v>1002</v>
      </c>
      <c r="B6" s="292" t="s">
        <v>122</v>
      </c>
    </row>
    <row r="7" spans="1:4">
      <c r="A7" s="293">
        <v>1003</v>
      </c>
      <c r="B7" s="292" t="s">
        <v>1579</v>
      </c>
    </row>
    <row r="8" spans="1:4">
      <c r="A8" s="293">
        <v>1004</v>
      </c>
      <c r="B8" s="292" t="s">
        <v>854</v>
      </c>
    </row>
    <row r="9" spans="1:4">
      <c r="A9" s="293">
        <v>1005</v>
      </c>
      <c r="B9" s="292" t="s">
        <v>123</v>
      </c>
    </row>
    <row r="10" spans="1:4">
      <c r="A10" s="293">
        <v>1006</v>
      </c>
      <c r="B10" s="292" t="s">
        <v>855</v>
      </c>
    </row>
    <row r="11" spans="1:4">
      <c r="A11" s="293">
        <v>1007</v>
      </c>
      <c r="B11" s="292" t="s">
        <v>1593</v>
      </c>
    </row>
    <row r="12" spans="1:4">
      <c r="A12" s="293">
        <v>1008</v>
      </c>
      <c r="B12" s="292" t="s">
        <v>1580</v>
      </c>
    </row>
    <row r="13" spans="1:4">
      <c r="A13" s="293">
        <v>1010</v>
      </c>
      <c r="B13" s="292" t="s">
        <v>856</v>
      </c>
    </row>
    <row r="14" spans="1:4">
      <c r="A14" s="293">
        <v>1011</v>
      </c>
      <c r="B14" s="292" t="s">
        <v>857</v>
      </c>
    </row>
    <row r="15" spans="1:4">
      <c r="A15" s="293">
        <v>1012</v>
      </c>
      <c r="B15" s="292" t="s">
        <v>124</v>
      </c>
    </row>
    <row r="16" spans="1:4">
      <c r="A16" s="293">
        <v>1013</v>
      </c>
      <c r="B16" s="292" t="s">
        <v>858</v>
      </c>
    </row>
    <row r="17" spans="1:2">
      <c r="A17" s="293">
        <v>1015</v>
      </c>
      <c r="B17" s="292" t="s">
        <v>859</v>
      </c>
    </row>
    <row r="18" spans="1:2">
      <c r="A18" s="293">
        <v>1016</v>
      </c>
      <c r="B18" s="292" t="s">
        <v>1581</v>
      </c>
    </row>
    <row r="19" spans="1:2">
      <c r="A19" s="293">
        <v>1017</v>
      </c>
      <c r="B19" s="292" t="s">
        <v>860</v>
      </c>
    </row>
    <row r="20" spans="1:2">
      <c r="A20" s="293">
        <v>1019</v>
      </c>
      <c r="B20" s="292" t="s">
        <v>125</v>
      </c>
    </row>
    <row r="21" spans="1:2">
      <c r="A21" s="293">
        <v>1020</v>
      </c>
      <c r="B21" s="292" t="s">
        <v>126</v>
      </c>
    </row>
    <row r="22" spans="1:2">
      <c r="A22" s="293">
        <v>1021</v>
      </c>
      <c r="B22" s="292" t="s">
        <v>1990</v>
      </c>
    </row>
    <row r="23" spans="1:2">
      <c r="A23" s="293">
        <v>1022</v>
      </c>
      <c r="B23" s="292" t="s">
        <v>127</v>
      </c>
    </row>
    <row r="24" spans="1:2">
      <c r="A24" s="293">
        <v>1023</v>
      </c>
      <c r="B24" s="981" t="s">
        <v>861</v>
      </c>
    </row>
    <row r="25" spans="1:2">
      <c r="A25" s="293">
        <v>1025</v>
      </c>
      <c r="B25" s="981" t="s">
        <v>1906</v>
      </c>
    </row>
    <row r="26" spans="1:2">
      <c r="A26" s="293">
        <v>1026</v>
      </c>
      <c r="B26" s="981" t="s">
        <v>1583</v>
      </c>
    </row>
    <row r="27" spans="1:2">
      <c r="A27" s="293">
        <v>1027</v>
      </c>
      <c r="B27" s="981" t="s">
        <v>2004</v>
      </c>
    </row>
    <row r="28" spans="1:2">
      <c r="A28" s="293">
        <v>1028</v>
      </c>
      <c r="B28" s="981" t="s">
        <v>1584</v>
      </c>
    </row>
    <row r="29" spans="1:2">
      <c r="A29" s="293">
        <v>1029</v>
      </c>
      <c r="B29" s="981" t="s">
        <v>128</v>
      </c>
    </row>
    <row r="30" spans="1:2">
      <c r="A30" s="293">
        <v>1030</v>
      </c>
      <c r="B30" s="292" t="s">
        <v>1585</v>
      </c>
    </row>
    <row r="31" spans="1:2">
      <c r="A31" s="293">
        <v>1031</v>
      </c>
      <c r="B31" s="292" t="s">
        <v>129</v>
      </c>
    </row>
    <row r="32" spans="1:2">
      <c r="A32" s="293">
        <v>1034</v>
      </c>
      <c r="B32" s="292" t="s">
        <v>130</v>
      </c>
    </row>
    <row r="33" spans="1:2">
      <c r="A33" s="293">
        <v>1035</v>
      </c>
      <c r="B33" s="981" t="s">
        <v>131</v>
      </c>
    </row>
    <row r="34" spans="1:2">
      <c r="A34" s="293">
        <v>1037</v>
      </c>
      <c r="B34" s="981" t="s">
        <v>132</v>
      </c>
    </row>
    <row r="35" spans="1:2">
      <c r="A35" s="293">
        <v>1038</v>
      </c>
      <c r="B35" s="981" t="s">
        <v>133</v>
      </c>
    </row>
    <row r="36" spans="1:2">
      <c r="A36" s="293">
        <v>1039</v>
      </c>
      <c r="B36" s="981" t="s">
        <v>134</v>
      </c>
    </row>
    <row r="37" spans="1:2">
      <c r="A37" s="293">
        <v>1040</v>
      </c>
      <c r="B37" s="981" t="s">
        <v>2005</v>
      </c>
    </row>
    <row r="38" spans="1:2">
      <c r="A38" s="293">
        <v>1041</v>
      </c>
      <c r="B38" s="981" t="s">
        <v>135</v>
      </c>
    </row>
    <row r="39" spans="1:2">
      <c r="A39" s="293">
        <v>1042</v>
      </c>
      <c r="B39" s="981" t="s">
        <v>1586</v>
      </c>
    </row>
    <row r="40" spans="1:2">
      <c r="A40" s="293">
        <v>1043</v>
      </c>
      <c r="B40" s="981" t="s">
        <v>136</v>
      </c>
    </row>
    <row r="41" spans="1:2">
      <c r="A41" s="293">
        <v>1044</v>
      </c>
      <c r="B41" s="292" t="s">
        <v>137</v>
      </c>
    </row>
    <row r="42" spans="1:2">
      <c r="A42" s="293">
        <v>1045</v>
      </c>
      <c r="B42" s="981" t="s">
        <v>138</v>
      </c>
    </row>
    <row r="43" spans="1:2">
      <c r="A43" s="293">
        <v>1046</v>
      </c>
      <c r="B43" s="981" t="s">
        <v>139</v>
      </c>
    </row>
    <row r="44" spans="1:2">
      <c r="A44" s="293">
        <v>1047</v>
      </c>
      <c r="B44" s="981" t="s">
        <v>140</v>
      </c>
    </row>
    <row r="45" spans="1:2">
      <c r="A45" s="293">
        <v>1048</v>
      </c>
      <c r="B45" s="981" t="s">
        <v>2006</v>
      </c>
    </row>
    <row r="46" spans="1:2">
      <c r="A46" s="293">
        <v>1049</v>
      </c>
      <c r="B46" s="981" t="s">
        <v>1587</v>
      </c>
    </row>
    <row r="47" spans="1:2">
      <c r="A47" s="293">
        <v>1050</v>
      </c>
      <c r="B47" s="981" t="s">
        <v>141</v>
      </c>
    </row>
    <row r="48" spans="1:2">
      <c r="A48" s="293">
        <v>1051</v>
      </c>
      <c r="B48" s="292" t="s">
        <v>142</v>
      </c>
    </row>
    <row r="49" spans="1:2">
      <c r="A49" s="293">
        <v>1052</v>
      </c>
      <c r="B49" s="292" t="s">
        <v>143</v>
      </c>
    </row>
    <row r="50" spans="1:2">
      <c r="A50" s="293">
        <v>1053</v>
      </c>
      <c r="B50" s="292" t="s">
        <v>144</v>
      </c>
    </row>
    <row r="51" spans="1:2">
      <c r="A51" s="293">
        <v>1055</v>
      </c>
      <c r="B51" s="292" t="s">
        <v>145</v>
      </c>
    </row>
    <row r="52" spans="1:2">
      <c r="A52" s="293">
        <v>1056</v>
      </c>
      <c r="B52" s="292" t="s">
        <v>146</v>
      </c>
    </row>
    <row r="53" spans="1:2">
      <c r="A53" s="293">
        <v>1057</v>
      </c>
      <c r="B53" s="292" t="s">
        <v>147</v>
      </c>
    </row>
    <row r="54" spans="1:2">
      <c r="A54" s="293">
        <v>1058</v>
      </c>
      <c r="B54" s="292" t="s">
        <v>148</v>
      </c>
    </row>
    <row r="55" spans="1:2">
      <c r="A55" s="293">
        <v>1059</v>
      </c>
      <c r="B55" s="292" t="s">
        <v>149</v>
      </c>
    </row>
    <row r="56" spans="1:2">
      <c r="A56" s="293">
        <v>1060</v>
      </c>
      <c r="B56" s="292" t="s">
        <v>1588</v>
      </c>
    </row>
    <row r="57" spans="1:2">
      <c r="A57" s="293">
        <v>1061</v>
      </c>
      <c r="B57" s="292" t="s">
        <v>150</v>
      </c>
    </row>
    <row r="58" spans="1:2">
      <c r="A58" s="293">
        <v>1062</v>
      </c>
      <c r="B58" s="292" t="s">
        <v>151</v>
      </c>
    </row>
    <row r="59" spans="1:2">
      <c r="A59" s="293">
        <v>1063</v>
      </c>
      <c r="B59" s="292" t="s">
        <v>152</v>
      </c>
    </row>
    <row r="60" spans="1:2">
      <c r="A60" s="293">
        <v>1064</v>
      </c>
      <c r="B60" s="292" t="s">
        <v>153</v>
      </c>
    </row>
    <row r="61" spans="1:2">
      <c r="A61" s="293">
        <v>1066</v>
      </c>
      <c r="B61" s="292" t="s">
        <v>154</v>
      </c>
    </row>
    <row r="62" spans="1:2">
      <c r="A62" s="293">
        <v>1079</v>
      </c>
      <c r="B62" s="292" t="s">
        <v>1592</v>
      </c>
    </row>
    <row r="63" spans="1:2">
      <c r="A63" s="293">
        <v>1070</v>
      </c>
      <c r="B63" s="292" t="s">
        <v>155</v>
      </c>
    </row>
    <row r="64" spans="1:2">
      <c r="A64" s="293">
        <v>1071</v>
      </c>
      <c r="B64" s="292" t="s">
        <v>169</v>
      </c>
    </row>
    <row r="65" spans="1:2">
      <c r="A65" s="293">
        <v>1074</v>
      </c>
      <c r="B65" s="292" t="s">
        <v>1755</v>
      </c>
    </row>
    <row r="66" spans="1:2">
      <c r="A66" s="293">
        <v>1076</v>
      </c>
      <c r="B66" s="292" t="s">
        <v>1589</v>
      </c>
    </row>
    <row r="67" spans="1:2">
      <c r="A67" s="293">
        <v>1077</v>
      </c>
      <c r="B67" s="292" t="s">
        <v>1590</v>
      </c>
    </row>
    <row r="68" spans="1:2">
      <c r="A68" s="293">
        <v>1078</v>
      </c>
      <c r="B68" s="292" t="s">
        <v>1152</v>
      </c>
    </row>
    <row r="69" spans="1:2">
      <c r="A69" s="293">
        <v>1080</v>
      </c>
      <c r="B69" s="292" t="s">
        <v>1576</v>
      </c>
    </row>
    <row r="70" spans="1:2">
      <c r="A70" s="293">
        <v>1081</v>
      </c>
      <c r="B70" s="292" t="s">
        <v>1577</v>
      </c>
    </row>
    <row r="71" spans="1:2">
      <c r="A71" s="293">
        <v>1086</v>
      </c>
      <c r="B71" s="978" t="s">
        <v>1996</v>
      </c>
    </row>
    <row r="72" spans="1:2">
      <c r="A72" s="293">
        <v>1083</v>
      </c>
      <c r="B72" s="978" t="s">
        <v>1793</v>
      </c>
    </row>
    <row r="73" spans="1:2">
      <c r="A73" s="293">
        <v>1084</v>
      </c>
      <c r="B73" s="978" t="s">
        <v>1732</v>
      </c>
    </row>
    <row r="74" spans="1:2">
      <c r="A74" s="293">
        <v>1085</v>
      </c>
      <c r="B74" s="978" t="s">
        <v>1941</v>
      </c>
    </row>
    <row r="75" spans="1:2">
      <c r="A75" s="293">
        <v>1082</v>
      </c>
      <c r="B75" s="978" t="s">
        <v>1991</v>
      </c>
    </row>
    <row r="76" spans="1:2">
      <c r="A76" s="293">
        <v>1087</v>
      </c>
      <c r="B76" s="978" t="s">
        <v>1819</v>
      </c>
    </row>
    <row r="77" spans="1:2">
      <c r="A77" s="293">
        <v>1088</v>
      </c>
      <c r="B77" s="978" t="s">
        <v>1992</v>
      </c>
    </row>
    <row r="78" spans="1:2">
      <c r="A78" s="293">
        <v>1089</v>
      </c>
      <c r="B78" s="978" t="s">
        <v>1928</v>
      </c>
    </row>
    <row r="79" spans="1:2">
      <c r="A79" s="982">
        <v>1090</v>
      </c>
      <c r="B79" s="983" t="s">
        <v>1949</v>
      </c>
    </row>
    <row r="80" spans="1:2">
      <c r="A80" s="982">
        <v>1091</v>
      </c>
      <c r="B80" s="983" t="s">
        <v>1895</v>
      </c>
    </row>
    <row r="81" spans="1:2">
      <c r="A81" s="982">
        <v>1092</v>
      </c>
      <c r="B81" s="983" t="s">
        <v>1776</v>
      </c>
    </row>
    <row r="82" spans="1:2">
      <c r="A82" s="982">
        <v>1093</v>
      </c>
      <c r="B82" s="983" t="s">
        <v>1769</v>
      </c>
    </row>
    <row r="83" spans="1:2">
      <c r="A83" s="982">
        <v>1094</v>
      </c>
      <c r="B83" s="983" t="s">
        <v>2007</v>
      </c>
    </row>
    <row r="84" spans="1:2">
      <c r="A84" s="982">
        <v>1095</v>
      </c>
      <c r="B84" s="984" t="s">
        <v>2008</v>
      </c>
    </row>
    <row r="85" spans="1:2">
      <c r="A85" s="982">
        <v>5001</v>
      </c>
      <c r="B85" s="981" t="s">
        <v>156</v>
      </c>
    </row>
    <row r="86" spans="1:2">
      <c r="A86" s="293">
        <v>5002</v>
      </c>
      <c r="B86" s="292" t="s">
        <v>157</v>
      </c>
    </row>
    <row r="87" spans="1:2">
      <c r="A87" s="293">
        <v>5004</v>
      </c>
      <c r="B87" s="292" t="s">
        <v>158</v>
      </c>
    </row>
    <row r="88" spans="1:2">
      <c r="A88" s="293">
        <v>5005</v>
      </c>
      <c r="B88" s="292" t="s">
        <v>159</v>
      </c>
    </row>
    <row r="89" spans="1:2">
      <c r="A89" s="293">
        <v>5008</v>
      </c>
      <c r="B89" s="292" t="s">
        <v>160</v>
      </c>
    </row>
    <row r="90" spans="1:2">
      <c r="A90" s="293">
        <v>5012</v>
      </c>
      <c r="B90" s="292" t="s">
        <v>161</v>
      </c>
    </row>
    <row r="91" spans="1:2">
      <c r="A91" s="293">
        <v>5013</v>
      </c>
      <c r="B91" s="292" t="s">
        <v>162</v>
      </c>
    </row>
    <row r="92" spans="1:2">
      <c r="A92" s="293">
        <v>5014</v>
      </c>
      <c r="B92" s="292" t="s">
        <v>163</v>
      </c>
    </row>
    <row r="93" spans="1:2">
      <c r="A93" s="293">
        <v>5015</v>
      </c>
      <c r="B93" s="292" t="s">
        <v>170</v>
      </c>
    </row>
    <row r="94" spans="1:2">
      <c r="A94" s="293">
        <v>5048</v>
      </c>
      <c r="B94" s="292" t="s">
        <v>164</v>
      </c>
    </row>
    <row r="95" spans="1:2">
      <c r="A95" s="293">
        <v>5049</v>
      </c>
      <c r="B95" s="292" t="s">
        <v>165</v>
      </c>
    </row>
    <row r="96" spans="1:2">
      <c r="A96" s="293">
        <v>5050</v>
      </c>
      <c r="B96" s="292" t="s">
        <v>166</v>
      </c>
    </row>
    <row r="97" spans="1:2">
      <c r="A97" s="293">
        <v>5051</v>
      </c>
      <c r="B97" s="292" t="s">
        <v>167</v>
      </c>
    </row>
    <row r="98" spans="1:2">
      <c r="A98" s="293">
        <v>5052</v>
      </c>
      <c r="B98" s="292" t="s">
        <v>168</v>
      </c>
    </row>
    <row r="99" spans="1:2">
      <c r="A99" s="293">
        <v>5053</v>
      </c>
      <c r="B99" s="292" t="s">
        <v>121</v>
      </c>
    </row>
    <row r="100" spans="1:2">
      <c r="A100" s="293">
        <v>5054</v>
      </c>
      <c r="B100" s="292" t="s">
        <v>246</v>
      </c>
    </row>
    <row r="101" spans="1:2">
      <c r="A101" s="293">
        <v>5055</v>
      </c>
      <c r="B101" s="292" t="s">
        <v>245</v>
      </c>
    </row>
    <row r="102" spans="1:2">
      <c r="A102" s="293">
        <v>5059</v>
      </c>
      <c r="B102" s="292" t="s">
        <v>247</v>
      </c>
    </row>
    <row r="103" spans="1:2">
      <c r="A103" s="293">
        <v>5061</v>
      </c>
      <c r="B103" s="292" t="s">
        <v>248</v>
      </c>
    </row>
    <row r="104" spans="1:2">
      <c r="A104" s="293">
        <v>5062</v>
      </c>
      <c r="B104" s="292" t="s">
        <v>249</v>
      </c>
    </row>
    <row r="105" spans="1:2">
      <c r="A105" s="293">
        <v>5064</v>
      </c>
      <c r="B105" s="292" t="s">
        <v>262</v>
      </c>
    </row>
    <row r="106" spans="1:2">
      <c r="A106" s="293">
        <v>5065</v>
      </c>
      <c r="B106" s="292" t="s">
        <v>1153</v>
      </c>
    </row>
    <row r="107" spans="1:2">
      <c r="A107" s="293">
        <v>5066</v>
      </c>
      <c r="B107" s="292" t="s">
        <v>1154</v>
      </c>
    </row>
    <row r="108" spans="1:2">
      <c r="A108" s="293">
        <v>5067</v>
      </c>
      <c r="B108" s="292" t="s">
        <v>1591</v>
      </c>
    </row>
    <row r="109" spans="1:2">
      <c r="A109" s="293">
        <v>5068</v>
      </c>
      <c r="B109" s="292" t="s">
        <v>1594</v>
      </c>
    </row>
    <row r="110" spans="1:2" ht="7.5" customHeight="1">
      <c r="A110" s="979"/>
      <c r="B110" s="980"/>
    </row>
  </sheetData>
  <mergeCells count="2">
    <mergeCell ref="A1:B1"/>
    <mergeCell ref="A2:B2"/>
  </mergeCells>
  <phoneticPr fontId="6" type="noConversion"/>
  <hyperlinks>
    <hyperlink ref="D1" location="INDICE!A1" display="ÍNDICE " xr:uid="{3129F8DA-97FC-4B52-8C45-78D9C49FF7BE}"/>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workbookViewId="0">
      <selection sqref="A1:P1"/>
    </sheetView>
  </sheetViews>
  <sheetFormatPr defaultColWidth="8.7109375" defaultRowHeight="12.75"/>
  <cols>
    <col min="1" max="1" width="1.140625" style="303" customWidth="1"/>
    <col min="2" max="2" width="11.85546875" style="303" customWidth="1"/>
    <col min="3" max="3" width="15.5703125" style="303" customWidth="1"/>
    <col min="4" max="4" width="13.7109375" style="303" customWidth="1"/>
    <col min="5" max="5" width="13.85546875" style="303" customWidth="1"/>
    <col min="6" max="6" width="12.5703125" style="303" customWidth="1"/>
    <col min="7" max="7" width="6.140625" style="303" customWidth="1"/>
    <col min="8" max="8" width="5" style="303" customWidth="1"/>
    <col min="9" max="9" width="5.42578125" style="303" customWidth="1"/>
    <col min="10" max="10" width="5.5703125" style="303" customWidth="1"/>
    <col min="11" max="11" width="6" style="303" customWidth="1"/>
    <col min="12" max="12" width="28.42578125" style="303" customWidth="1"/>
    <col min="13" max="13" width="14" style="303" customWidth="1"/>
    <col min="14" max="14" width="13.5703125" style="303" customWidth="1"/>
    <col min="15" max="15" width="8.7109375" style="303"/>
    <col min="16" max="16" width="10.28515625" style="303" customWidth="1"/>
    <col min="17" max="16384" width="8.7109375" style="303"/>
  </cols>
  <sheetData>
    <row r="1" spans="1:18" s="302" customFormat="1" ht="15" customHeight="1">
      <c r="A1" s="1176" t="s">
        <v>1108</v>
      </c>
      <c r="B1" s="1176"/>
      <c r="C1" s="1176"/>
      <c r="D1" s="1176"/>
      <c r="E1" s="1176"/>
      <c r="F1" s="1176"/>
      <c r="G1" s="1176"/>
      <c r="H1" s="1176"/>
      <c r="I1" s="1176"/>
      <c r="J1" s="1176"/>
      <c r="K1" s="1176"/>
      <c r="L1" s="1176"/>
      <c r="M1" s="1176"/>
      <c r="N1" s="1176"/>
      <c r="O1" s="1176"/>
      <c r="P1" s="1176"/>
      <c r="R1" s="690" t="s">
        <v>1252</v>
      </c>
    </row>
    <row r="2" spans="1:18" s="302" customFormat="1" ht="15" customHeight="1">
      <c r="A2" s="1176" t="s">
        <v>1645</v>
      </c>
      <c r="B2" s="1176"/>
      <c r="C2" s="1176"/>
      <c r="D2" s="1176"/>
      <c r="E2" s="1176"/>
      <c r="F2" s="1176"/>
      <c r="G2" s="1176"/>
      <c r="H2" s="1176"/>
      <c r="I2" s="1176"/>
      <c r="J2" s="1176"/>
      <c r="K2" s="1176"/>
      <c r="L2" s="1176"/>
      <c r="M2" s="1176"/>
      <c r="N2" s="1176"/>
      <c r="O2" s="1176"/>
      <c r="P2" s="1176"/>
      <c r="R2" s="578"/>
    </row>
    <row r="3" spans="1:18" s="302" customFormat="1" ht="12">
      <c r="B3" s="302" t="s">
        <v>754</v>
      </c>
      <c r="P3" s="349"/>
    </row>
    <row r="4" spans="1:18" s="302" customFormat="1" ht="12">
      <c r="B4" s="302" t="s">
        <v>755</v>
      </c>
    </row>
    <row r="5" spans="1:18" s="302" customFormat="1" ht="12"/>
    <row r="6" spans="1:18" s="302" customFormat="1" ht="11.25" customHeight="1" thickBot="1">
      <c r="B6" s="1281"/>
      <c r="C6" s="1281"/>
      <c r="D6" s="1281"/>
      <c r="E6" s="1281"/>
      <c r="F6" s="1281"/>
      <c r="G6" s="1281"/>
      <c r="H6" s="1281"/>
      <c r="I6" s="1281"/>
      <c r="J6" s="1281"/>
      <c r="K6" s="1281"/>
      <c r="L6" s="1281"/>
      <c r="M6" s="350"/>
      <c r="N6" s="350"/>
      <c r="O6" s="350"/>
    </row>
    <row r="7" spans="1:18" s="302" customFormat="1" ht="12">
      <c r="B7" s="1282" t="s">
        <v>756</v>
      </c>
      <c r="C7" s="1283"/>
      <c r="D7" s="1283"/>
      <c r="E7" s="1283"/>
      <c r="F7" s="1284"/>
      <c r="G7" s="1288" t="s">
        <v>757</v>
      </c>
      <c r="H7" s="1289"/>
      <c r="I7" s="1289"/>
      <c r="J7" s="1289"/>
      <c r="K7" s="1289"/>
      <c r="L7" s="1289"/>
      <c r="M7" s="1289"/>
      <c r="N7" s="1289"/>
      <c r="O7" s="1289"/>
      <c r="P7" s="1290"/>
    </row>
    <row r="8" spans="1:18" s="302" customFormat="1" ht="12">
      <c r="B8" s="1285"/>
      <c r="C8" s="1286"/>
      <c r="D8" s="1286"/>
      <c r="E8" s="1286"/>
      <c r="F8" s="1287"/>
      <c r="G8" s="1291"/>
      <c r="H8" s="1292"/>
      <c r="I8" s="1292"/>
      <c r="J8" s="1292"/>
      <c r="K8" s="1292"/>
      <c r="L8" s="1292"/>
      <c r="M8" s="1292"/>
      <c r="N8" s="1292"/>
      <c r="O8" s="1292"/>
      <c r="P8" s="1293"/>
    </row>
    <row r="9" spans="1:18" s="302" customFormat="1" ht="38.1" customHeight="1">
      <c r="B9" s="351" t="s">
        <v>758</v>
      </c>
      <c r="C9" s="352" t="s">
        <v>759</v>
      </c>
      <c r="D9" s="1294" t="s">
        <v>1647</v>
      </c>
      <c r="E9" s="1294" t="s">
        <v>1646</v>
      </c>
      <c r="F9" s="353" t="s">
        <v>760</v>
      </c>
      <c r="G9" s="1297" t="s">
        <v>761</v>
      </c>
      <c r="H9" s="1298"/>
      <c r="I9" s="1298"/>
      <c r="J9" s="1298"/>
      <c r="K9" s="1299"/>
      <c r="L9" s="352"/>
      <c r="M9" s="1294" t="s">
        <v>1648</v>
      </c>
      <c r="N9" s="1294" t="s">
        <v>1646</v>
      </c>
      <c r="O9" s="353" t="s">
        <v>760</v>
      </c>
      <c r="P9" s="1303" t="s">
        <v>871</v>
      </c>
    </row>
    <row r="10" spans="1:18" s="302" customFormat="1" ht="12">
      <c r="B10" s="351" t="s">
        <v>762</v>
      </c>
      <c r="C10" s="352" t="s">
        <v>763</v>
      </c>
      <c r="D10" s="1295"/>
      <c r="E10" s="1295"/>
      <c r="F10" s="1306" t="s">
        <v>1649</v>
      </c>
      <c r="G10" s="1300"/>
      <c r="H10" s="1301"/>
      <c r="I10" s="1301"/>
      <c r="J10" s="1301"/>
      <c r="K10" s="1302"/>
      <c r="L10" s="352" t="s">
        <v>764</v>
      </c>
      <c r="M10" s="1295"/>
      <c r="N10" s="1295"/>
      <c r="O10" s="1308" t="s">
        <v>1649</v>
      </c>
      <c r="P10" s="1304"/>
    </row>
    <row r="11" spans="1:18" s="302" customFormat="1" thickBot="1">
      <c r="B11" s="354"/>
      <c r="C11" s="355" t="s">
        <v>765</v>
      </c>
      <c r="D11" s="1296"/>
      <c r="E11" s="1296"/>
      <c r="F11" s="1307"/>
      <c r="G11" s="356" t="s">
        <v>92</v>
      </c>
      <c r="H11" s="357" t="s">
        <v>93</v>
      </c>
      <c r="I11" s="357" t="s">
        <v>94</v>
      </c>
      <c r="J11" s="357" t="s">
        <v>766</v>
      </c>
      <c r="K11" s="355" t="s">
        <v>767</v>
      </c>
      <c r="L11" s="355"/>
      <c r="M11" s="1296"/>
      <c r="N11" s="1296"/>
      <c r="O11" s="1309"/>
      <c r="P11" s="1305"/>
    </row>
    <row r="12" spans="1:18" s="302" customFormat="1" ht="12">
      <c r="A12" s="358"/>
      <c r="B12" s="359"/>
      <c r="C12" s="360" t="s">
        <v>768</v>
      </c>
      <c r="D12" s="360" t="s">
        <v>769</v>
      </c>
      <c r="E12" s="360" t="s">
        <v>770</v>
      </c>
      <c r="F12" s="361" t="s">
        <v>771</v>
      </c>
      <c r="G12" s="362"/>
      <c r="H12" s="363"/>
      <c r="I12" s="363"/>
      <c r="J12" s="363"/>
      <c r="K12" s="364"/>
      <c r="L12" s="364"/>
      <c r="M12" s="360" t="s">
        <v>772</v>
      </c>
      <c r="N12" s="360" t="s">
        <v>773</v>
      </c>
      <c r="O12" s="361" t="s">
        <v>774</v>
      </c>
      <c r="P12" s="365"/>
    </row>
    <row r="13" spans="1:18" s="302" customFormat="1" ht="12">
      <c r="B13" s="366"/>
      <c r="C13" s="367"/>
      <c r="D13" s="368"/>
      <c r="E13" s="368"/>
      <c r="F13" s="369" t="str">
        <f>IF(D13=0,"-",(E13-D13)/D13)</f>
        <v>-</v>
      </c>
      <c r="G13" s="366"/>
      <c r="H13" s="370"/>
      <c r="I13" s="370"/>
      <c r="J13" s="370"/>
      <c r="K13" s="367"/>
      <c r="L13" s="367"/>
      <c r="M13" s="368"/>
      <c r="N13" s="368"/>
      <c r="O13" s="369" t="str">
        <f>IF(M13=0,"-",(N13-M13)/M13)</f>
        <v>-</v>
      </c>
      <c r="P13" s="371">
        <v>1</v>
      </c>
    </row>
    <row r="14" spans="1:18" s="302" customFormat="1" ht="12">
      <c r="B14" s="366"/>
      <c r="C14" s="367"/>
      <c r="D14" s="368"/>
      <c r="E14" s="368"/>
      <c r="F14" s="369" t="str">
        <f t="shared" ref="F14:F29" si="0">IF(D14=0,"-",(E14-D14)/D14)</f>
        <v>-</v>
      </c>
      <c r="G14" s="366"/>
      <c r="H14" s="370"/>
      <c r="I14" s="370"/>
      <c r="J14" s="370"/>
      <c r="K14" s="367"/>
      <c r="L14" s="367"/>
      <c r="M14" s="368"/>
      <c r="N14" s="368"/>
      <c r="O14" s="369" t="str">
        <f t="shared" ref="O14:O29" si="1">IF(M14=0,"-",(N14-M14)/M14)</f>
        <v>-</v>
      </c>
      <c r="P14" s="371">
        <v>2</v>
      </c>
    </row>
    <row r="15" spans="1:18" s="302" customFormat="1" ht="12">
      <c r="B15" s="366"/>
      <c r="C15" s="367"/>
      <c r="D15" s="368"/>
      <c r="E15" s="368"/>
      <c r="F15" s="369" t="str">
        <f t="shared" si="0"/>
        <v>-</v>
      </c>
      <c r="G15" s="366"/>
      <c r="H15" s="370"/>
      <c r="I15" s="370"/>
      <c r="J15" s="370"/>
      <c r="K15" s="367"/>
      <c r="L15" s="367"/>
      <c r="M15" s="368"/>
      <c r="N15" s="368"/>
      <c r="O15" s="369" t="str">
        <f t="shared" si="1"/>
        <v>-</v>
      </c>
      <c r="P15" s="371">
        <v>3</v>
      </c>
    </row>
    <row r="16" spans="1:18" s="302" customFormat="1" ht="12">
      <c r="B16" s="366"/>
      <c r="C16" s="367"/>
      <c r="D16" s="368"/>
      <c r="E16" s="368"/>
      <c r="F16" s="369" t="str">
        <f t="shared" si="0"/>
        <v>-</v>
      </c>
      <c r="G16" s="366"/>
      <c r="H16" s="370"/>
      <c r="I16" s="370"/>
      <c r="J16" s="370"/>
      <c r="K16" s="367"/>
      <c r="L16" s="367"/>
      <c r="M16" s="368"/>
      <c r="N16" s="368"/>
      <c r="O16" s="369" t="str">
        <f t="shared" si="1"/>
        <v>-</v>
      </c>
      <c r="P16" s="371">
        <v>4</v>
      </c>
    </row>
    <row r="17" spans="2:16" s="302" customFormat="1" ht="12">
      <c r="B17" s="366"/>
      <c r="C17" s="367"/>
      <c r="D17" s="368"/>
      <c r="E17" s="368"/>
      <c r="F17" s="369" t="str">
        <f t="shared" si="0"/>
        <v>-</v>
      </c>
      <c r="G17" s="366"/>
      <c r="H17" s="370"/>
      <c r="I17" s="370"/>
      <c r="J17" s="370"/>
      <c r="K17" s="367"/>
      <c r="L17" s="367"/>
      <c r="M17" s="368"/>
      <c r="N17" s="368"/>
      <c r="O17" s="369" t="str">
        <f t="shared" si="1"/>
        <v>-</v>
      </c>
      <c r="P17" s="371" t="s">
        <v>775</v>
      </c>
    </row>
    <row r="18" spans="2:16" s="302" customFormat="1" ht="12">
      <c r="B18" s="372"/>
      <c r="C18" s="373"/>
      <c r="D18" s="374"/>
      <c r="E18" s="374"/>
      <c r="F18" s="375" t="str">
        <f t="shared" si="0"/>
        <v>-</v>
      </c>
      <c r="G18" s="376"/>
      <c r="H18" s="377"/>
      <c r="I18" s="377"/>
      <c r="J18" s="377"/>
      <c r="K18" s="378"/>
      <c r="L18" s="378"/>
      <c r="M18" s="374"/>
      <c r="N18" s="374"/>
      <c r="O18" s="375" t="str">
        <f t="shared" si="1"/>
        <v>-</v>
      </c>
      <c r="P18" s="379"/>
    </row>
    <row r="19" spans="2:16" s="302" customFormat="1" ht="12">
      <c r="B19" s="372"/>
      <c r="C19" s="373"/>
      <c r="D19" s="374"/>
      <c r="E19" s="374"/>
      <c r="F19" s="375" t="str">
        <f t="shared" si="0"/>
        <v>-</v>
      </c>
      <c r="G19" s="376"/>
      <c r="H19" s="377"/>
      <c r="I19" s="377"/>
      <c r="J19" s="377"/>
      <c r="K19" s="378"/>
      <c r="L19" s="378"/>
      <c r="M19" s="374"/>
      <c r="N19" s="374"/>
      <c r="O19" s="375" t="str">
        <f t="shared" si="1"/>
        <v>-</v>
      </c>
      <c r="P19" s="379"/>
    </row>
    <row r="20" spans="2:16" s="302" customFormat="1" ht="12">
      <c r="B20" s="372"/>
      <c r="C20" s="373"/>
      <c r="D20" s="374"/>
      <c r="E20" s="374"/>
      <c r="F20" s="375" t="str">
        <f t="shared" si="0"/>
        <v>-</v>
      </c>
      <c r="G20" s="376"/>
      <c r="H20" s="377"/>
      <c r="I20" s="377"/>
      <c r="J20" s="377"/>
      <c r="K20" s="378"/>
      <c r="L20" s="378"/>
      <c r="M20" s="374"/>
      <c r="N20" s="374"/>
      <c r="O20" s="375" t="str">
        <f t="shared" si="1"/>
        <v>-</v>
      </c>
      <c r="P20" s="379"/>
    </row>
    <row r="21" spans="2:16" s="302" customFormat="1" ht="12">
      <c r="B21" s="372"/>
      <c r="C21" s="373"/>
      <c r="D21" s="374"/>
      <c r="E21" s="374"/>
      <c r="F21" s="375" t="str">
        <f t="shared" si="0"/>
        <v>-</v>
      </c>
      <c r="G21" s="376"/>
      <c r="H21" s="377"/>
      <c r="I21" s="377"/>
      <c r="J21" s="377"/>
      <c r="K21" s="378"/>
      <c r="L21" s="378"/>
      <c r="M21" s="374"/>
      <c r="N21" s="374"/>
      <c r="O21" s="375" t="str">
        <f t="shared" si="1"/>
        <v>-</v>
      </c>
      <c r="P21" s="379"/>
    </row>
    <row r="22" spans="2:16" s="302" customFormat="1" ht="12">
      <c r="B22" s="372"/>
      <c r="C22" s="373"/>
      <c r="D22" s="374"/>
      <c r="E22" s="374"/>
      <c r="F22" s="375" t="str">
        <f t="shared" si="0"/>
        <v>-</v>
      </c>
      <c r="G22" s="376"/>
      <c r="H22" s="377"/>
      <c r="I22" s="377"/>
      <c r="J22" s="377"/>
      <c r="K22" s="378"/>
      <c r="L22" s="378"/>
      <c r="M22" s="374"/>
      <c r="N22" s="374"/>
      <c r="O22" s="375" t="str">
        <f t="shared" si="1"/>
        <v>-</v>
      </c>
      <c r="P22" s="379"/>
    </row>
    <row r="23" spans="2:16" s="302" customFormat="1" ht="12">
      <c r="B23" s="372"/>
      <c r="C23" s="373"/>
      <c r="D23" s="374"/>
      <c r="E23" s="374"/>
      <c r="F23" s="375" t="str">
        <f t="shared" si="0"/>
        <v>-</v>
      </c>
      <c r="G23" s="376"/>
      <c r="H23" s="377"/>
      <c r="I23" s="377"/>
      <c r="J23" s="377"/>
      <c r="K23" s="378"/>
      <c r="L23" s="378"/>
      <c r="M23" s="374"/>
      <c r="N23" s="374"/>
      <c r="O23" s="375" t="str">
        <f t="shared" si="1"/>
        <v>-</v>
      </c>
      <c r="P23" s="379"/>
    </row>
    <row r="24" spans="2:16" s="302" customFormat="1" ht="12">
      <c r="B24" s="372"/>
      <c r="C24" s="373"/>
      <c r="D24" s="374"/>
      <c r="E24" s="374"/>
      <c r="F24" s="375" t="str">
        <f t="shared" si="0"/>
        <v>-</v>
      </c>
      <c r="G24" s="376"/>
      <c r="H24" s="377"/>
      <c r="I24" s="377"/>
      <c r="J24" s="377"/>
      <c r="K24" s="378"/>
      <c r="L24" s="378"/>
      <c r="M24" s="374"/>
      <c r="N24" s="374"/>
      <c r="O24" s="375" t="str">
        <f t="shared" si="1"/>
        <v>-</v>
      </c>
      <c r="P24" s="379"/>
    </row>
    <row r="25" spans="2:16" s="302" customFormat="1" ht="12">
      <c r="B25" s="372"/>
      <c r="C25" s="373"/>
      <c r="D25" s="374"/>
      <c r="E25" s="374"/>
      <c r="F25" s="375" t="str">
        <f t="shared" si="0"/>
        <v>-</v>
      </c>
      <c r="G25" s="376"/>
      <c r="H25" s="377"/>
      <c r="I25" s="377"/>
      <c r="J25" s="377"/>
      <c r="K25" s="378"/>
      <c r="L25" s="378"/>
      <c r="M25" s="374"/>
      <c r="N25" s="374"/>
      <c r="O25" s="375" t="str">
        <f t="shared" si="1"/>
        <v>-</v>
      </c>
      <c r="P25" s="379"/>
    </row>
    <row r="26" spans="2:16" s="302" customFormat="1" ht="12">
      <c r="B26" s="372"/>
      <c r="C26" s="373"/>
      <c r="D26" s="374"/>
      <c r="E26" s="374"/>
      <c r="F26" s="375" t="str">
        <f t="shared" si="0"/>
        <v>-</v>
      </c>
      <c r="G26" s="376"/>
      <c r="H26" s="377"/>
      <c r="I26" s="377"/>
      <c r="J26" s="377"/>
      <c r="K26" s="378"/>
      <c r="L26" s="378"/>
      <c r="M26" s="374"/>
      <c r="N26" s="374"/>
      <c r="O26" s="375" t="str">
        <f t="shared" si="1"/>
        <v>-</v>
      </c>
      <c r="P26" s="379"/>
    </row>
    <row r="27" spans="2:16" s="302" customFormat="1" ht="12">
      <c r="B27" s="372"/>
      <c r="C27" s="373"/>
      <c r="D27" s="374"/>
      <c r="E27" s="374"/>
      <c r="F27" s="375" t="str">
        <f t="shared" si="0"/>
        <v>-</v>
      </c>
      <c r="G27" s="376"/>
      <c r="H27" s="377"/>
      <c r="I27" s="377"/>
      <c r="J27" s="377"/>
      <c r="K27" s="378"/>
      <c r="L27" s="378"/>
      <c r="M27" s="374"/>
      <c r="N27" s="374"/>
      <c r="O27" s="375" t="str">
        <f t="shared" si="1"/>
        <v>-</v>
      </c>
      <c r="P27" s="379"/>
    </row>
    <row r="28" spans="2:16" s="302" customFormat="1" ht="12">
      <c r="B28" s="380"/>
      <c r="C28" s="381"/>
      <c r="D28" s="382"/>
      <c r="E28" s="382"/>
      <c r="F28" s="383" t="str">
        <f t="shared" si="0"/>
        <v>-</v>
      </c>
      <c r="G28" s="384"/>
      <c r="H28" s="385"/>
      <c r="I28" s="385"/>
      <c r="J28" s="385"/>
      <c r="K28" s="386"/>
      <c r="L28" s="386"/>
      <c r="M28" s="382"/>
      <c r="N28" s="382"/>
      <c r="O28" s="383" t="str">
        <f t="shared" si="1"/>
        <v>-</v>
      </c>
      <c r="P28" s="387"/>
    </row>
    <row r="29" spans="2:16" s="395" customFormat="1" thickBot="1">
      <c r="B29" s="388" t="s">
        <v>189</v>
      </c>
      <c r="C29" s="389"/>
      <c r="D29" s="390">
        <f>SUM(D13:D28)</f>
        <v>0</v>
      </c>
      <c r="E29" s="390">
        <f>SUM(E13:E28)</f>
        <v>0</v>
      </c>
      <c r="F29" s="391" t="str">
        <f t="shared" si="0"/>
        <v>-</v>
      </c>
      <c r="G29" s="392" t="s">
        <v>189</v>
      </c>
      <c r="H29" s="393"/>
      <c r="I29" s="393"/>
      <c r="J29" s="393"/>
      <c r="K29" s="393"/>
      <c r="L29" s="389"/>
      <c r="M29" s="390">
        <f>SUM(M13:M28)</f>
        <v>0</v>
      </c>
      <c r="N29" s="390">
        <f>SUM(N13:N28)</f>
        <v>0</v>
      </c>
      <c r="O29" s="391" t="str">
        <f t="shared" si="1"/>
        <v>-</v>
      </c>
      <c r="P29" s="394"/>
    </row>
    <row r="30" spans="2:16" s="302" customFormat="1" ht="12">
      <c r="B30" s="395"/>
    </row>
    <row r="31" spans="2:16" s="302" customFormat="1" ht="35.1" customHeight="1">
      <c r="B31" s="1280" t="s">
        <v>872</v>
      </c>
      <c r="C31" s="1280"/>
      <c r="D31" s="1280"/>
      <c r="E31" s="1280"/>
      <c r="F31" s="1280"/>
      <c r="G31" s="1280"/>
      <c r="H31" s="1280"/>
      <c r="I31" s="1280"/>
      <c r="J31" s="1280"/>
      <c r="K31" s="1280"/>
      <c r="L31" s="1280"/>
      <c r="M31" s="1280"/>
      <c r="N31" s="1280"/>
      <c r="O31" s="1280"/>
      <c r="P31" s="1280"/>
    </row>
    <row r="32" spans="2:16" s="302" customFormat="1" ht="12">
      <c r="B32" s="396"/>
      <c r="C32" s="396"/>
      <c r="D32" s="396"/>
      <c r="E32" s="396"/>
      <c r="F32" s="396"/>
      <c r="G32" s="396"/>
      <c r="H32" s="396"/>
      <c r="I32" s="396"/>
      <c r="J32" s="396"/>
      <c r="K32" s="396"/>
      <c r="L32" s="396"/>
      <c r="M32" s="396"/>
      <c r="N32" s="396"/>
      <c r="O32" s="396"/>
      <c r="P32" s="396"/>
    </row>
    <row r="33" spans="2:16" s="302" customFormat="1" ht="12">
      <c r="B33" s="397"/>
      <c r="C33" s="397"/>
      <c r="D33" s="397"/>
      <c r="E33" s="397"/>
      <c r="F33" s="397"/>
      <c r="G33" s="397"/>
      <c r="H33" s="397"/>
      <c r="I33" s="397"/>
      <c r="J33" s="397"/>
      <c r="K33" s="397"/>
      <c r="L33" s="397"/>
      <c r="M33" s="397"/>
      <c r="N33" s="397"/>
      <c r="O33" s="397"/>
      <c r="P33" s="397"/>
    </row>
    <row r="34" spans="2:16" s="302" customFormat="1" thickBot="1">
      <c r="B34" s="395" t="s">
        <v>776</v>
      </c>
    </row>
    <row r="35" spans="2:16" s="302" customFormat="1" ht="12">
      <c r="B35" s="398"/>
      <c r="C35" s="399"/>
      <c r="D35" s="399"/>
      <c r="E35" s="399"/>
      <c r="F35" s="399"/>
      <c r="G35" s="399"/>
      <c r="H35" s="399"/>
      <c r="I35" s="399"/>
      <c r="J35" s="400"/>
      <c r="K35" s="401"/>
      <c r="L35" s="401"/>
      <c r="M35" s="401"/>
      <c r="N35" s="401"/>
      <c r="O35" s="401"/>
      <c r="P35" s="401"/>
    </row>
    <row r="36" spans="2:16" s="302" customFormat="1" ht="12">
      <c r="B36" s="402" t="s">
        <v>777</v>
      </c>
      <c r="C36" s="401"/>
      <c r="D36" s="401"/>
      <c r="E36" s="401"/>
      <c r="F36" s="401"/>
      <c r="G36" s="401"/>
      <c r="H36" s="401"/>
      <c r="I36" s="401"/>
      <c r="J36" s="403"/>
      <c r="K36" s="401"/>
      <c r="L36" s="401"/>
      <c r="M36" s="401"/>
      <c r="N36" s="401"/>
      <c r="O36" s="401"/>
      <c r="P36" s="401"/>
    </row>
    <row r="37" spans="2:16" s="302" customFormat="1" ht="12">
      <c r="B37" s="404" t="s">
        <v>775</v>
      </c>
      <c r="C37" s="401"/>
      <c r="D37" s="401"/>
      <c r="E37" s="401"/>
      <c r="F37" s="401"/>
      <c r="G37" s="401"/>
      <c r="H37" s="401"/>
      <c r="I37" s="401"/>
      <c r="J37" s="403"/>
      <c r="K37" s="401"/>
      <c r="L37" s="401"/>
      <c r="M37" s="401"/>
      <c r="N37" s="401"/>
      <c r="O37" s="401"/>
      <c r="P37" s="401"/>
    </row>
    <row r="38" spans="2:16" s="302" customFormat="1" ht="12">
      <c r="B38" s="405" t="s">
        <v>778</v>
      </c>
      <c r="C38" s="401"/>
      <c r="D38" s="401"/>
      <c r="E38" s="401"/>
      <c r="F38" s="401"/>
      <c r="G38" s="401"/>
      <c r="H38" s="401"/>
      <c r="I38" s="401"/>
      <c r="J38" s="403"/>
      <c r="K38" s="401"/>
      <c r="L38" s="401"/>
      <c r="M38" s="401"/>
      <c r="N38" s="401"/>
      <c r="O38" s="401"/>
      <c r="P38" s="401"/>
    </row>
    <row r="39" spans="2:16" s="302" customFormat="1" ht="12">
      <c r="B39" s="404" t="s">
        <v>775</v>
      </c>
      <c r="C39" s="401"/>
      <c r="D39" s="401"/>
      <c r="E39" s="401"/>
      <c r="F39" s="401"/>
      <c r="G39" s="401"/>
      <c r="H39" s="401"/>
      <c r="I39" s="401"/>
      <c r="J39" s="403"/>
      <c r="K39" s="401"/>
      <c r="L39" s="401"/>
      <c r="M39" s="401"/>
      <c r="N39" s="401"/>
      <c r="O39" s="401"/>
      <c r="P39" s="401"/>
    </row>
    <row r="40" spans="2:16" s="302" customFormat="1" ht="12">
      <c r="B40" s="406" t="s">
        <v>779</v>
      </c>
      <c r="C40" s="401"/>
      <c r="D40" s="401"/>
      <c r="E40" s="401"/>
      <c r="F40" s="401"/>
      <c r="G40" s="401"/>
      <c r="H40" s="401"/>
      <c r="I40" s="401"/>
      <c r="J40" s="403"/>
      <c r="K40" s="401"/>
      <c r="L40" s="401"/>
      <c r="M40" s="401"/>
      <c r="N40" s="401"/>
      <c r="O40" s="401"/>
      <c r="P40" s="401"/>
    </row>
    <row r="41" spans="2:16" s="302" customFormat="1" ht="12">
      <c r="B41" s="407"/>
      <c r="C41" s="401"/>
      <c r="D41" s="401"/>
      <c r="E41" s="401"/>
      <c r="F41" s="401"/>
      <c r="G41" s="401"/>
      <c r="H41" s="401"/>
      <c r="I41" s="401"/>
      <c r="J41" s="403"/>
      <c r="K41" s="401"/>
      <c r="L41" s="401"/>
      <c r="M41" s="401"/>
      <c r="N41" s="401"/>
      <c r="O41" s="401"/>
      <c r="P41" s="401"/>
    </row>
    <row r="42" spans="2:16" s="302" customFormat="1" ht="12">
      <c r="B42" s="407"/>
      <c r="C42" s="401"/>
      <c r="D42" s="401"/>
      <c r="E42" s="401"/>
      <c r="F42" s="401"/>
      <c r="G42" s="401"/>
      <c r="H42" s="401"/>
      <c r="I42" s="401"/>
      <c r="J42" s="403"/>
      <c r="K42" s="401"/>
      <c r="L42" s="401"/>
      <c r="M42" s="401"/>
      <c r="N42" s="401"/>
      <c r="O42" s="401"/>
      <c r="P42" s="401"/>
    </row>
    <row r="43" spans="2:16" s="302" customFormat="1" ht="12">
      <c r="B43" s="407"/>
      <c r="C43" s="401"/>
      <c r="D43" s="401"/>
      <c r="E43" s="401"/>
      <c r="F43" s="401"/>
      <c r="G43" s="401"/>
      <c r="H43" s="401"/>
      <c r="I43" s="401"/>
      <c r="J43" s="403"/>
      <c r="K43" s="401"/>
      <c r="L43" s="401"/>
      <c r="M43" s="401"/>
      <c r="N43" s="401"/>
      <c r="O43" s="401"/>
      <c r="P43" s="401"/>
    </row>
    <row r="44" spans="2:16" s="302" customFormat="1" ht="12">
      <c r="B44" s="407"/>
      <c r="C44" s="401"/>
      <c r="D44" s="401"/>
      <c r="E44" s="401"/>
      <c r="F44" s="401"/>
      <c r="G44" s="401"/>
      <c r="H44" s="401"/>
      <c r="I44" s="401"/>
      <c r="J44" s="403"/>
      <c r="K44" s="401"/>
      <c r="L44" s="401"/>
      <c r="M44" s="401"/>
      <c r="N44" s="401"/>
      <c r="O44" s="401"/>
      <c r="P44" s="401"/>
    </row>
    <row r="45" spans="2:16" s="302" customFormat="1" thickBot="1">
      <c r="B45" s="408"/>
      <c r="C45" s="409"/>
      <c r="D45" s="409"/>
      <c r="E45" s="409"/>
      <c r="F45" s="409"/>
      <c r="G45" s="409"/>
      <c r="H45" s="409"/>
      <c r="I45" s="409"/>
      <c r="J45" s="410"/>
      <c r="K45" s="401"/>
      <c r="L45" s="401"/>
      <c r="M45" s="401"/>
      <c r="N45" s="401"/>
      <c r="O45" s="401"/>
      <c r="P45" s="401"/>
    </row>
    <row r="46" spans="2:16" s="302" customFormat="1" ht="12"/>
    <row r="47" spans="2:16" s="302" customFormat="1" ht="12">
      <c r="B47" s="411"/>
    </row>
    <row r="48" spans="2:16" s="302" customFormat="1" ht="12"/>
    <row r="49" s="302" customFormat="1" ht="12"/>
    <row r="50" s="302"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workbookViewId="0">
      <selection sqref="A1:E1"/>
    </sheetView>
  </sheetViews>
  <sheetFormatPr defaultColWidth="10.7109375" defaultRowHeight="14.25"/>
  <cols>
    <col min="1" max="1" width="39.7109375" style="241" bestFit="1" customWidth="1"/>
    <col min="2" max="5" width="16.28515625" style="241" customWidth="1"/>
    <col min="6" max="16384" width="10.7109375" style="241"/>
  </cols>
  <sheetData>
    <row r="1" spans="1:7" ht="15">
      <c r="A1" s="1316" t="s">
        <v>1091</v>
      </c>
      <c r="B1" s="1316"/>
      <c r="C1" s="1316"/>
      <c r="D1" s="1316"/>
      <c r="E1" s="1316"/>
      <c r="G1" s="690" t="s">
        <v>1252</v>
      </c>
    </row>
    <row r="2" spans="1:7" ht="15">
      <c r="A2" s="1316" t="s">
        <v>1109</v>
      </c>
      <c r="B2" s="1316"/>
      <c r="C2" s="1316"/>
      <c r="D2" s="1316"/>
      <c r="E2" s="1316"/>
      <c r="G2" s="578"/>
    </row>
    <row r="3" spans="1:7" ht="15">
      <c r="A3" s="332"/>
      <c r="B3" s="332"/>
      <c r="C3" s="333"/>
      <c r="D3" s="333"/>
      <c r="E3" s="333"/>
    </row>
    <row r="4" spans="1:7" ht="15">
      <c r="A4" s="334" t="s">
        <v>780</v>
      </c>
      <c r="B4" s="334"/>
      <c r="C4" s="334"/>
      <c r="D4" s="334"/>
      <c r="E4" s="334"/>
    </row>
    <row r="5" spans="1:7" s="242" customFormat="1" ht="13.5" thickBot="1">
      <c r="A5" s="335" t="s">
        <v>781</v>
      </c>
      <c r="B5" s="335"/>
      <c r="C5" s="335"/>
      <c r="D5" s="335"/>
      <c r="E5" s="336" t="s">
        <v>782</v>
      </c>
    </row>
    <row r="6" spans="1:7" s="242" customFormat="1" ht="12.75">
      <c r="A6" s="1310" t="s">
        <v>783</v>
      </c>
      <c r="B6" s="337"/>
      <c r="C6" s="337"/>
      <c r="D6" s="337"/>
      <c r="E6" s="1313" t="s">
        <v>1650</v>
      </c>
    </row>
    <row r="7" spans="1:7" s="242" customFormat="1" ht="12.75">
      <c r="A7" s="1311"/>
      <c r="B7" s="338" t="s">
        <v>1259</v>
      </c>
      <c r="C7" s="338" t="s">
        <v>784</v>
      </c>
      <c r="D7" s="338" t="s">
        <v>785</v>
      </c>
      <c r="E7" s="1314"/>
    </row>
    <row r="8" spans="1:7" s="242" customFormat="1" ht="12.75">
      <c r="A8" s="1311" t="s">
        <v>783</v>
      </c>
      <c r="B8" s="338" t="s">
        <v>1651</v>
      </c>
      <c r="C8" s="338" t="s">
        <v>786</v>
      </c>
      <c r="D8" s="338" t="s">
        <v>787</v>
      </c>
      <c r="E8" s="1314"/>
    </row>
    <row r="9" spans="1:7" s="242" customFormat="1" ht="12.75">
      <c r="A9" s="1311"/>
      <c r="B9" s="339"/>
      <c r="C9" s="339" t="s">
        <v>1652</v>
      </c>
      <c r="D9" s="340">
        <v>2019</v>
      </c>
      <c r="E9" s="1314"/>
    </row>
    <row r="10" spans="1:7" s="242" customFormat="1" ht="12.75">
      <c r="A10" s="1312"/>
      <c r="B10" s="341"/>
      <c r="C10" s="341"/>
      <c r="D10" s="341"/>
      <c r="E10" s="1315"/>
    </row>
    <row r="11" spans="1:7" s="242" customFormat="1" ht="12.75">
      <c r="A11" s="342"/>
      <c r="B11" s="692"/>
      <c r="C11" s="693"/>
      <c r="D11" s="694"/>
      <c r="E11" s="695"/>
    </row>
    <row r="12" spans="1:7" s="242" customFormat="1" ht="12.75">
      <c r="A12" s="343" t="s">
        <v>788</v>
      </c>
      <c r="B12" s="696"/>
      <c r="C12" s="697"/>
      <c r="D12" s="698"/>
      <c r="E12" s="699"/>
    </row>
    <row r="13" spans="1:7" s="242" customFormat="1" ht="12.75">
      <c r="A13" s="343"/>
      <c r="B13" s="696"/>
      <c r="C13" s="697"/>
      <c r="D13" s="698"/>
      <c r="E13" s="699"/>
    </row>
    <row r="14" spans="1:7" s="242" customFormat="1" ht="12.75">
      <c r="A14" s="343" t="s">
        <v>789</v>
      </c>
      <c r="B14" s="696"/>
      <c r="C14" s="697"/>
      <c r="D14" s="698"/>
      <c r="E14" s="699"/>
    </row>
    <row r="15" spans="1:7" s="242" customFormat="1" ht="12.75">
      <c r="A15" s="343"/>
      <c r="B15" s="696"/>
      <c r="C15" s="697"/>
      <c r="D15" s="698"/>
      <c r="E15" s="699"/>
    </row>
    <row r="16" spans="1:7" s="242" customFormat="1" ht="12.75">
      <c r="A16" s="343" t="s">
        <v>790</v>
      </c>
      <c r="B16" s="696"/>
      <c r="C16" s="697"/>
      <c r="D16" s="698"/>
      <c r="E16" s="699"/>
    </row>
    <row r="17" spans="1:5" s="242" customFormat="1" ht="12.75">
      <c r="A17" s="343"/>
      <c r="B17" s="696"/>
      <c r="C17" s="697"/>
      <c r="D17" s="698"/>
      <c r="E17" s="700"/>
    </row>
    <row r="18" spans="1:5" s="242" customFormat="1" ht="12.75">
      <c r="A18" s="343" t="s">
        <v>791</v>
      </c>
      <c r="B18" s="696"/>
      <c r="C18" s="697"/>
      <c r="D18" s="698"/>
      <c r="E18" s="699"/>
    </row>
    <row r="19" spans="1:5" s="242" customFormat="1" ht="12.75">
      <c r="A19" s="343"/>
      <c r="B19" s="696"/>
      <c r="C19" s="697"/>
      <c r="D19" s="698"/>
      <c r="E19" s="699"/>
    </row>
    <row r="20" spans="1:5" s="242" customFormat="1" ht="12.75">
      <c r="A20" s="343" t="s">
        <v>792</v>
      </c>
      <c r="B20" s="696"/>
      <c r="C20" s="697"/>
      <c r="D20" s="698"/>
      <c r="E20" s="699"/>
    </row>
    <row r="21" spans="1:5" s="242" customFormat="1" ht="12.75">
      <c r="A21" s="343"/>
      <c r="B21" s="696"/>
      <c r="C21" s="697"/>
      <c r="D21" s="698"/>
      <c r="E21" s="699"/>
    </row>
    <row r="22" spans="1:5" s="242" customFormat="1" ht="12.75">
      <c r="A22" s="343" t="s">
        <v>793</v>
      </c>
      <c r="B22" s="696"/>
      <c r="C22" s="697"/>
      <c r="D22" s="698"/>
      <c r="E22" s="699"/>
    </row>
    <row r="23" spans="1:5" s="242" customFormat="1" ht="12.75">
      <c r="A23" s="343"/>
      <c r="B23" s="696"/>
      <c r="C23" s="697"/>
      <c r="D23" s="698"/>
      <c r="E23" s="699"/>
    </row>
    <row r="24" spans="1:5" s="242" customFormat="1" ht="12.75">
      <c r="A24" s="343" t="s">
        <v>794</v>
      </c>
      <c r="B24" s="696"/>
      <c r="C24" s="697"/>
      <c r="D24" s="698"/>
      <c r="E24" s="699"/>
    </row>
    <row r="25" spans="1:5" s="242" customFormat="1" ht="12.75">
      <c r="A25" s="343"/>
      <c r="B25" s="696"/>
      <c r="C25" s="697"/>
      <c r="D25" s="698"/>
      <c r="E25" s="699"/>
    </row>
    <row r="26" spans="1:5" s="242" customFormat="1" ht="12.75">
      <c r="A26" s="343" t="s">
        <v>795</v>
      </c>
      <c r="B26" s="696"/>
      <c r="C26" s="697"/>
      <c r="D26" s="698"/>
      <c r="E26" s="699"/>
    </row>
    <row r="27" spans="1:5" s="242" customFormat="1" ht="12.75">
      <c r="A27" s="343"/>
      <c r="B27" s="696"/>
      <c r="C27" s="697"/>
      <c r="D27" s="698"/>
      <c r="E27" s="699"/>
    </row>
    <row r="28" spans="1:5" s="242" customFormat="1" ht="12.75">
      <c r="A28" s="343" t="s">
        <v>796</v>
      </c>
      <c r="B28" s="696"/>
      <c r="C28" s="697"/>
      <c r="D28" s="698"/>
      <c r="E28" s="699"/>
    </row>
    <row r="29" spans="1:5" s="242" customFormat="1" ht="13.5" thickBot="1">
      <c r="A29" s="344"/>
      <c r="B29" s="691"/>
      <c r="C29" s="345"/>
      <c r="D29" s="346"/>
      <c r="E29" s="347"/>
    </row>
    <row r="30" spans="1:5" ht="15">
      <c r="A30" s="334"/>
      <c r="B30" s="334"/>
      <c r="C30" s="334"/>
      <c r="D30" s="334"/>
      <c r="E30" s="348"/>
    </row>
    <row r="31" spans="1:5" ht="15">
      <c r="A31" s="334"/>
      <c r="B31" s="334"/>
      <c r="C31" s="334"/>
      <c r="D31" s="334"/>
      <c r="E31" s="334"/>
    </row>
    <row r="32" spans="1:5" ht="15">
      <c r="A32" s="334"/>
      <c r="B32" s="334"/>
      <c r="C32" s="334"/>
      <c r="D32" s="334"/>
      <c r="E32" s="334"/>
    </row>
    <row r="33" spans="1:5" ht="15">
      <c r="A33" s="334"/>
      <c r="B33" s="334"/>
      <c r="C33" s="334"/>
      <c r="D33" s="334"/>
      <c r="E33" s="334"/>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ignoredErrors>
    <ignoredError sqref="D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0"/>
  <sheetViews>
    <sheetView workbookViewId="0">
      <selection sqref="A1:C1"/>
    </sheetView>
  </sheetViews>
  <sheetFormatPr defaultRowHeight="12"/>
  <cols>
    <col min="1" max="1" width="6.7109375" style="841" bestFit="1" customWidth="1"/>
    <col min="2" max="2" width="87.5703125" style="841" customWidth="1"/>
    <col min="3" max="3" width="12.7109375" style="878" bestFit="1" customWidth="1"/>
    <col min="4" max="4" width="9.42578125" style="841" hidden="1" customWidth="1"/>
    <col min="5" max="5" width="10.7109375" style="841" hidden="1" customWidth="1"/>
    <col min="6" max="6" width="10.5703125" style="841" hidden="1" customWidth="1"/>
    <col min="7" max="7" width="9.140625" style="842"/>
    <col min="8" max="256" width="9.140625" style="841"/>
    <col min="257" max="257" width="6.7109375" style="841" bestFit="1" customWidth="1"/>
    <col min="258" max="258" width="95.5703125" style="841" customWidth="1"/>
    <col min="259" max="259" width="12.7109375" style="841" bestFit="1" customWidth="1"/>
    <col min="260" max="262" width="0" style="841" hidden="1" customWidth="1"/>
    <col min="263" max="512" width="9.140625" style="841"/>
    <col min="513" max="513" width="6.7109375" style="841" bestFit="1" customWidth="1"/>
    <col min="514" max="514" width="95.5703125" style="841" customWidth="1"/>
    <col min="515" max="515" width="12.7109375" style="841" bestFit="1" customWidth="1"/>
    <col min="516" max="518" width="0" style="841" hidden="1" customWidth="1"/>
    <col min="519" max="768" width="9.140625" style="841"/>
    <col min="769" max="769" width="6.7109375" style="841" bestFit="1" customWidth="1"/>
    <col min="770" max="770" width="95.5703125" style="841" customWidth="1"/>
    <col min="771" max="771" width="12.7109375" style="841" bestFit="1" customWidth="1"/>
    <col min="772" max="774" width="0" style="841" hidden="1" customWidth="1"/>
    <col min="775" max="1024" width="9.140625" style="841"/>
    <col min="1025" max="1025" width="6.7109375" style="841" bestFit="1" customWidth="1"/>
    <col min="1026" max="1026" width="95.5703125" style="841" customWidth="1"/>
    <col min="1027" max="1027" width="12.7109375" style="841" bestFit="1" customWidth="1"/>
    <col min="1028" max="1030" width="0" style="841" hidden="1" customWidth="1"/>
    <col min="1031" max="1280" width="9.140625" style="841"/>
    <col min="1281" max="1281" width="6.7109375" style="841" bestFit="1" customWidth="1"/>
    <col min="1282" max="1282" width="95.5703125" style="841" customWidth="1"/>
    <col min="1283" max="1283" width="12.7109375" style="841" bestFit="1" customWidth="1"/>
    <col min="1284" max="1286" width="0" style="841" hidden="1" customWidth="1"/>
    <col min="1287" max="1536" width="9.140625" style="841"/>
    <col min="1537" max="1537" width="6.7109375" style="841" bestFit="1" customWidth="1"/>
    <col min="1538" max="1538" width="95.5703125" style="841" customWidth="1"/>
    <col min="1539" max="1539" width="12.7109375" style="841" bestFit="1" customWidth="1"/>
    <col min="1540" max="1542" width="0" style="841" hidden="1" customWidth="1"/>
    <col min="1543" max="1792" width="9.140625" style="841"/>
    <col min="1793" max="1793" width="6.7109375" style="841" bestFit="1" customWidth="1"/>
    <col min="1794" max="1794" width="95.5703125" style="841" customWidth="1"/>
    <col min="1795" max="1795" width="12.7109375" style="841" bestFit="1" customWidth="1"/>
    <col min="1796" max="1798" width="0" style="841" hidden="1" customWidth="1"/>
    <col min="1799" max="2048" width="9.140625" style="841"/>
    <col min="2049" max="2049" width="6.7109375" style="841" bestFit="1" customWidth="1"/>
    <col min="2050" max="2050" width="95.5703125" style="841" customWidth="1"/>
    <col min="2051" max="2051" width="12.7109375" style="841" bestFit="1" customWidth="1"/>
    <col min="2052" max="2054" width="0" style="841" hidden="1" customWidth="1"/>
    <col min="2055" max="2304" width="9.140625" style="841"/>
    <col min="2305" max="2305" width="6.7109375" style="841" bestFit="1" customWidth="1"/>
    <col min="2306" max="2306" width="95.5703125" style="841" customWidth="1"/>
    <col min="2307" max="2307" width="12.7109375" style="841" bestFit="1" customWidth="1"/>
    <col min="2308" max="2310" width="0" style="841" hidden="1" customWidth="1"/>
    <col min="2311" max="2560" width="9.140625" style="841"/>
    <col min="2561" max="2561" width="6.7109375" style="841" bestFit="1" customWidth="1"/>
    <col min="2562" max="2562" width="95.5703125" style="841" customWidth="1"/>
    <col min="2563" max="2563" width="12.7109375" style="841" bestFit="1" customWidth="1"/>
    <col min="2564" max="2566" width="0" style="841" hidden="1" customWidth="1"/>
    <col min="2567" max="2816" width="9.140625" style="841"/>
    <col min="2817" max="2817" width="6.7109375" style="841" bestFit="1" customWidth="1"/>
    <col min="2818" max="2818" width="95.5703125" style="841" customWidth="1"/>
    <col min="2819" max="2819" width="12.7109375" style="841" bestFit="1" customWidth="1"/>
    <col min="2820" max="2822" width="0" style="841" hidden="1" customWidth="1"/>
    <col min="2823" max="3072" width="9.140625" style="841"/>
    <col min="3073" max="3073" width="6.7109375" style="841" bestFit="1" customWidth="1"/>
    <col min="3074" max="3074" width="95.5703125" style="841" customWidth="1"/>
    <col min="3075" max="3075" width="12.7109375" style="841" bestFit="1" customWidth="1"/>
    <col min="3076" max="3078" width="0" style="841" hidden="1" customWidth="1"/>
    <col min="3079" max="3328" width="9.140625" style="841"/>
    <col min="3329" max="3329" width="6.7109375" style="841" bestFit="1" customWidth="1"/>
    <col min="3330" max="3330" width="95.5703125" style="841" customWidth="1"/>
    <col min="3331" max="3331" width="12.7109375" style="841" bestFit="1" customWidth="1"/>
    <col min="3332" max="3334" width="0" style="841" hidden="1" customWidth="1"/>
    <col min="3335" max="3584" width="9.140625" style="841"/>
    <col min="3585" max="3585" width="6.7109375" style="841" bestFit="1" customWidth="1"/>
    <col min="3586" max="3586" width="95.5703125" style="841" customWidth="1"/>
    <col min="3587" max="3587" width="12.7109375" style="841" bestFit="1" customWidth="1"/>
    <col min="3588" max="3590" width="0" style="841" hidden="1" customWidth="1"/>
    <col min="3591" max="3840" width="9.140625" style="841"/>
    <col min="3841" max="3841" width="6.7109375" style="841" bestFit="1" customWidth="1"/>
    <col min="3842" max="3842" width="95.5703125" style="841" customWidth="1"/>
    <col min="3843" max="3843" width="12.7109375" style="841" bestFit="1" customWidth="1"/>
    <col min="3844" max="3846" width="0" style="841" hidden="1" customWidth="1"/>
    <col min="3847" max="4096" width="9.140625" style="841"/>
    <col min="4097" max="4097" width="6.7109375" style="841" bestFit="1" customWidth="1"/>
    <col min="4098" max="4098" width="95.5703125" style="841" customWidth="1"/>
    <col min="4099" max="4099" width="12.7109375" style="841" bestFit="1" customWidth="1"/>
    <col min="4100" max="4102" width="0" style="841" hidden="1" customWidth="1"/>
    <col min="4103" max="4352" width="9.140625" style="841"/>
    <col min="4353" max="4353" width="6.7109375" style="841" bestFit="1" customWidth="1"/>
    <col min="4354" max="4354" width="95.5703125" style="841" customWidth="1"/>
    <col min="4355" max="4355" width="12.7109375" style="841" bestFit="1" customWidth="1"/>
    <col min="4356" max="4358" width="0" style="841" hidden="1" customWidth="1"/>
    <col min="4359" max="4608" width="9.140625" style="841"/>
    <col min="4609" max="4609" width="6.7109375" style="841" bestFit="1" customWidth="1"/>
    <col min="4610" max="4610" width="95.5703125" style="841" customWidth="1"/>
    <col min="4611" max="4611" width="12.7109375" style="841" bestFit="1" customWidth="1"/>
    <col min="4612" max="4614" width="0" style="841" hidden="1" customWidth="1"/>
    <col min="4615" max="4864" width="9.140625" style="841"/>
    <col min="4865" max="4865" width="6.7109375" style="841" bestFit="1" customWidth="1"/>
    <col min="4866" max="4866" width="95.5703125" style="841" customWidth="1"/>
    <col min="4867" max="4867" width="12.7109375" style="841" bestFit="1" customWidth="1"/>
    <col min="4868" max="4870" width="0" style="841" hidden="1" customWidth="1"/>
    <col min="4871" max="5120" width="9.140625" style="841"/>
    <col min="5121" max="5121" width="6.7109375" style="841" bestFit="1" customWidth="1"/>
    <col min="5122" max="5122" width="95.5703125" style="841" customWidth="1"/>
    <col min="5123" max="5123" width="12.7109375" style="841" bestFit="1" customWidth="1"/>
    <col min="5124" max="5126" width="0" style="841" hidden="1" customWidth="1"/>
    <col min="5127" max="5376" width="9.140625" style="841"/>
    <col min="5377" max="5377" width="6.7109375" style="841" bestFit="1" customWidth="1"/>
    <col min="5378" max="5378" width="95.5703125" style="841" customWidth="1"/>
    <col min="5379" max="5379" width="12.7109375" style="841" bestFit="1" customWidth="1"/>
    <col min="5380" max="5382" width="0" style="841" hidden="1" customWidth="1"/>
    <col min="5383" max="5632" width="9.140625" style="841"/>
    <col min="5633" max="5633" width="6.7109375" style="841" bestFit="1" customWidth="1"/>
    <col min="5634" max="5634" width="95.5703125" style="841" customWidth="1"/>
    <col min="5635" max="5635" width="12.7109375" style="841" bestFit="1" customWidth="1"/>
    <col min="5636" max="5638" width="0" style="841" hidden="1" customWidth="1"/>
    <col min="5639" max="5888" width="9.140625" style="841"/>
    <col min="5889" max="5889" width="6.7109375" style="841" bestFit="1" customWidth="1"/>
    <col min="5890" max="5890" width="95.5703125" style="841" customWidth="1"/>
    <col min="5891" max="5891" width="12.7109375" style="841" bestFit="1" customWidth="1"/>
    <col min="5892" max="5894" width="0" style="841" hidden="1" customWidth="1"/>
    <col min="5895" max="6144" width="9.140625" style="841"/>
    <col min="6145" max="6145" width="6.7109375" style="841" bestFit="1" customWidth="1"/>
    <col min="6146" max="6146" width="95.5703125" style="841" customWidth="1"/>
    <col min="6147" max="6147" width="12.7109375" style="841" bestFit="1" customWidth="1"/>
    <col min="6148" max="6150" width="0" style="841" hidden="1" customWidth="1"/>
    <col min="6151" max="6400" width="9.140625" style="841"/>
    <col min="6401" max="6401" width="6.7109375" style="841" bestFit="1" customWidth="1"/>
    <col min="6402" max="6402" width="95.5703125" style="841" customWidth="1"/>
    <col min="6403" max="6403" width="12.7109375" style="841" bestFit="1" customWidth="1"/>
    <col min="6404" max="6406" width="0" style="841" hidden="1" customWidth="1"/>
    <col min="6407" max="6656" width="9.140625" style="841"/>
    <col min="6657" max="6657" width="6.7109375" style="841" bestFit="1" customWidth="1"/>
    <col min="6658" max="6658" width="95.5703125" style="841" customWidth="1"/>
    <col min="6659" max="6659" width="12.7109375" style="841" bestFit="1" customWidth="1"/>
    <col min="6660" max="6662" width="0" style="841" hidden="1" customWidth="1"/>
    <col min="6663" max="6912" width="9.140625" style="841"/>
    <col min="6913" max="6913" width="6.7109375" style="841" bestFit="1" customWidth="1"/>
    <col min="6914" max="6914" width="95.5703125" style="841" customWidth="1"/>
    <col min="6915" max="6915" width="12.7109375" style="841" bestFit="1" customWidth="1"/>
    <col min="6916" max="6918" width="0" style="841" hidden="1" customWidth="1"/>
    <col min="6919" max="7168" width="9.140625" style="841"/>
    <col min="7169" max="7169" width="6.7109375" style="841" bestFit="1" customWidth="1"/>
    <col min="7170" max="7170" width="95.5703125" style="841" customWidth="1"/>
    <col min="7171" max="7171" width="12.7109375" style="841" bestFit="1" customWidth="1"/>
    <col min="7172" max="7174" width="0" style="841" hidden="1" customWidth="1"/>
    <col min="7175" max="7424" width="9.140625" style="841"/>
    <col min="7425" max="7425" width="6.7109375" style="841" bestFit="1" customWidth="1"/>
    <col min="7426" max="7426" width="95.5703125" style="841" customWidth="1"/>
    <col min="7427" max="7427" width="12.7109375" style="841" bestFit="1" customWidth="1"/>
    <col min="7428" max="7430" width="0" style="841" hidden="1" customWidth="1"/>
    <col min="7431" max="7680" width="9.140625" style="841"/>
    <col min="7681" max="7681" width="6.7109375" style="841" bestFit="1" customWidth="1"/>
    <col min="7682" max="7682" width="95.5703125" style="841" customWidth="1"/>
    <col min="7683" max="7683" width="12.7109375" style="841" bestFit="1" customWidth="1"/>
    <col min="7684" max="7686" width="0" style="841" hidden="1" customWidth="1"/>
    <col min="7687" max="7936" width="9.140625" style="841"/>
    <col min="7937" max="7937" width="6.7109375" style="841" bestFit="1" customWidth="1"/>
    <col min="7938" max="7938" width="95.5703125" style="841" customWidth="1"/>
    <col min="7939" max="7939" width="12.7109375" style="841" bestFit="1" customWidth="1"/>
    <col min="7940" max="7942" width="0" style="841" hidden="1" customWidth="1"/>
    <col min="7943" max="8192" width="9.140625" style="841"/>
    <col min="8193" max="8193" width="6.7109375" style="841" bestFit="1" customWidth="1"/>
    <col min="8194" max="8194" width="95.5703125" style="841" customWidth="1"/>
    <col min="8195" max="8195" width="12.7109375" style="841" bestFit="1" customWidth="1"/>
    <col min="8196" max="8198" width="0" style="841" hidden="1" customWidth="1"/>
    <col min="8199" max="8448" width="9.140625" style="841"/>
    <col min="8449" max="8449" width="6.7109375" style="841" bestFit="1" customWidth="1"/>
    <col min="8450" max="8450" width="95.5703125" style="841" customWidth="1"/>
    <col min="8451" max="8451" width="12.7109375" style="841" bestFit="1" customWidth="1"/>
    <col min="8452" max="8454" width="0" style="841" hidden="1" customWidth="1"/>
    <col min="8455" max="8704" width="9.140625" style="841"/>
    <col min="8705" max="8705" width="6.7109375" style="841" bestFit="1" customWidth="1"/>
    <col min="8706" max="8706" width="95.5703125" style="841" customWidth="1"/>
    <col min="8707" max="8707" width="12.7109375" style="841" bestFit="1" customWidth="1"/>
    <col min="8708" max="8710" width="0" style="841" hidden="1" customWidth="1"/>
    <col min="8711" max="8960" width="9.140625" style="841"/>
    <col min="8961" max="8961" width="6.7109375" style="841" bestFit="1" customWidth="1"/>
    <col min="8962" max="8962" width="95.5703125" style="841" customWidth="1"/>
    <col min="8963" max="8963" width="12.7109375" style="841" bestFit="1" customWidth="1"/>
    <col min="8964" max="8966" width="0" style="841" hidden="1" customWidth="1"/>
    <col min="8967" max="9216" width="9.140625" style="841"/>
    <col min="9217" max="9217" width="6.7109375" style="841" bestFit="1" customWidth="1"/>
    <col min="9218" max="9218" width="95.5703125" style="841" customWidth="1"/>
    <col min="9219" max="9219" width="12.7109375" style="841" bestFit="1" customWidth="1"/>
    <col min="9220" max="9222" width="0" style="841" hidden="1" customWidth="1"/>
    <col min="9223" max="9472" width="9.140625" style="841"/>
    <col min="9473" max="9473" width="6.7109375" style="841" bestFit="1" customWidth="1"/>
    <col min="9474" max="9474" width="95.5703125" style="841" customWidth="1"/>
    <col min="9475" max="9475" width="12.7109375" style="841" bestFit="1" customWidth="1"/>
    <col min="9476" max="9478" width="0" style="841" hidden="1" customWidth="1"/>
    <col min="9479" max="9728" width="9.140625" style="841"/>
    <col min="9729" max="9729" width="6.7109375" style="841" bestFit="1" customWidth="1"/>
    <col min="9730" max="9730" width="95.5703125" style="841" customWidth="1"/>
    <col min="9731" max="9731" width="12.7109375" style="841" bestFit="1" customWidth="1"/>
    <col min="9732" max="9734" width="0" style="841" hidden="1" customWidth="1"/>
    <col min="9735" max="9984" width="9.140625" style="841"/>
    <col min="9985" max="9985" width="6.7109375" style="841" bestFit="1" customWidth="1"/>
    <col min="9986" max="9986" width="95.5703125" style="841" customWidth="1"/>
    <col min="9987" max="9987" width="12.7109375" style="841" bestFit="1" customWidth="1"/>
    <col min="9988" max="9990" width="0" style="841" hidden="1" customWidth="1"/>
    <col min="9991" max="10240" width="9.140625" style="841"/>
    <col min="10241" max="10241" width="6.7109375" style="841" bestFit="1" customWidth="1"/>
    <col min="10242" max="10242" width="95.5703125" style="841" customWidth="1"/>
    <col min="10243" max="10243" width="12.7109375" style="841" bestFit="1" customWidth="1"/>
    <col min="10244" max="10246" width="0" style="841" hidden="1" customWidth="1"/>
    <col min="10247" max="10496" width="9.140625" style="841"/>
    <col min="10497" max="10497" width="6.7109375" style="841" bestFit="1" customWidth="1"/>
    <col min="10498" max="10498" width="95.5703125" style="841" customWidth="1"/>
    <col min="10499" max="10499" width="12.7109375" style="841" bestFit="1" customWidth="1"/>
    <col min="10500" max="10502" width="0" style="841" hidden="1" customWidth="1"/>
    <col min="10503" max="10752" width="9.140625" style="841"/>
    <col min="10753" max="10753" width="6.7109375" style="841" bestFit="1" customWidth="1"/>
    <col min="10754" max="10754" width="95.5703125" style="841" customWidth="1"/>
    <col min="10755" max="10755" width="12.7109375" style="841" bestFit="1" customWidth="1"/>
    <col min="10756" max="10758" width="0" style="841" hidden="1" customWidth="1"/>
    <col min="10759" max="11008" width="9.140625" style="841"/>
    <col min="11009" max="11009" width="6.7109375" style="841" bestFit="1" customWidth="1"/>
    <col min="11010" max="11010" width="95.5703125" style="841" customWidth="1"/>
    <col min="11011" max="11011" width="12.7109375" style="841" bestFit="1" customWidth="1"/>
    <col min="11012" max="11014" width="0" style="841" hidden="1" customWidth="1"/>
    <col min="11015" max="11264" width="9.140625" style="841"/>
    <col min="11265" max="11265" width="6.7109375" style="841" bestFit="1" customWidth="1"/>
    <col min="11266" max="11266" width="95.5703125" style="841" customWidth="1"/>
    <col min="11267" max="11267" width="12.7109375" style="841" bestFit="1" customWidth="1"/>
    <col min="11268" max="11270" width="0" style="841" hidden="1" customWidth="1"/>
    <col min="11271" max="11520" width="9.140625" style="841"/>
    <col min="11521" max="11521" width="6.7109375" style="841" bestFit="1" customWidth="1"/>
    <col min="11522" max="11522" width="95.5703125" style="841" customWidth="1"/>
    <col min="11523" max="11523" width="12.7109375" style="841" bestFit="1" customWidth="1"/>
    <col min="11524" max="11526" width="0" style="841" hidden="1" customWidth="1"/>
    <col min="11527" max="11776" width="9.140625" style="841"/>
    <col min="11777" max="11777" width="6.7109375" style="841" bestFit="1" customWidth="1"/>
    <col min="11778" max="11778" width="95.5703125" style="841" customWidth="1"/>
    <col min="11779" max="11779" width="12.7109375" style="841" bestFit="1" customWidth="1"/>
    <col min="11780" max="11782" width="0" style="841" hidden="1" customWidth="1"/>
    <col min="11783" max="12032" width="9.140625" style="841"/>
    <col min="12033" max="12033" width="6.7109375" style="841" bestFit="1" customWidth="1"/>
    <col min="12034" max="12034" width="95.5703125" style="841" customWidth="1"/>
    <col min="12035" max="12035" width="12.7109375" style="841" bestFit="1" customWidth="1"/>
    <col min="12036" max="12038" width="0" style="841" hidden="1" customWidth="1"/>
    <col min="12039" max="12288" width="9.140625" style="841"/>
    <col min="12289" max="12289" width="6.7109375" style="841" bestFit="1" customWidth="1"/>
    <col min="12290" max="12290" width="95.5703125" style="841" customWidth="1"/>
    <col min="12291" max="12291" width="12.7109375" style="841" bestFit="1" customWidth="1"/>
    <col min="12292" max="12294" width="0" style="841" hidden="1" customWidth="1"/>
    <col min="12295" max="12544" width="9.140625" style="841"/>
    <col min="12545" max="12545" width="6.7109375" style="841" bestFit="1" customWidth="1"/>
    <col min="12546" max="12546" width="95.5703125" style="841" customWidth="1"/>
    <col min="12547" max="12547" width="12.7109375" style="841" bestFit="1" customWidth="1"/>
    <col min="12548" max="12550" width="0" style="841" hidden="1" customWidth="1"/>
    <col min="12551" max="12800" width="9.140625" style="841"/>
    <col min="12801" max="12801" width="6.7109375" style="841" bestFit="1" customWidth="1"/>
    <col min="12802" max="12802" width="95.5703125" style="841" customWidth="1"/>
    <col min="12803" max="12803" width="12.7109375" style="841" bestFit="1" customWidth="1"/>
    <col min="12804" max="12806" width="0" style="841" hidden="1" customWidth="1"/>
    <col min="12807" max="13056" width="9.140625" style="841"/>
    <col min="13057" max="13057" width="6.7109375" style="841" bestFit="1" customWidth="1"/>
    <col min="13058" max="13058" width="95.5703125" style="841" customWidth="1"/>
    <col min="13059" max="13059" width="12.7109375" style="841" bestFit="1" customWidth="1"/>
    <col min="13060" max="13062" width="0" style="841" hidden="1" customWidth="1"/>
    <col min="13063" max="13312" width="9.140625" style="841"/>
    <col min="13313" max="13313" width="6.7109375" style="841" bestFit="1" customWidth="1"/>
    <col min="13314" max="13314" width="95.5703125" style="841" customWidth="1"/>
    <col min="13315" max="13315" width="12.7109375" style="841" bestFit="1" customWidth="1"/>
    <col min="13316" max="13318" width="0" style="841" hidden="1" customWidth="1"/>
    <col min="13319" max="13568" width="9.140625" style="841"/>
    <col min="13569" max="13569" width="6.7109375" style="841" bestFit="1" customWidth="1"/>
    <col min="13570" max="13570" width="95.5703125" style="841" customWidth="1"/>
    <col min="13571" max="13571" width="12.7109375" style="841" bestFit="1" customWidth="1"/>
    <col min="13572" max="13574" width="0" style="841" hidden="1" customWidth="1"/>
    <col min="13575" max="13824" width="9.140625" style="841"/>
    <col min="13825" max="13825" width="6.7109375" style="841" bestFit="1" customWidth="1"/>
    <col min="13826" max="13826" width="95.5703125" style="841" customWidth="1"/>
    <col min="13827" max="13827" width="12.7109375" style="841" bestFit="1" customWidth="1"/>
    <col min="13828" max="13830" width="0" style="841" hidden="1" customWidth="1"/>
    <col min="13831" max="14080" width="9.140625" style="841"/>
    <col min="14081" max="14081" width="6.7109375" style="841" bestFit="1" customWidth="1"/>
    <col min="14082" max="14082" width="95.5703125" style="841" customWidth="1"/>
    <col min="14083" max="14083" width="12.7109375" style="841" bestFit="1" customWidth="1"/>
    <col min="14084" max="14086" width="0" style="841" hidden="1" customWidth="1"/>
    <col min="14087" max="14336" width="9.140625" style="841"/>
    <col min="14337" max="14337" width="6.7109375" style="841" bestFit="1" customWidth="1"/>
    <col min="14338" max="14338" width="95.5703125" style="841" customWidth="1"/>
    <col min="14339" max="14339" width="12.7109375" style="841" bestFit="1" customWidth="1"/>
    <col min="14340" max="14342" width="0" style="841" hidden="1" customWidth="1"/>
    <col min="14343" max="14592" width="9.140625" style="841"/>
    <col min="14593" max="14593" width="6.7109375" style="841" bestFit="1" customWidth="1"/>
    <col min="14594" max="14594" width="95.5703125" style="841" customWidth="1"/>
    <col min="14595" max="14595" width="12.7109375" style="841" bestFit="1" customWidth="1"/>
    <col min="14596" max="14598" width="0" style="841" hidden="1" customWidth="1"/>
    <col min="14599" max="14848" width="9.140625" style="841"/>
    <col min="14849" max="14849" width="6.7109375" style="841" bestFit="1" customWidth="1"/>
    <col min="14850" max="14850" width="95.5703125" style="841" customWidth="1"/>
    <col min="14851" max="14851" width="12.7109375" style="841" bestFit="1" customWidth="1"/>
    <col min="14852" max="14854" width="0" style="841" hidden="1" customWidth="1"/>
    <col min="14855" max="15104" width="9.140625" style="841"/>
    <col min="15105" max="15105" width="6.7109375" style="841" bestFit="1" customWidth="1"/>
    <col min="15106" max="15106" width="95.5703125" style="841" customWidth="1"/>
    <col min="15107" max="15107" width="12.7109375" style="841" bestFit="1" customWidth="1"/>
    <col min="15108" max="15110" width="0" style="841" hidden="1" customWidth="1"/>
    <col min="15111" max="15360" width="9.140625" style="841"/>
    <col min="15361" max="15361" width="6.7109375" style="841" bestFit="1" customWidth="1"/>
    <col min="15362" max="15362" width="95.5703125" style="841" customWidth="1"/>
    <col min="15363" max="15363" width="12.7109375" style="841" bestFit="1" customWidth="1"/>
    <col min="15364" max="15366" width="0" style="841" hidden="1" customWidth="1"/>
    <col min="15367" max="15616" width="9.140625" style="841"/>
    <col min="15617" max="15617" width="6.7109375" style="841" bestFit="1" customWidth="1"/>
    <col min="15618" max="15618" width="95.5703125" style="841" customWidth="1"/>
    <col min="15619" max="15619" width="12.7109375" style="841" bestFit="1" customWidth="1"/>
    <col min="15620" max="15622" width="0" style="841" hidden="1" customWidth="1"/>
    <col min="15623" max="15872" width="9.140625" style="841"/>
    <col min="15873" max="15873" width="6.7109375" style="841" bestFit="1" customWidth="1"/>
    <col min="15874" max="15874" width="95.5703125" style="841" customWidth="1"/>
    <col min="15875" max="15875" width="12.7109375" style="841" bestFit="1" customWidth="1"/>
    <col min="15876" max="15878" width="0" style="841" hidden="1" customWidth="1"/>
    <col min="15879" max="16128" width="9.140625" style="841"/>
    <col min="16129" max="16129" width="6.7109375" style="841" bestFit="1" customWidth="1"/>
    <col min="16130" max="16130" width="95.5703125" style="841" customWidth="1"/>
    <col min="16131" max="16131" width="12.7109375" style="841" bestFit="1" customWidth="1"/>
    <col min="16132" max="16134" width="0" style="841" hidden="1" customWidth="1"/>
    <col min="16135" max="16384" width="9.140625" style="841"/>
  </cols>
  <sheetData>
    <row r="1" spans="1:8" s="842" customFormat="1" ht="15.75">
      <c r="A1" s="1317" t="s">
        <v>1452</v>
      </c>
      <c r="B1" s="1317"/>
      <c r="C1" s="1317"/>
      <c r="D1" s="841"/>
      <c r="E1" s="841"/>
      <c r="F1" s="841"/>
      <c r="H1" s="690" t="s">
        <v>1252</v>
      </c>
    </row>
    <row r="2" spans="1:8" s="843" customFormat="1" ht="15">
      <c r="H2" s="837"/>
    </row>
    <row r="3" spans="1:8" s="842" customFormat="1" ht="15">
      <c r="A3" s="1318" t="s">
        <v>1398</v>
      </c>
      <c r="B3" s="1318"/>
      <c r="C3" s="844"/>
      <c r="D3" s="1320"/>
      <c r="E3" s="1320"/>
      <c r="F3" s="1320"/>
      <c r="H3" s="837"/>
    </row>
    <row r="4" spans="1:8" s="842" customFormat="1" ht="12.75">
      <c r="A4" s="1319"/>
      <c r="B4" s="1319"/>
      <c r="C4" s="845" t="s">
        <v>1069</v>
      </c>
      <c r="D4" s="846" t="s">
        <v>1399</v>
      </c>
      <c r="E4" s="846" t="s">
        <v>1400</v>
      </c>
      <c r="F4" s="846" t="s">
        <v>1401</v>
      </c>
    </row>
    <row r="5" spans="1:8" s="842" customFormat="1" ht="12.75">
      <c r="A5" s="847"/>
      <c r="B5" s="838" t="s">
        <v>1402</v>
      </c>
      <c r="C5" s="848"/>
      <c r="D5" s="849"/>
      <c r="E5" s="849"/>
      <c r="F5" s="849"/>
    </row>
    <row r="6" spans="1:8" s="842" customFormat="1" ht="12.75">
      <c r="A6" s="839">
        <v>1</v>
      </c>
      <c r="B6" s="840" t="s">
        <v>1403</v>
      </c>
      <c r="C6" s="850">
        <v>511137753</v>
      </c>
      <c r="D6" s="851">
        <v>1</v>
      </c>
      <c r="E6" s="852"/>
      <c r="F6" s="853">
        <v>1</v>
      </c>
    </row>
    <row r="7" spans="1:8" s="842" customFormat="1" ht="12.75">
      <c r="A7" s="839">
        <v>2</v>
      </c>
      <c r="B7" s="840" t="s">
        <v>248</v>
      </c>
      <c r="C7" s="850">
        <v>511259085</v>
      </c>
      <c r="D7" s="851"/>
      <c r="E7" s="852"/>
      <c r="F7" s="853"/>
    </row>
    <row r="8" spans="1:8" s="842" customFormat="1" ht="12.75">
      <c r="A8" s="839">
        <v>3</v>
      </c>
      <c r="B8" s="840" t="s">
        <v>249</v>
      </c>
      <c r="C8" s="850">
        <v>511035365</v>
      </c>
      <c r="D8" s="851"/>
      <c r="E8" s="852"/>
      <c r="F8" s="853"/>
    </row>
    <row r="9" spans="1:8" s="842" customFormat="1" ht="12.75">
      <c r="A9" s="839">
        <v>4</v>
      </c>
      <c r="B9" s="840" t="s">
        <v>1404</v>
      </c>
      <c r="C9" s="850" t="s">
        <v>1405</v>
      </c>
      <c r="D9" s="851"/>
      <c r="E9" s="852"/>
      <c r="F9" s="853"/>
    </row>
    <row r="10" spans="1:8" s="842" customFormat="1" ht="12.75">
      <c r="A10" s="839">
        <v>5</v>
      </c>
      <c r="B10" s="840" t="s">
        <v>1406</v>
      </c>
      <c r="C10" s="850" t="s">
        <v>1407</v>
      </c>
      <c r="D10" s="851"/>
      <c r="E10" s="852"/>
      <c r="F10" s="853"/>
    </row>
    <row r="11" spans="1:8" s="842" customFormat="1" ht="17.25" customHeight="1">
      <c r="A11" s="839">
        <v>6</v>
      </c>
      <c r="B11" s="840" t="s">
        <v>1408</v>
      </c>
      <c r="C11" s="850" t="s">
        <v>1409</v>
      </c>
      <c r="D11" s="851"/>
      <c r="E11" s="852"/>
      <c r="F11" s="853"/>
    </row>
    <row r="12" spans="1:8" s="842" customFormat="1" ht="12.75">
      <c r="A12" s="839">
        <v>7</v>
      </c>
      <c r="B12" s="840" t="s">
        <v>1410</v>
      </c>
      <c r="C12" s="850" t="s">
        <v>1411</v>
      </c>
      <c r="D12" s="851"/>
      <c r="E12" s="852"/>
      <c r="F12" s="853"/>
    </row>
    <row r="13" spans="1:8" s="842" customFormat="1" ht="12.75">
      <c r="A13" s="839">
        <v>8</v>
      </c>
      <c r="B13" s="840" t="s">
        <v>1412</v>
      </c>
      <c r="C13" s="850" t="s">
        <v>1413</v>
      </c>
      <c r="D13" s="851"/>
      <c r="E13" s="852"/>
      <c r="F13" s="853"/>
    </row>
    <row r="14" spans="1:8" s="842" customFormat="1" ht="12.75">
      <c r="A14" s="839">
        <v>9</v>
      </c>
      <c r="B14" s="840" t="s">
        <v>1414</v>
      </c>
      <c r="C14" s="850" t="s">
        <v>1415</v>
      </c>
      <c r="D14" s="851"/>
      <c r="E14" s="852"/>
      <c r="F14" s="853"/>
    </row>
    <row r="15" spans="1:8" s="842" customFormat="1" ht="12.75">
      <c r="A15" s="839">
        <v>10</v>
      </c>
      <c r="B15" s="840" t="s">
        <v>167</v>
      </c>
      <c r="C15" s="850" t="s">
        <v>1416</v>
      </c>
      <c r="D15" s="851"/>
      <c r="E15" s="852"/>
      <c r="F15" s="853"/>
    </row>
    <row r="16" spans="1:8" s="842" customFormat="1" ht="12.75">
      <c r="A16" s="839">
        <v>11</v>
      </c>
      <c r="B16" s="840" t="s">
        <v>1417</v>
      </c>
      <c r="C16" s="850">
        <v>511060408</v>
      </c>
      <c r="D16" s="851"/>
      <c r="E16" s="852"/>
      <c r="F16" s="853"/>
    </row>
    <row r="17" spans="1:6" s="842" customFormat="1" ht="12.75">
      <c r="A17" s="839"/>
      <c r="B17" s="840"/>
      <c r="C17" s="850"/>
      <c r="D17" s="851"/>
      <c r="E17" s="852"/>
      <c r="F17" s="853"/>
    </row>
    <row r="18" spans="1:6" s="842" customFormat="1" ht="12.75">
      <c r="A18" s="839"/>
      <c r="B18" s="854" t="s">
        <v>1418</v>
      </c>
      <c r="C18" s="855"/>
      <c r="D18" s="851"/>
      <c r="E18" s="852"/>
      <c r="F18" s="853"/>
    </row>
    <row r="19" spans="1:6" s="842" customFormat="1" ht="12.75">
      <c r="A19" s="839">
        <v>12</v>
      </c>
      <c r="B19" s="840" t="s">
        <v>1419</v>
      </c>
      <c r="C19" s="850">
        <v>509574513</v>
      </c>
      <c r="D19" s="856">
        <v>0.41199999999999998</v>
      </c>
      <c r="E19" s="857">
        <v>0.51</v>
      </c>
      <c r="F19" s="857">
        <v>0.92199999999999993</v>
      </c>
    </row>
    <row r="20" spans="1:6" s="842" customFormat="1" ht="12.75">
      <c r="A20" s="839">
        <v>13</v>
      </c>
      <c r="B20" s="840" t="s">
        <v>1420</v>
      </c>
      <c r="C20" s="850">
        <v>511090145</v>
      </c>
      <c r="D20" s="851">
        <v>0.80489999999999995</v>
      </c>
      <c r="E20" s="853">
        <v>1.6299999999999999E-2</v>
      </c>
      <c r="F20" s="853">
        <v>0.82119999999999993</v>
      </c>
    </row>
    <row r="21" spans="1:6" s="842" customFormat="1" ht="12.75">
      <c r="A21" s="839">
        <v>14</v>
      </c>
      <c r="B21" s="840" t="s">
        <v>1421</v>
      </c>
      <c r="C21" s="850">
        <v>511010435</v>
      </c>
      <c r="D21" s="851"/>
      <c r="E21" s="853"/>
      <c r="F21" s="853"/>
    </row>
    <row r="22" spans="1:6" s="842" customFormat="1" ht="12.75">
      <c r="A22" s="839">
        <v>15</v>
      </c>
      <c r="B22" s="840" t="s">
        <v>1422</v>
      </c>
      <c r="C22" s="850">
        <v>511278241</v>
      </c>
      <c r="D22" s="851"/>
      <c r="E22" s="853"/>
      <c r="F22" s="853"/>
    </row>
    <row r="23" spans="1:6" s="842" customFormat="1" ht="12.75">
      <c r="A23" s="839">
        <v>16</v>
      </c>
      <c r="B23" s="840" t="s">
        <v>1423</v>
      </c>
      <c r="C23" s="850">
        <v>511026340</v>
      </c>
      <c r="D23" s="851"/>
      <c r="E23" s="853"/>
      <c r="F23" s="853"/>
    </row>
    <row r="24" spans="1:6" s="842" customFormat="1" ht="12.75">
      <c r="A24" s="839">
        <v>17</v>
      </c>
      <c r="B24" s="840" t="s">
        <v>1424</v>
      </c>
      <c r="C24" s="850" t="s">
        <v>1425</v>
      </c>
      <c r="D24" s="851"/>
      <c r="E24" s="853"/>
      <c r="F24" s="853"/>
    </row>
    <row r="25" spans="1:6" s="842" customFormat="1" ht="12.75">
      <c r="A25" s="839">
        <v>18</v>
      </c>
      <c r="B25" s="840" t="s">
        <v>1426</v>
      </c>
      <c r="C25" s="850">
        <v>511007116</v>
      </c>
      <c r="D25" s="851"/>
      <c r="E25" s="853"/>
      <c r="F25" s="853"/>
    </row>
    <row r="26" spans="1:6" s="842" customFormat="1" ht="12.75">
      <c r="A26" s="839">
        <v>19</v>
      </c>
      <c r="B26" s="840" t="s">
        <v>1427</v>
      </c>
      <c r="C26" s="850">
        <v>511109741</v>
      </c>
      <c r="D26" s="851"/>
      <c r="E26" s="853"/>
      <c r="F26" s="853"/>
    </row>
    <row r="27" spans="1:6" s="842" customFormat="1" ht="12.75">
      <c r="A27" s="839">
        <v>20</v>
      </c>
      <c r="B27" s="840" t="s">
        <v>1428</v>
      </c>
      <c r="C27" s="850">
        <v>511109580</v>
      </c>
      <c r="D27" s="851"/>
      <c r="E27" s="853"/>
      <c r="F27" s="853"/>
    </row>
    <row r="28" spans="1:6" s="842" customFormat="1" ht="12.75">
      <c r="A28" s="839">
        <v>21</v>
      </c>
      <c r="B28" s="840" t="s">
        <v>1429</v>
      </c>
      <c r="C28" s="850" t="s">
        <v>1430</v>
      </c>
      <c r="D28" s="851"/>
      <c r="E28" s="853"/>
      <c r="F28" s="853"/>
    </row>
    <row r="29" spans="1:6" s="842" customFormat="1" ht="12.75">
      <c r="A29" s="839"/>
      <c r="B29" s="840"/>
      <c r="C29" s="850"/>
      <c r="D29" s="851"/>
      <c r="E29" s="853"/>
      <c r="F29" s="853"/>
    </row>
    <row r="30" spans="1:6" s="842" customFormat="1" ht="12.75">
      <c r="A30" s="839"/>
      <c r="B30" s="854" t="s">
        <v>1431</v>
      </c>
      <c r="C30" s="858"/>
      <c r="D30" s="851"/>
      <c r="E30" s="853"/>
      <c r="F30" s="853"/>
    </row>
    <row r="31" spans="1:6" s="842" customFormat="1" ht="12.75">
      <c r="A31" s="839">
        <v>22</v>
      </c>
      <c r="B31" s="840" t="s">
        <v>1432</v>
      </c>
      <c r="C31" s="850">
        <v>511236530</v>
      </c>
      <c r="D31" s="851">
        <v>0.2</v>
      </c>
      <c r="E31" s="853"/>
      <c r="F31" s="853">
        <v>0.2</v>
      </c>
    </row>
    <row r="32" spans="1:6" s="842" customFormat="1" ht="12.75">
      <c r="A32" s="839">
        <v>23</v>
      </c>
      <c r="B32" s="840" t="s">
        <v>1433</v>
      </c>
      <c r="C32" s="850">
        <v>511007540</v>
      </c>
      <c r="D32" s="851">
        <v>0.02</v>
      </c>
      <c r="E32" s="853"/>
      <c r="F32" s="853">
        <v>0.02</v>
      </c>
    </row>
    <row r="33" spans="1:6" s="842" customFormat="1" ht="12.75">
      <c r="A33" s="839">
        <v>24</v>
      </c>
      <c r="B33" s="840" t="s">
        <v>1434</v>
      </c>
      <c r="C33" s="850" t="s">
        <v>1435</v>
      </c>
      <c r="D33" s="851">
        <v>0.4</v>
      </c>
      <c r="E33" s="853"/>
      <c r="F33" s="853">
        <v>0.4</v>
      </c>
    </row>
    <row r="34" spans="1:6" s="842" customFormat="1" ht="12.75">
      <c r="A34" s="839">
        <v>25</v>
      </c>
      <c r="B34" s="840" t="s">
        <v>1436</v>
      </c>
      <c r="C34" s="850" t="s">
        <v>1437</v>
      </c>
      <c r="D34" s="851">
        <v>0.25</v>
      </c>
      <c r="E34" s="853"/>
      <c r="F34" s="853">
        <v>0.25</v>
      </c>
    </row>
    <row r="35" spans="1:6" s="842" customFormat="1" ht="12.75">
      <c r="A35" s="839">
        <v>26</v>
      </c>
      <c r="B35" s="840" t="s">
        <v>1438</v>
      </c>
      <c r="C35" s="850" t="s">
        <v>1439</v>
      </c>
      <c r="D35" s="851">
        <v>0.35</v>
      </c>
      <c r="E35" s="853"/>
      <c r="F35" s="853">
        <v>0.35</v>
      </c>
    </row>
    <row r="36" spans="1:6" s="842" customFormat="1" ht="12.75">
      <c r="A36" s="839">
        <v>27</v>
      </c>
      <c r="B36" s="840" t="s">
        <v>1440</v>
      </c>
      <c r="C36" s="850" t="s">
        <v>1441</v>
      </c>
      <c r="D36" s="851">
        <v>0.2</v>
      </c>
      <c r="E36" s="853"/>
      <c r="F36" s="853">
        <v>0.2</v>
      </c>
    </row>
    <row r="37" spans="1:6" s="842" customFormat="1" ht="12.75">
      <c r="A37" s="839">
        <v>28</v>
      </c>
      <c r="B37" s="840" t="s">
        <v>1442</v>
      </c>
      <c r="C37" s="859" t="s">
        <v>1443</v>
      </c>
      <c r="D37" s="860">
        <v>0.2</v>
      </c>
      <c r="E37" s="861"/>
      <c r="F37" s="861">
        <v>0.2</v>
      </c>
    </row>
    <row r="38" spans="1:6" s="842" customFormat="1" ht="12.75">
      <c r="A38" s="839">
        <v>29</v>
      </c>
      <c r="B38" s="840" t="s">
        <v>1444</v>
      </c>
      <c r="C38" s="850">
        <v>511121091</v>
      </c>
      <c r="D38" s="862"/>
      <c r="E38" s="863">
        <v>0.35</v>
      </c>
      <c r="F38" s="863">
        <v>0.35</v>
      </c>
    </row>
    <row r="39" spans="1:6" s="842" customFormat="1" ht="12.75">
      <c r="A39" s="839">
        <v>30</v>
      </c>
      <c r="B39" s="840" t="s">
        <v>1445</v>
      </c>
      <c r="C39" s="864">
        <v>509189326</v>
      </c>
      <c r="D39" s="865"/>
      <c r="E39" s="866"/>
      <c r="F39" s="866"/>
    </row>
    <row r="40" spans="1:6" s="842" customFormat="1" ht="12.75">
      <c r="A40" s="839"/>
      <c r="B40" s="840"/>
      <c r="C40" s="864"/>
      <c r="D40" s="867"/>
      <c r="E40" s="867"/>
      <c r="F40" s="865"/>
    </row>
    <row r="41" spans="1:6" s="842" customFormat="1" ht="12.75">
      <c r="A41" s="839"/>
      <c r="B41" s="868" t="s">
        <v>1446</v>
      </c>
      <c r="C41" s="869"/>
      <c r="D41" s="867"/>
      <c r="E41" s="867"/>
      <c r="F41" s="865"/>
    </row>
    <row r="42" spans="1:6" s="842" customFormat="1" ht="12.75">
      <c r="A42" s="839"/>
      <c r="B42" s="840"/>
      <c r="C42" s="864"/>
      <c r="D42" s="870"/>
      <c r="E42" s="870"/>
      <c r="F42" s="871"/>
    </row>
    <row r="43" spans="1:6" s="842" customFormat="1" ht="12.75">
      <c r="A43" s="839">
        <v>31</v>
      </c>
      <c r="B43" s="840" t="s">
        <v>1447</v>
      </c>
      <c r="C43" s="864">
        <v>502578874</v>
      </c>
      <c r="D43" s="872"/>
      <c r="E43" s="872"/>
      <c r="F43" s="873"/>
    </row>
    <row r="44" spans="1:6" s="842" customFormat="1" ht="12.75">
      <c r="A44" s="839">
        <v>32</v>
      </c>
      <c r="B44" s="840" t="s">
        <v>1448</v>
      </c>
      <c r="C44" s="864">
        <v>511058012</v>
      </c>
      <c r="D44" s="872"/>
      <c r="E44" s="872"/>
      <c r="F44" s="873"/>
    </row>
    <row r="45" spans="1:6" s="842" customFormat="1" ht="12.75">
      <c r="A45" s="839">
        <v>33</v>
      </c>
      <c r="B45" s="840" t="s">
        <v>1449</v>
      </c>
      <c r="C45" s="864">
        <v>511236077</v>
      </c>
      <c r="D45" s="872"/>
      <c r="E45" s="872"/>
      <c r="F45" s="873"/>
    </row>
    <row r="46" spans="1:6" s="842" customFormat="1" ht="12.75">
      <c r="A46" s="839">
        <v>34</v>
      </c>
      <c r="B46" s="840" t="s">
        <v>1450</v>
      </c>
      <c r="C46" s="864">
        <v>511027605</v>
      </c>
      <c r="D46" s="872"/>
      <c r="E46" s="872"/>
      <c r="F46" s="873"/>
    </row>
    <row r="47" spans="1:6" s="842" customFormat="1" ht="12.75">
      <c r="A47" s="839">
        <v>35</v>
      </c>
      <c r="B47" s="840" t="s">
        <v>1451</v>
      </c>
      <c r="C47" s="864">
        <v>510748031</v>
      </c>
      <c r="D47" s="874"/>
      <c r="E47" s="875"/>
      <c r="F47" s="875"/>
    </row>
    <row r="48" spans="1:6" s="842" customFormat="1" ht="12.75">
      <c r="A48" s="876"/>
      <c r="B48" s="877"/>
      <c r="C48" s="878"/>
      <c r="D48" s="841"/>
      <c r="E48" s="841"/>
      <c r="F48" s="841"/>
    </row>
    <row r="49" spans="1:6" s="842" customFormat="1" ht="12.75">
      <c r="A49" s="879"/>
      <c r="B49" s="877"/>
      <c r="C49" s="878"/>
      <c r="D49" s="841"/>
      <c r="E49" s="841"/>
      <c r="F49" s="841"/>
    </row>
    <row r="50" spans="1:6" s="842" customFormat="1" ht="12.75">
      <c r="B50" s="877"/>
      <c r="C50" s="878"/>
      <c r="D50" s="841"/>
      <c r="E50" s="841"/>
      <c r="F50" s="841"/>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horizontalDpi="300" verticalDpi="300" r:id="rId1"/>
  <ignoredErrors>
    <ignoredError sqref="C33:C37 C8:C15 C16:C24" numberStoredAsText="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39"/>
  <sheetViews>
    <sheetView workbookViewId="0">
      <selection sqref="A1:E1"/>
    </sheetView>
  </sheetViews>
  <sheetFormatPr defaultRowHeight="15"/>
  <cols>
    <col min="1" max="1" width="57.42578125" customWidth="1"/>
    <col min="4" max="4" width="4.140625" customWidth="1"/>
    <col min="5" max="5" width="7.7109375" customWidth="1"/>
    <col min="6" max="6" width="1.140625" customWidth="1"/>
  </cols>
  <sheetData>
    <row r="1" spans="1:8" ht="15.75">
      <c r="A1" s="1321" t="s">
        <v>1141</v>
      </c>
      <c r="B1" s="1321"/>
      <c r="C1" s="1321"/>
      <c r="D1" s="1321"/>
      <c r="E1" s="1321"/>
      <c r="F1" s="600"/>
      <c r="G1" s="579"/>
      <c r="H1" s="690" t="s">
        <v>1252</v>
      </c>
    </row>
    <row r="2" spans="1:8" ht="18.75">
      <c r="A2" s="1322" t="s">
        <v>1653</v>
      </c>
      <c r="B2" s="1322"/>
      <c r="C2" s="1322"/>
      <c r="D2" s="1322"/>
      <c r="E2" s="1322"/>
      <c r="F2" s="611"/>
      <c r="G2" s="578"/>
      <c r="H2" s="578"/>
    </row>
    <row r="3" spans="1:8" ht="18.75">
      <c r="A3" s="582"/>
      <c r="B3" s="582"/>
      <c r="C3" s="582"/>
      <c r="D3" s="606"/>
      <c r="E3" s="578"/>
      <c r="F3" s="578"/>
      <c r="G3" s="578"/>
    </row>
    <row r="4" spans="1:8" ht="18.75">
      <c r="A4" s="583"/>
      <c r="B4" s="584"/>
      <c r="C4" s="584"/>
      <c r="D4" s="607"/>
      <c r="E4" s="585"/>
      <c r="F4" s="578"/>
      <c r="G4" s="578"/>
    </row>
    <row r="5" spans="1:8">
      <c r="A5" s="586" t="s">
        <v>1146</v>
      </c>
      <c r="B5" s="1332"/>
      <c r="C5" s="1332"/>
      <c r="D5" s="1332"/>
      <c r="E5" s="1333"/>
      <c r="F5" s="578"/>
      <c r="G5" s="578"/>
    </row>
    <row r="6" spans="1:8" ht="18.75">
      <c r="A6" s="588"/>
      <c r="B6" s="582"/>
      <c r="C6" s="582"/>
      <c r="D6" s="606"/>
      <c r="E6" s="587"/>
      <c r="F6" s="578"/>
      <c r="G6" s="578"/>
    </row>
    <row r="7" spans="1:8">
      <c r="A7" s="586" t="s">
        <v>1191</v>
      </c>
      <c r="B7" s="1332"/>
      <c r="C7" s="1332"/>
      <c r="D7" s="1332"/>
      <c r="E7" s="1333"/>
      <c r="F7" s="578"/>
      <c r="G7" s="578"/>
    </row>
    <row r="8" spans="1:8" ht="18.75">
      <c r="A8" s="588"/>
      <c r="B8" s="582"/>
      <c r="C8" s="582"/>
      <c r="D8" s="606"/>
      <c r="E8" s="587"/>
      <c r="F8" s="578"/>
      <c r="G8" s="578"/>
    </row>
    <row r="9" spans="1:8">
      <c r="A9" s="586" t="s">
        <v>1190</v>
      </c>
      <c r="B9" s="1332"/>
      <c r="C9" s="1332"/>
      <c r="D9" s="1332"/>
      <c r="E9" s="1333"/>
      <c r="F9" s="578"/>
      <c r="G9" s="578"/>
    </row>
    <row r="10" spans="1:8" ht="18.75">
      <c r="A10" s="589"/>
      <c r="B10" s="590"/>
      <c r="C10" s="590"/>
      <c r="D10" s="608"/>
      <c r="E10" s="591"/>
    </row>
    <row r="11" spans="1:8" ht="18.75">
      <c r="A11" s="582"/>
      <c r="B11" s="582"/>
      <c r="C11" s="582"/>
      <c r="D11" s="606"/>
      <c r="E11" s="578"/>
    </row>
    <row r="13" spans="1:8">
      <c r="A13" s="601"/>
      <c r="B13" s="593"/>
      <c r="C13" s="593"/>
      <c r="D13" s="612"/>
      <c r="E13" s="594"/>
    </row>
    <row r="14" spans="1:8">
      <c r="A14" s="1323" t="s">
        <v>1167</v>
      </c>
      <c r="B14" s="1324"/>
      <c r="C14" s="1324"/>
      <c r="D14" s="1324"/>
      <c r="E14" s="1325"/>
    </row>
    <row r="15" spans="1:8">
      <c r="A15" s="1323"/>
      <c r="B15" s="1324"/>
      <c r="C15" s="1324"/>
      <c r="D15" s="1324"/>
      <c r="E15" s="1325"/>
    </row>
    <row r="16" spans="1:8" ht="30" customHeight="1">
      <c r="A16" s="1323"/>
      <c r="B16" s="1324"/>
      <c r="C16" s="1324"/>
      <c r="D16" s="1324"/>
      <c r="E16" s="1325"/>
    </row>
    <row r="17" spans="1:5">
      <c r="A17" s="595"/>
      <c r="B17" s="592"/>
      <c r="C17" s="592"/>
      <c r="D17" s="592"/>
      <c r="E17" s="613"/>
    </row>
    <row r="18" spans="1:5">
      <c r="A18" s="597" t="s">
        <v>1143</v>
      </c>
      <c r="B18" s="609"/>
      <c r="C18" s="581"/>
      <c r="D18" s="609"/>
      <c r="E18" s="602"/>
    </row>
    <row r="19" spans="1:5">
      <c r="A19" s="614"/>
      <c r="B19" s="609"/>
      <c r="C19" s="609"/>
      <c r="D19" s="599"/>
      <c r="E19" s="602"/>
    </row>
    <row r="20" spans="1:5" ht="34.5">
      <c r="A20" s="597" t="s">
        <v>1144</v>
      </c>
      <c r="B20" s="609"/>
      <c r="C20" s="609"/>
      <c r="D20" s="610"/>
      <c r="E20" s="602"/>
    </row>
    <row r="21" spans="1:5" ht="10.5" customHeight="1">
      <c r="A21" s="603"/>
      <c r="B21" s="581"/>
      <c r="C21" s="581"/>
      <c r="D21" s="581"/>
      <c r="E21" s="602"/>
    </row>
    <row r="22" spans="1:5" ht="34.5">
      <c r="A22" s="597" t="s">
        <v>1145</v>
      </c>
      <c r="B22" s="609"/>
      <c r="C22" s="609"/>
      <c r="D22" s="610"/>
      <c r="E22" s="602"/>
    </row>
    <row r="23" spans="1:5">
      <c r="A23" s="614"/>
      <c r="B23" s="609"/>
      <c r="C23" s="609"/>
      <c r="D23" s="609"/>
      <c r="E23" s="602"/>
    </row>
    <row r="24" spans="1:5" ht="3.75" customHeight="1">
      <c r="A24" s="603"/>
      <c r="B24" s="609"/>
      <c r="C24" s="609"/>
      <c r="D24" s="609"/>
      <c r="E24" s="602"/>
    </row>
    <row r="25" spans="1:5">
      <c r="A25" s="577" t="s">
        <v>1147</v>
      </c>
      <c r="B25" s="581"/>
      <c r="C25" s="581"/>
      <c r="D25" s="599"/>
      <c r="E25" s="602"/>
    </row>
    <row r="26" spans="1:5" s="837" customFormat="1">
      <c r="A26" s="577"/>
      <c r="B26" s="581"/>
      <c r="D26" s="599"/>
      <c r="E26" s="602"/>
    </row>
    <row r="27" spans="1:5" s="837" customFormat="1" ht="21.75" customHeight="1">
      <c r="A27" s="918" t="s">
        <v>1557</v>
      </c>
      <c r="B27" s="598"/>
      <c r="C27" s="917"/>
      <c r="D27" s="599"/>
      <c r="E27" s="602"/>
    </row>
    <row r="28" spans="1:5" s="837" customFormat="1">
      <c r="A28" s="577"/>
      <c r="B28" s="581"/>
      <c r="C28" s="581"/>
      <c r="D28" s="599"/>
      <c r="E28" s="602"/>
    </row>
    <row r="29" spans="1:5" s="578" customFormat="1">
      <c r="A29" s="603"/>
      <c r="B29" s="581"/>
      <c r="C29" s="581"/>
      <c r="D29" s="599"/>
      <c r="E29" s="602"/>
    </row>
    <row r="30" spans="1:5">
      <c r="A30" s="1326" t="s">
        <v>1166</v>
      </c>
      <c r="B30" s="1327"/>
      <c r="C30" s="1327"/>
      <c r="D30" s="1327"/>
      <c r="E30" s="1328"/>
    </row>
    <row r="31" spans="1:5">
      <c r="A31" s="603"/>
      <c r="B31" s="581"/>
      <c r="C31" s="581"/>
      <c r="D31" s="599"/>
      <c r="E31" s="602"/>
    </row>
    <row r="32" spans="1:5">
      <c r="A32" s="597"/>
      <c r="B32" s="598"/>
      <c r="C32" s="598"/>
      <c r="D32" s="599"/>
      <c r="E32" s="615"/>
    </row>
    <row r="33" spans="1:10">
      <c r="A33" s="597"/>
      <c r="B33" s="598"/>
      <c r="C33" s="598"/>
      <c r="D33" s="599"/>
      <c r="E33" s="615"/>
    </row>
    <row r="34" spans="1:10">
      <c r="A34" s="603"/>
      <c r="B34" s="581"/>
      <c r="C34" s="581"/>
      <c r="D34" s="599"/>
      <c r="E34" s="602"/>
    </row>
    <row r="35" spans="1:10">
      <c r="A35" s="603"/>
      <c r="B35" s="581"/>
      <c r="C35" s="581"/>
      <c r="D35" s="599"/>
      <c r="E35" s="602"/>
    </row>
    <row r="36" spans="1:10">
      <c r="A36" s="1329" t="s">
        <v>1148</v>
      </c>
      <c r="B36" s="1330"/>
      <c r="C36" s="1330"/>
      <c r="D36" s="1330"/>
      <c r="E36" s="1331"/>
    </row>
    <row r="37" spans="1:10">
      <c r="A37" s="603"/>
      <c r="B37" s="581"/>
      <c r="C37" s="581"/>
      <c r="D37" s="599"/>
      <c r="E37" s="602"/>
      <c r="F37" s="578"/>
      <c r="G37" s="578"/>
      <c r="H37" s="578"/>
      <c r="I37" s="578"/>
      <c r="J37" s="578"/>
    </row>
    <row r="38" spans="1:10">
      <c r="A38" s="605"/>
      <c r="B38" s="596"/>
      <c r="C38" s="596"/>
      <c r="D38" s="616"/>
      <c r="E38" s="604"/>
      <c r="F38" s="578"/>
      <c r="G38" s="578"/>
      <c r="H38" s="578"/>
      <c r="I38" s="578"/>
      <c r="J38" s="578"/>
    </row>
    <row r="39" spans="1:10">
      <c r="A39" s="581"/>
      <c r="B39" s="581"/>
      <c r="C39" s="581"/>
      <c r="D39" s="599"/>
      <c r="E39" s="581"/>
      <c r="F39" s="578"/>
      <c r="G39" s="578"/>
      <c r="H39" s="578"/>
      <c r="I39" s="578"/>
      <c r="J39" s="578"/>
    </row>
  </sheetData>
  <mergeCells count="8">
    <mergeCell ref="A1:E1"/>
    <mergeCell ref="A2:E2"/>
    <mergeCell ref="A14:E16"/>
    <mergeCell ref="A30:E30"/>
    <mergeCell ref="A36:E36"/>
    <mergeCell ref="B5:E5"/>
    <mergeCell ref="B7:E7"/>
    <mergeCell ref="B9:E9"/>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4"/>
  <sheetViews>
    <sheetView workbookViewId="0"/>
  </sheetViews>
  <sheetFormatPr defaultRowHeight="15"/>
  <cols>
    <col min="1" max="1" width="1" style="79" customWidth="1"/>
    <col min="2" max="2" width="3.5703125" style="79" customWidth="1"/>
    <col min="3" max="3" width="7" style="79" customWidth="1"/>
    <col min="4" max="4" width="18.85546875" style="79" customWidth="1"/>
    <col min="5" max="5" width="7.140625" style="79" customWidth="1"/>
    <col min="6" max="6" width="25.42578125" style="79" customWidth="1"/>
    <col min="7" max="7" width="13.7109375" style="79" customWidth="1"/>
    <col min="8" max="8" width="17.140625" style="79" customWidth="1"/>
    <col min="9" max="9" width="10.28515625" style="79" customWidth="1"/>
    <col min="10" max="10" width="14.85546875" style="79" hidden="1" customWidth="1"/>
    <col min="11" max="13" width="14.85546875" style="824" customWidth="1"/>
    <col min="14" max="14" width="9" style="79"/>
    <col min="15" max="15" width="5.42578125" style="79" customWidth="1"/>
    <col min="16" max="259" width="9" style="79"/>
    <col min="260" max="260" width="1" style="79" customWidth="1"/>
    <col min="261" max="261" width="8" style="79" customWidth="1"/>
    <col min="262" max="262" width="7" style="79" customWidth="1"/>
    <col min="263" max="263" width="29.42578125" style="79" customWidth="1"/>
    <col min="264" max="264" width="7.140625" style="79" customWidth="1"/>
    <col min="265" max="268" width="20.140625" style="79" customWidth="1"/>
    <col min="269" max="269" width="19.5703125" style="79" customWidth="1"/>
    <col min="270" max="515" width="9" style="79"/>
    <col min="516" max="516" width="1" style="79" customWidth="1"/>
    <col min="517" max="517" width="8" style="79" customWidth="1"/>
    <col min="518" max="518" width="7" style="79" customWidth="1"/>
    <col min="519" max="519" width="29.42578125" style="79" customWidth="1"/>
    <col min="520" max="520" width="7.140625" style="79" customWidth="1"/>
    <col min="521" max="524" width="20.140625" style="79" customWidth="1"/>
    <col min="525" max="525" width="19.5703125" style="79" customWidth="1"/>
    <col min="526" max="771" width="9" style="79"/>
    <col min="772" max="772" width="1" style="79" customWidth="1"/>
    <col min="773" max="773" width="8" style="79" customWidth="1"/>
    <col min="774" max="774" width="7" style="79" customWidth="1"/>
    <col min="775" max="775" width="29.42578125" style="79" customWidth="1"/>
    <col min="776" max="776" width="7.140625" style="79" customWidth="1"/>
    <col min="777" max="780" width="20.140625" style="79" customWidth="1"/>
    <col min="781" max="781" width="19.5703125" style="79" customWidth="1"/>
    <col min="782" max="1027" width="9" style="79"/>
    <col min="1028" max="1028" width="1" style="79" customWidth="1"/>
    <col min="1029" max="1029" width="8" style="79" customWidth="1"/>
    <col min="1030" max="1030" width="7" style="79" customWidth="1"/>
    <col min="1031" max="1031" width="29.42578125" style="79" customWidth="1"/>
    <col min="1032" max="1032" width="7.140625" style="79" customWidth="1"/>
    <col min="1033" max="1036" width="20.140625" style="79" customWidth="1"/>
    <col min="1037" max="1037" width="19.5703125" style="79" customWidth="1"/>
    <col min="1038" max="1283" width="9" style="79"/>
    <col min="1284" max="1284" width="1" style="79" customWidth="1"/>
    <col min="1285" max="1285" width="8" style="79" customWidth="1"/>
    <col min="1286" max="1286" width="7" style="79" customWidth="1"/>
    <col min="1287" max="1287" width="29.42578125" style="79" customWidth="1"/>
    <col min="1288" max="1288" width="7.140625" style="79" customWidth="1"/>
    <col min="1289" max="1292" width="20.140625" style="79" customWidth="1"/>
    <col min="1293" max="1293" width="19.5703125" style="79" customWidth="1"/>
    <col min="1294" max="1539" width="9" style="79"/>
    <col min="1540" max="1540" width="1" style="79" customWidth="1"/>
    <col min="1541" max="1541" width="8" style="79" customWidth="1"/>
    <col min="1542" max="1542" width="7" style="79" customWidth="1"/>
    <col min="1543" max="1543" width="29.42578125" style="79" customWidth="1"/>
    <col min="1544" max="1544" width="7.140625" style="79" customWidth="1"/>
    <col min="1545" max="1548" width="20.140625" style="79" customWidth="1"/>
    <col min="1549" max="1549" width="19.5703125" style="79" customWidth="1"/>
    <col min="1550" max="1795" width="9" style="79"/>
    <col min="1796" max="1796" width="1" style="79" customWidth="1"/>
    <col min="1797" max="1797" width="8" style="79" customWidth="1"/>
    <col min="1798" max="1798" width="7" style="79" customWidth="1"/>
    <col min="1799" max="1799" width="29.42578125" style="79" customWidth="1"/>
    <col min="1800" max="1800" width="7.140625" style="79" customWidth="1"/>
    <col min="1801" max="1804" width="20.140625" style="79" customWidth="1"/>
    <col min="1805" max="1805" width="19.5703125" style="79" customWidth="1"/>
    <col min="1806" max="2051" width="9" style="79"/>
    <col min="2052" max="2052" width="1" style="79" customWidth="1"/>
    <col min="2053" max="2053" width="8" style="79" customWidth="1"/>
    <col min="2054" max="2054" width="7" style="79" customWidth="1"/>
    <col min="2055" max="2055" width="29.42578125" style="79" customWidth="1"/>
    <col min="2056" max="2056" width="7.140625" style="79" customWidth="1"/>
    <col min="2057" max="2060" width="20.140625" style="79" customWidth="1"/>
    <col min="2061" max="2061" width="19.5703125" style="79" customWidth="1"/>
    <col min="2062" max="2307" width="9" style="79"/>
    <col min="2308" max="2308" width="1" style="79" customWidth="1"/>
    <col min="2309" max="2309" width="8" style="79" customWidth="1"/>
    <col min="2310" max="2310" width="7" style="79" customWidth="1"/>
    <col min="2311" max="2311" width="29.42578125" style="79" customWidth="1"/>
    <col min="2312" max="2312" width="7.140625" style="79" customWidth="1"/>
    <col min="2313" max="2316" width="20.140625" style="79" customWidth="1"/>
    <col min="2317" max="2317" width="19.5703125" style="79" customWidth="1"/>
    <col min="2318" max="2563" width="9" style="79"/>
    <col min="2564" max="2564" width="1" style="79" customWidth="1"/>
    <col min="2565" max="2565" width="8" style="79" customWidth="1"/>
    <col min="2566" max="2566" width="7" style="79" customWidth="1"/>
    <col min="2567" max="2567" width="29.42578125" style="79" customWidth="1"/>
    <col min="2568" max="2568" width="7.140625" style="79" customWidth="1"/>
    <col min="2569" max="2572" width="20.140625" style="79" customWidth="1"/>
    <col min="2573" max="2573" width="19.5703125" style="79" customWidth="1"/>
    <col min="2574" max="2819" width="9" style="79"/>
    <col min="2820" max="2820" width="1" style="79" customWidth="1"/>
    <col min="2821" max="2821" width="8" style="79" customWidth="1"/>
    <col min="2822" max="2822" width="7" style="79" customWidth="1"/>
    <col min="2823" max="2823" width="29.42578125" style="79" customWidth="1"/>
    <col min="2824" max="2824" width="7.140625" style="79" customWidth="1"/>
    <col min="2825" max="2828" width="20.140625" style="79" customWidth="1"/>
    <col min="2829" max="2829" width="19.5703125" style="79" customWidth="1"/>
    <col min="2830" max="3075" width="9" style="79"/>
    <col min="3076" max="3076" width="1" style="79" customWidth="1"/>
    <col min="3077" max="3077" width="8" style="79" customWidth="1"/>
    <col min="3078" max="3078" width="7" style="79" customWidth="1"/>
    <col min="3079" max="3079" width="29.42578125" style="79" customWidth="1"/>
    <col min="3080" max="3080" width="7.140625" style="79" customWidth="1"/>
    <col min="3081" max="3084" width="20.140625" style="79" customWidth="1"/>
    <col min="3085" max="3085" width="19.5703125" style="79" customWidth="1"/>
    <col min="3086" max="3331" width="9" style="79"/>
    <col min="3332" max="3332" width="1" style="79" customWidth="1"/>
    <col min="3333" max="3333" width="8" style="79" customWidth="1"/>
    <col min="3334" max="3334" width="7" style="79" customWidth="1"/>
    <col min="3335" max="3335" width="29.42578125" style="79" customWidth="1"/>
    <col min="3336" max="3336" width="7.140625" style="79" customWidth="1"/>
    <col min="3337" max="3340" width="20.140625" style="79" customWidth="1"/>
    <col min="3341" max="3341" width="19.5703125" style="79" customWidth="1"/>
    <col min="3342" max="3587" width="9" style="79"/>
    <col min="3588" max="3588" width="1" style="79" customWidth="1"/>
    <col min="3589" max="3589" width="8" style="79" customWidth="1"/>
    <col min="3590" max="3590" width="7" style="79" customWidth="1"/>
    <col min="3591" max="3591" width="29.42578125" style="79" customWidth="1"/>
    <col min="3592" max="3592" width="7.140625" style="79" customWidth="1"/>
    <col min="3593" max="3596" width="20.140625" style="79" customWidth="1"/>
    <col min="3597" max="3597" width="19.5703125" style="79" customWidth="1"/>
    <col min="3598" max="3843" width="9" style="79"/>
    <col min="3844" max="3844" width="1" style="79" customWidth="1"/>
    <col min="3845" max="3845" width="8" style="79" customWidth="1"/>
    <col min="3846" max="3846" width="7" style="79" customWidth="1"/>
    <col min="3847" max="3847" width="29.42578125" style="79" customWidth="1"/>
    <col min="3848" max="3848" width="7.140625" style="79" customWidth="1"/>
    <col min="3849" max="3852" width="20.140625" style="79" customWidth="1"/>
    <col min="3853" max="3853" width="19.5703125" style="79" customWidth="1"/>
    <col min="3854" max="4099" width="9" style="79"/>
    <col min="4100" max="4100" width="1" style="79" customWidth="1"/>
    <col min="4101" max="4101" width="8" style="79" customWidth="1"/>
    <col min="4102" max="4102" width="7" style="79" customWidth="1"/>
    <col min="4103" max="4103" width="29.42578125" style="79" customWidth="1"/>
    <col min="4104" max="4104" width="7.140625" style="79" customWidth="1"/>
    <col min="4105" max="4108" width="20.140625" style="79" customWidth="1"/>
    <col min="4109" max="4109" width="19.5703125" style="79" customWidth="1"/>
    <col min="4110" max="4355" width="9" style="79"/>
    <col min="4356" max="4356" width="1" style="79" customWidth="1"/>
    <col min="4357" max="4357" width="8" style="79" customWidth="1"/>
    <col min="4358" max="4358" width="7" style="79" customWidth="1"/>
    <col min="4359" max="4359" width="29.42578125" style="79" customWidth="1"/>
    <col min="4360" max="4360" width="7.140625" style="79" customWidth="1"/>
    <col min="4361" max="4364" width="20.140625" style="79" customWidth="1"/>
    <col min="4365" max="4365" width="19.5703125" style="79" customWidth="1"/>
    <col min="4366" max="4611" width="9" style="79"/>
    <col min="4612" max="4612" width="1" style="79" customWidth="1"/>
    <col min="4613" max="4613" width="8" style="79" customWidth="1"/>
    <col min="4614" max="4614" width="7" style="79" customWidth="1"/>
    <col min="4615" max="4615" width="29.42578125" style="79" customWidth="1"/>
    <col min="4616" max="4616" width="7.140625" style="79" customWidth="1"/>
    <col min="4617" max="4620" width="20.140625" style="79" customWidth="1"/>
    <col min="4621" max="4621" width="19.5703125" style="79" customWidth="1"/>
    <col min="4622" max="4867" width="9" style="79"/>
    <col min="4868" max="4868" width="1" style="79" customWidth="1"/>
    <col min="4869" max="4869" width="8" style="79" customWidth="1"/>
    <col min="4870" max="4870" width="7" style="79" customWidth="1"/>
    <col min="4871" max="4871" width="29.42578125" style="79" customWidth="1"/>
    <col min="4872" max="4872" width="7.140625" style="79" customWidth="1"/>
    <col min="4873" max="4876" width="20.140625" style="79" customWidth="1"/>
    <col min="4877" max="4877" width="19.5703125" style="79" customWidth="1"/>
    <col min="4878" max="5123" width="9" style="79"/>
    <col min="5124" max="5124" width="1" style="79" customWidth="1"/>
    <col min="5125" max="5125" width="8" style="79" customWidth="1"/>
    <col min="5126" max="5126" width="7" style="79" customWidth="1"/>
    <col min="5127" max="5127" width="29.42578125" style="79" customWidth="1"/>
    <col min="5128" max="5128" width="7.140625" style="79" customWidth="1"/>
    <col min="5129" max="5132" width="20.140625" style="79" customWidth="1"/>
    <col min="5133" max="5133" width="19.5703125" style="79" customWidth="1"/>
    <col min="5134" max="5379" width="9" style="79"/>
    <col min="5380" max="5380" width="1" style="79" customWidth="1"/>
    <col min="5381" max="5381" width="8" style="79" customWidth="1"/>
    <col min="5382" max="5382" width="7" style="79" customWidth="1"/>
    <col min="5383" max="5383" width="29.42578125" style="79" customWidth="1"/>
    <col min="5384" max="5384" width="7.140625" style="79" customWidth="1"/>
    <col min="5385" max="5388" width="20.140625" style="79" customWidth="1"/>
    <col min="5389" max="5389" width="19.5703125" style="79" customWidth="1"/>
    <col min="5390" max="5635" width="9" style="79"/>
    <col min="5636" max="5636" width="1" style="79" customWidth="1"/>
    <col min="5637" max="5637" width="8" style="79" customWidth="1"/>
    <col min="5638" max="5638" width="7" style="79" customWidth="1"/>
    <col min="5639" max="5639" width="29.42578125" style="79" customWidth="1"/>
    <col min="5640" max="5640" width="7.140625" style="79" customWidth="1"/>
    <col min="5641" max="5644" width="20.140625" style="79" customWidth="1"/>
    <col min="5645" max="5645" width="19.5703125" style="79" customWidth="1"/>
    <col min="5646" max="5891" width="9" style="79"/>
    <col min="5892" max="5892" width="1" style="79" customWidth="1"/>
    <col min="5893" max="5893" width="8" style="79" customWidth="1"/>
    <col min="5894" max="5894" width="7" style="79" customWidth="1"/>
    <col min="5895" max="5895" width="29.42578125" style="79" customWidth="1"/>
    <col min="5896" max="5896" width="7.140625" style="79" customWidth="1"/>
    <col min="5897" max="5900" width="20.140625" style="79" customWidth="1"/>
    <col min="5901" max="5901" width="19.5703125" style="79" customWidth="1"/>
    <col min="5902" max="6147" width="9" style="79"/>
    <col min="6148" max="6148" width="1" style="79" customWidth="1"/>
    <col min="6149" max="6149" width="8" style="79" customWidth="1"/>
    <col min="6150" max="6150" width="7" style="79" customWidth="1"/>
    <col min="6151" max="6151" width="29.42578125" style="79" customWidth="1"/>
    <col min="6152" max="6152" width="7.140625" style="79" customWidth="1"/>
    <col min="6153" max="6156" width="20.140625" style="79" customWidth="1"/>
    <col min="6157" max="6157" width="19.5703125" style="79" customWidth="1"/>
    <col min="6158" max="6403" width="9" style="79"/>
    <col min="6404" max="6404" width="1" style="79" customWidth="1"/>
    <col min="6405" max="6405" width="8" style="79" customWidth="1"/>
    <col min="6406" max="6406" width="7" style="79" customWidth="1"/>
    <col min="6407" max="6407" width="29.42578125" style="79" customWidth="1"/>
    <col min="6408" max="6408" width="7.140625" style="79" customWidth="1"/>
    <col min="6409" max="6412" width="20.140625" style="79" customWidth="1"/>
    <col min="6413" max="6413" width="19.5703125" style="79" customWidth="1"/>
    <col min="6414" max="6659" width="9" style="79"/>
    <col min="6660" max="6660" width="1" style="79" customWidth="1"/>
    <col min="6661" max="6661" width="8" style="79" customWidth="1"/>
    <col min="6662" max="6662" width="7" style="79" customWidth="1"/>
    <col min="6663" max="6663" width="29.42578125" style="79" customWidth="1"/>
    <col min="6664" max="6664" width="7.140625" style="79" customWidth="1"/>
    <col min="6665" max="6668" width="20.140625" style="79" customWidth="1"/>
    <col min="6669" max="6669" width="19.5703125" style="79" customWidth="1"/>
    <col min="6670" max="6915" width="9" style="79"/>
    <col min="6916" max="6916" width="1" style="79" customWidth="1"/>
    <col min="6917" max="6917" width="8" style="79" customWidth="1"/>
    <col min="6918" max="6918" width="7" style="79" customWidth="1"/>
    <col min="6919" max="6919" width="29.42578125" style="79" customWidth="1"/>
    <col min="6920" max="6920" width="7.140625" style="79" customWidth="1"/>
    <col min="6921" max="6924" width="20.140625" style="79" customWidth="1"/>
    <col min="6925" max="6925" width="19.5703125" style="79" customWidth="1"/>
    <col min="6926" max="7171" width="9" style="79"/>
    <col min="7172" max="7172" width="1" style="79" customWidth="1"/>
    <col min="7173" max="7173" width="8" style="79" customWidth="1"/>
    <col min="7174" max="7174" width="7" style="79" customWidth="1"/>
    <col min="7175" max="7175" width="29.42578125" style="79" customWidth="1"/>
    <col min="7176" max="7176" width="7.140625" style="79" customWidth="1"/>
    <col min="7177" max="7180" width="20.140625" style="79" customWidth="1"/>
    <col min="7181" max="7181" width="19.5703125" style="79" customWidth="1"/>
    <col min="7182" max="7427" width="9" style="79"/>
    <col min="7428" max="7428" width="1" style="79" customWidth="1"/>
    <col min="7429" max="7429" width="8" style="79" customWidth="1"/>
    <col min="7430" max="7430" width="7" style="79" customWidth="1"/>
    <col min="7431" max="7431" width="29.42578125" style="79" customWidth="1"/>
    <col min="7432" max="7432" width="7.140625" style="79" customWidth="1"/>
    <col min="7433" max="7436" width="20.140625" style="79" customWidth="1"/>
    <col min="7437" max="7437" width="19.5703125" style="79" customWidth="1"/>
    <col min="7438" max="7683" width="9" style="79"/>
    <col min="7684" max="7684" width="1" style="79" customWidth="1"/>
    <col min="7685" max="7685" width="8" style="79" customWidth="1"/>
    <col min="7686" max="7686" width="7" style="79" customWidth="1"/>
    <col min="7687" max="7687" width="29.42578125" style="79" customWidth="1"/>
    <col min="7688" max="7688" width="7.140625" style="79" customWidth="1"/>
    <col min="7689" max="7692" width="20.140625" style="79" customWidth="1"/>
    <col min="7693" max="7693" width="19.5703125" style="79" customWidth="1"/>
    <col min="7694" max="7939" width="9" style="79"/>
    <col min="7940" max="7940" width="1" style="79" customWidth="1"/>
    <col min="7941" max="7941" width="8" style="79" customWidth="1"/>
    <col min="7942" max="7942" width="7" style="79" customWidth="1"/>
    <col min="7943" max="7943" width="29.42578125" style="79" customWidth="1"/>
    <col min="7944" max="7944" width="7.140625" style="79" customWidth="1"/>
    <col min="7945" max="7948" width="20.140625" style="79" customWidth="1"/>
    <col min="7949" max="7949" width="19.5703125" style="79" customWidth="1"/>
    <col min="7950" max="8195" width="9" style="79"/>
    <col min="8196" max="8196" width="1" style="79" customWidth="1"/>
    <col min="8197" max="8197" width="8" style="79" customWidth="1"/>
    <col min="8198" max="8198" width="7" style="79" customWidth="1"/>
    <col min="8199" max="8199" width="29.42578125" style="79" customWidth="1"/>
    <col min="8200" max="8200" width="7.140625" style="79" customWidth="1"/>
    <col min="8201" max="8204" width="20.140625" style="79" customWidth="1"/>
    <col min="8205" max="8205" width="19.5703125" style="79" customWidth="1"/>
    <col min="8206" max="8451" width="9" style="79"/>
    <col min="8452" max="8452" width="1" style="79" customWidth="1"/>
    <col min="8453" max="8453" width="8" style="79" customWidth="1"/>
    <col min="8454" max="8454" width="7" style="79" customWidth="1"/>
    <col min="8455" max="8455" width="29.42578125" style="79" customWidth="1"/>
    <col min="8456" max="8456" width="7.140625" style="79" customWidth="1"/>
    <col min="8457" max="8460" width="20.140625" style="79" customWidth="1"/>
    <col min="8461" max="8461" width="19.5703125" style="79" customWidth="1"/>
    <col min="8462" max="8707" width="9" style="79"/>
    <col min="8708" max="8708" width="1" style="79" customWidth="1"/>
    <col min="8709" max="8709" width="8" style="79" customWidth="1"/>
    <col min="8710" max="8710" width="7" style="79" customWidth="1"/>
    <col min="8711" max="8711" width="29.42578125" style="79" customWidth="1"/>
    <col min="8712" max="8712" width="7.140625" style="79" customWidth="1"/>
    <col min="8713" max="8716" width="20.140625" style="79" customWidth="1"/>
    <col min="8717" max="8717" width="19.5703125" style="79" customWidth="1"/>
    <col min="8718" max="8963" width="9" style="79"/>
    <col min="8964" max="8964" width="1" style="79" customWidth="1"/>
    <col min="8965" max="8965" width="8" style="79" customWidth="1"/>
    <col min="8966" max="8966" width="7" style="79" customWidth="1"/>
    <col min="8967" max="8967" width="29.42578125" style="79" customWidth="1"/>
    <col min="8968" max="8968" width="7.140625" style="79" customWidth="1"/>
    <col min="8969" max="8972" width="20.140625" style="79" customWidth="1"/>
    <col min="8973" max="8973" width="19.5703125" style="79" customWidth="1"/>
    <col min="8974" max="9219" width="9" style="79"/>
    <col min="9220" max="9220" width="1" style="79" customWidth="1"/>
    <col min="9221" max="9221" width="8" style="79" customWidth="1"/>
    <col min="9222" max="9222" width="7" style="79" customWidth="1"/>
    <col min="9223" max="9223" width="29.42578125" style="79" customWidth="1"/>
    <col min="9224" max="9224" width="7.140625" style="79" customWidth="1"/>
    <col min="9225" max="9228" width="20.140625" style="79" customWidth="1"/>
    <col min="9229" max="9229" width="19.5703125" style="79" customWidth="1"/>
    <col min="9230" max="9475" width="9" style="79"/>
    <col min="9476" max="9476" width="1" style="79" customWidth="1"/>
    <col min="9477" max="9477" width="8" style="79" customWidth="1"/>
    <col min="9478" max="9478" width="7" style="79" customWidth="1"/>
    <col min="9479" max="9479" width="29.42578125" style="79" customWidth="1"/>
    <col min="9480" max="9480" width="7.140625" style="79" customWidth="1"/>
    <col min="9481" max="9484" width="20.140625" style="79" customWidth="1"/>
    <col min="9485" max="9485" width="19.5703125" style="79" customWidth="1"/>
    <col min="9486" max="9731" width="9" style="79"/>
    <col min="9732" max="9732" width="1" style="79" customWidth="1"/>
    <col min="9733" max="9733" width="8" style="79" customWidth="1"/>
    <col min="9734" max="9734" width="7" style="79" customWidth="1"/>
    <col min="9735" max="9735" width="29.42578125" style="79" customWidth="1"/>
    <col min="9736" max="9736" width="7.140625" style="79" customWidth="1"/>
    <col min="9737" max="9740" width="20.140625" style="79" customWidth="1"/>
    <col min="9741" max="9741" width="19.5703125" style="79" customWidth="1"/>
    <col min="9742" max="9987" width="9" style="79"/>
    <col min="9988" max="9988" width="1" style="79" customWidth="1"/>
    <col min="9989" max="9989" width="8" style="79" customWidth="1"/>
    <col min="9990" max="9990" width="7" style="79" customWidth="1"/>
    <col min="9991" max="9991" width="29.42578125" style="79" customWidth="1"/>
    <col min="9992" max="9992" width="7.140625" style="79" customWidth="1"/>
    <col min="9993" max="9996" width="20.140625" style="79" customWidth="1"/>
    <col min="9997" max="9997" width="19.5703125" style="79" customWidth="1"/>
    <col min="9998" max="10243" width="9" style="79"/>
    <col min="10244" max="10244" width="1" style="79" customWidth="1"/>
    <col min="10245" max="10245" width="8" style="79" customWidth="1"/>
    <col min="10246" max="10246" width="7" style="79" customWidth="1"/>
    <col min="10247" max="10247" width="29.42578125" style="79" customWidth="1"/>
    <col min="10248" max="10248" width="7.140625" style="79" customWidth="1"/>
    <col min="10249" max="10252" width="20.140625" style="79" customWidth="1"/>
    <col min="10253" max="10253" width="19.5703125" style="79" customWidth="1"/>
    <col min="10254" max="10499" width="9" style="79"/>
    <col min="10500" max="10500" width="1" style="79" customWidth="1"/>
    <col min="10501" max="10501" width="8" style="79" customWidth="1"/>
    <col min="10502" max="10502" width="7" style="79" customWidth="1"/>
    <col min="10503" max="10503" width="29.42578125" style="79" customWidth="1"/>
    <col min="10504" max="10504" width="7.140625" style="79" customWidth="1"/>
    <col min="10505" max="10508" width="20.140625" style="79" customWidth="1"/>
    <col min="10509" max="10509" width="19.5703125" style="79" customWidth="1"/>
    <col min="10510" max="10755" width="9" style="79"/>
    <col min="10756" max="10756" width="1" style="79" customWidth="1"/>
    <col min="10757" max="10757" width="8" style="79" customWidth="1"/>
    <col min="10758" max="10758" width="7" style="79" customWidth="1"/>
    <col min="10759" max="10759" width="29.42578125" style="79" customWidth="1"/>
    <col min="10760" max="10760" width="7.140625" style="79" customWidth="1"/>
    <col min="10761" max="10764" width="20.140625" style="79" customWidth="1"/>
    <col min="10765" max="10765" width="19.5703125" style="79" customWidth="1"/>
    <col min="10766" max="11011" width="9" style="79"/>
    <col min="11012" max="11012" width="1" style="79" customWidth="1"/>
    <col min="11013" max="11013" width="8" style="79" customWidth="1"/>
    <col min="11014" max="11014" width="7" style="79" customWidth="1"/>
    <col min="11015" max="11015" width="29.42578125" style="79" customWidth="1"/>
    <col min="11016" max="11016" width="7.140625" style="79" customWidth="1"/>
    <col min="11017" max="11020" width="20.140625" style="79" customWidth="1"/>
    <col min="11021" max="11021" width="19.5703125" style="79" customWidth="1"/>
    <col min="11022" max="11267" width="9" style="79"/>
    <col min="11268" max="11268" width="1" style="79" customWidth="1"/>
    <col min="11269" max="11269" width="8" style="79" customWidth="1"/>
    <col min="11270" max="11270" width="7" style="79" customWidth="1"/>
    <col min="11271" max="11271" width="29.42578125" style="79" customWidth="1"/>
    <col min="11272" max="11272" width="7.140625" style="79" customWidth="1"/>
    <col min="11273" max="11276" width="20.140625" style="79" customWidth="1"/>
    <col min="11277" max="11277" width="19.5703125" style="79" customWidth="1"/>
    <col min="11278" max="11523" width="9" style="79"/>
    <col min="11524" max="11524" width="1" style="79" customWidth="1"/>
    <col min="11525" max="11525" width="8" style="79" customWidth="1"/>
    <col min="11526" max="11526" width="7" style="79" customWidth="1"/>
    <col min="11527" max="11527" width="29.42578125" style="79" customWidth="1"/>
    <col min="11528" max="11528" width="7.140625" style="79" customWidth="1"/>
    <col min="11529" max="11532" width="20.140625" style="79" customWidth="1"/>
    <col min="11533" max="11533" width="19.5703125" style="79" customWidth="1"/>
    <col min="11534" max="11779" width="9" style="79"/>
    <col min="11780" max="11780" width="1" style="79" customWidth="1"/>
    <col min="11781" max="11781" width="8" style="79" customWidth="1"/>
    <col min="11782" max="11782" width="7" style="79" customWidth="1"/>
    <col min="11783" max="11783" width="29.42578125" style="79" customWidth="1"/>
    <col min="11784" max="11784" width="7.140625" style="79" customWidth="1"/>
    <col min="11785" max="11788" width="20.140625" style="79" customWidth="1"/>
    <col min="11789" max="11789" width="19.5703125" style="79" customWidth="1"/>
    <col min="11790" max="12035" width="9" style="79"/>
    <col min="12036" max="12036" width="1" style="79" customWidth="1"/>
    <col min="12037" max="12037" width="8" style="79" customWidth="1"/>
    <col min="12038" max="12038" width="7" style="79" customWidth="1"/>
    <col min="12039" max="12039" width="29.42578125" style="79" customWidth="1"/>
    <col min="12040" max="12040" width="7.140625" style="79" customWidth="1"/>
    <col min="12041" max="12044" width="20.140625" style="79" customWidth="1"/>
    <col min="12045" max="12045" width="19.5703125" style="79" customWidth="1"/>
    <col min="12046" max="12291" width="9" style="79"/>
    <col min="12292" max="12292" width="1" style="79" customWidth="1"/>
    <col min="12293" max="12293" width="8" style="79" customWidth="1"/>
    <col min="12294" max="12294" width="7" style="79" customWidth="1"/>
    <col min="12295" max="12295" width="29.42578125" style="79" customWidth="1"/>
    <col min="12296" max="12296" width="7.140625" style="79" customWidth="1"/>
    <col min="12297" max="12300" width="20.140625" style="79" customWidth="1"/>
    <col min="12301" max="12301" width="19.5703125" style="79" customWidth="1"/>
    <col min="12302" max="12547" width="9" style="79"/>
    <col min="12548" max="12548" width="1" style="79" customWidth="1"/>
    <col min="12549" max="12549" width="8" style="79" customWidth="1"/>
    <col min="12550" max="12550" width="7" style="79" customWidth="1"/>
    <col min="12551" max="12551" width="29.42578125" style="79" customWidth="1"/>
    <col min="12552" max="12552" width="7.140625" style="79" customWidth="1"/>
    <col min="12553" max="12556" width="20.140625" style="79" customWidth="1"/>
    <col min="12557" max="12557" width="19.5703125" style="79" customWidth="1"/>
    <col min="12558" max="12803" width="9" style="79"/>
    <col min="12804" max="12804" width="1" style="79" customWidth="1"/>
    <col min="12805" max="12805" width="8" style="79" customWidth="1"/>
    <col min="12806" max="12806" width="7" style="79" customWidth="1"/>
    <col min="12807" max="12807" width="29.42578125" style="79" customWidth="1"/>
    <col min="12808" max="12808" width="7.140625" style="79" customWidth="1"/>
    <col min="12809" max="12812" width="20.140625" style="79" customWidth="1"/>
    <col min="12813" max="12813" width="19.5703125" style="79" customWidth="1"/>
    <col min="12814" max="13059" width="9" style="79"/>
    <col min="13060" max="13060" width="1" style="79" customWidth="1"/>
    <col min="13061" max="13061" width="8" style="79" customWidth="1"/>
    <col min="13062" max="13062" width="7" style="79" customWidth="1"/>
    <col min="13063" max="13063" width="29.42578125" style="79" customWidth="1"/>
    <col min="13064" max="13064" width="7.140625" style="79" customWidth="1"/>
    <col min="13065" max="13068" width="20.140625" style="79" customWidth="1"/>
    <col min="13069" max="13069" width="19.5703125" style="79" customWidth="1"/>
    <col min="13070" max="13315" width="9" style="79"/>
    <col min="13316" max="13316" width="1" style="79" customWidth="1"/>
    <col min="13317" max="13317" width="8" style="79" customWidth="1"/>
    <col min="13318" max="13318" width="7" style="79" customWidth="1"/>
    <col min="13319" max="13319" width="29.42578125" style="79" customWidth="1"/>
    <col min="13320" max="13320" width="7.140625" style="79" customWidth="1"/>
    <col min="13321" max="13324" width="20.140625" style="79" customWidth="1"/>
    <col min="13325" max="13325" width="19.5703125" style="79" customWidth="1"/>
    <col min="13326" max="13571" width="9" style="79"/>
    <col min="13572" max="13572" width="1" style="79" customWidth="1"/>
    <col min="13573" max="13573" width="8" style="79" customWidth="1"/>
    <col min="13574" max="13574" width="7" style="79" customWidth="1"/>
    <col min="13575" max="13575" width="29.42578125" style="79" customWidth="1"/>
    <col min="13576" max="13576" width="7.140625" style="79" customWidth="1"/>
    <col min="13577" max="13580" width="20.140625" style="79" customWidth="1"/>
    <col min="13581" max="13581" width="19.5703125" style="79" customWidth="1"/>
    <col min="13582" max="13827" width="9" style="79"/>
    <col min="13828" max="13828" width="1" style="79" customWidth="1"/>
    <col min="13829" max="13829" width="8" style="79" customWidth="1"/>
    <col min="13830" max="13830" width="7" style="79" customWidth="1"/>
    <col min="13831" max="13831" width="29.42578125" style="79" customWidth="1"/>
    <col min="13832" max="13832" width="7.140625" style="79" customWidth="1"/>
    <col min="13833" max="13836" width="20.140625" style="79" customWidth="1"/>
    <col min="13837" max="13837" width="19.5703125" style="79" customWidth="1"/>
    <col min="13838" max="14083" width="9" style="79"/>
    <col min="14084" max="14084" width="1" style="79" customWidth="1"/>
    <col min="14085" max="14085" width="8" style="79" customWidth="1"/>
    <col min="14086" max="14086" width="7" style="79" customWidth="1"/>
    <col min="14087" max="14087" width="29.42578125" style="79" customWidth="1"/>
    <col min="14088" max="14088" width="7.140625" style="79" customWidth="1"/>
    <col min="14089" max="14092" width="20.140625" style="79" customWidth="1"/>
    <col min="14093" max="14093" width="19.5703125" style="79" customWidth="1"/>
    <col min="14094" max="14339" width="9" style="79"/>
    <col min="14340" max="14340" width="1" style="79" customWidth="1"/>
    <col min="14341" max="14341" width="8" style="79" customWidth="1"/>
    <col min="14342" max="14342" width="7" style="79" customWidth="1"/>
    <col min="14343" max="14343" width="29.42578125" style="79" customWidth="1"/>
    <col min="14344" max="14344" width="7.140625" style="79" customWidth="1"/>
    <col min="14345" max="14348" width="20.140625" style="79" customWidth="1"/>
    <col min="14349" max="14349" width="19.5703125" style="79" customWidth="1"/>
    <col min="14350" max="14595" width="9" style="79"/>
    <col min="14596" max="14596" width="1" style="79" customWidth="1"/>
    <col min="14597" max="14597" width="8" style="79" customWidth="1"/>
    <col min="14598" max="14598" width="7" style="79" customWidth="1"/>
    <col min="14599" max="14599" width="29.42578125" style="79" customWidth="1"/>
    <col min="14600" max="14600" width="7.140625" style="79" customWidth="1"/>
    <col min="14601" max="14604" width="20.140625" style="79" customWidth="1"/>
    <col min="14605" max="14605" width="19.5703125" style="79" customWidth="1"/>
    <col min="14606" max="14851" width="9" style="79"/>
    <col min="14852" max="14852" width="1" style="79" customWidth="1"/>
    <col min="14853" max="14853" width="8" style="79" customWidth="1"/>
    <col min="14854" max="14854" width="7" style="79" customWidth="1"/>
    <col min="14855" max="14855" width="29.42578125" style="79" customWidth="1"/>
    <col min="14856" max="14856" width="7.140625" style="79" customWidth="1"/>
    <col min="14857" max="14860" width="20.140625" style="79" customWidth="1"/>
    <col min="14861" max="14861" width="19.5703125" style="79" customWidth="1"/>
    <col min="14862" max="15107" width="9" style="79"/>
    <col min="15108" max="15108" width="1" style="79" customWidth="1"/>
    <col min="15109" max="15109" width="8" style="79" customWidth="1"/>
    <col min="15110" max="15110" width="7" style="79" customWidth="1"/>
    <col min="15111" max="15111" width="29.42578125" style="79" customWidth="1"/>
    <col min="15112" max="15112" width="7.140625" style="79" customWidth="1"/>
    <col min="15113" max="15116" width="20.140625" style="79" customWidth="1"/>
    <col min="15117" max="15117" width="19.5703125" style="79" customWidth="1"/>
    <col min="15118" max="15363" width="9" style="79"/>
    <col min="15364" max="15364" width="1" style="79" customWidth="1"/>
    <col min="15365" max="15365" width="8" style="79" customWidth="1"/>
    <col min="15366" max="15366" width="7" style="79" customWidth="1"/>
    <col min="15367" max="15367" width="29.42578125" style="79" customWidth="1"/>
    <col min="15368" max="15368" width="7.140625" style="79" customWidth="1"/>
    <col min="15369" max="15372" width="20.140625" style="79" customWidth="1"/>
    <col min="15373" max="15373" width="19.5703125" style="79" customWidth="1"/>
    <col min="15374" max="15619" width="9" style="79"/>
    <col min="15620" max="15620" width="1" style="79" customWidth="1"/>
    <col min="15621" max="15621" width="8" style="79" customWidth="1"/>
    <col min="15622" max="15622" width="7" style="79" customWidth="1"/>
    <col min="15623" max="15623" width="29.42578125" style="79" customWidth="1"/>
    <col min="15624" max="15624" width="7.140625" style="79" customWidth="1"/>
    <col min="15625" max="15628" width="20.140625" style="79" customWidth="1"/>
    <col min="15629" max="15629" width="19.5703125" style="79" customWidth="1"/>
    <col min="15630" max="15875" width="9" style="79"/>
    <col min="15876" max="15876" width="1" style="79" customWidth="1"/>
    <col min="15877" max="15877" width="8" style="79" customWidth="1"/>
    <col min="15878" max="15878" width="7" style="79" customWidth="1"/>
    <col min="15879" max="15879" width="29.42578125" style="79" customWidth="1"/>
    <col min="15880" max="15880" width="7.140625" style="79" customWidth="1"/>
    <col min="15881" max="15884" width="20.140625" style="79" customWidth="1"/>
    <col min="15885" max="15885" width="19.5703125" style="79" customWidth="1"/>
    <col min="15886" max="16131" width="9" style="79"/>
    <col min="16132" max="16132" width="1" style="79" customWidth="1"/>
    <col min="16133" max="16133" width="8" style="79" customWidth="1"/>
    <col min="16134" max="16134" width="7" style="79" customWidth="1"/>
    <col min="16135" max="16135" width="29.42578125" style="79" customWidth="1"/>
    <col min="16136" max="16136" width="7.140625" style="79" customWidth="1"/>
    <col min="16137" max="16140" width="20.140625" style="79" customWidth="1"/>
    <col min="16141" max="16141" width="19.5703125" style="79" customWidth="1"/>
    <col min="16142" max="16383" width="9" style="79"/>
    <col min="16384" max="16384" width="9" style="79" customWidth="1"/>
  </cols>
  <sheetData>
    <row r="1" spans="2:17" ht="15.75">
      <c r="B1" s="1373" t="s">
        <v>1335</v>
      </c>
      <c r="C1" s="1373"/>
      <c r="D1" s="1373"/>
      <c r="E1" s="1373"/>
      <c r="F1" s="1373"/>
      <c r="G1" s="1373"/>
      <c r="H1" s="1373"/>
      <c r="I1" s="1373"/>
      <c r="J1" s="1373"/>
      <c r="K1" s="1373"/>
      <c r="L1" s="1373"/>
      <c r="M1" s="1373"/>
      <c r="N1" s="1373"/>
      <c r="O1" s="1373"/>
      <c r="Q1" s="690" t="s">
        <v>1252</v>
      </c>
    </row>
    <row r="2" spans="2:17" ht="15.75" customHeight="1">
      <c r="B2" s="1322" t="s">
        <v>1260</v>
      </c>
      <c r="C2" s="1322"/>
      <c r="D2" s="1322"/>
      <c r="E2" s="1322"/>
      <c r="F2" s="1322"/>
      <c r="G2" s="1322"/>
      <c r="H2" s="1322"/>
      <c r="I2" s="1322"/>
      <c r="J2" s="1322"/>
      <c r="K2" s="1322"/>
      <c r="L2" s="1322"/>
      <c r="M2" s="1322"/>
      <c r="N2" s="1322"/>
      <c r="O2" s="1322"/>
      <c r="Q2" s="578"/>
    </row>
    <row r="4" spans="2:17" ht="10.5" customHeight="1">
      <c r="B4" s="583"/>
      <c r="C4" s="584"/>
      <c r="D4" s="584"/>
      <c r="E4" s="584"/>
      <c r="F4" s="584"/>
      <c r="G4" s="584"/>
      <c r="H4" s="584"/>
      <c r="I4" s="701"/>
      <c r="J4" s="701"/>
      <c r="K4" s="701"/>
      <c r="L4" s="701"/>
      <c r="M4" s="701"/>
      <c r="N4" s="701"/>
      <c r="O4" s="585"/>
    </row>
    <row r="5" spans="2:17">
      <c r="B5" s="586" t="s">
        <v>1261</v>
      </c>
      <c r="C5" s="702"/>
      <c r="D5" s="581"/>
      <c r="E5" s="581"/>
      <c r="F5" s="581"/>
      <c r="G5" s="581"/>
      <c r="H5" s="581"/>
      <c r="I5" s="581"/>
      <c r="J5" s="581"/>
      <c r="K5" s="581"/>
      <c r="L5" s="581"/>
      <c r="M5" s="581"/>
      <c r="N5" s="581"/>
      <c r="O5" s="587"/>
    </row>
    <row r="6" spans="2:17" ht="7.5" customHeight="1">
      <c r="B6" s="588"/>
      <c r="C6" s="582"/>
      <c r="D6" s="582"/>
      <c r="E6" s="582"/>
      <c r="F6" s="582"/>
      <c r="G6" s="582"/>
      <c r="H6" s="582"/>
      <c r="I6" s="581"/>
      <c r="J6" s="581"/>
      <c r="K6" s="581"/>
      <c r="L6" s="581"/>
      <c r="M6" s="581"/>
      <c r="N6" s="581"/>
      <c r="O6" s="587"/>
    </row>
    <row r="7" spans="2:17">
      <c r="B7" s="586" t="s">
        <v>873</v>
      </c>
      <c r="C7" s="702"/>
      <c r="D7" s="581"/>
      <c r="E7" s="581"/>
      <c r="F7" s="581"/>
      <c r="G7" s="581"/>
      <c r="H7" s="581"/>
      <c r="I7" s="581"/>
      <c r="J7" s="581"/>
      <c r="K7" s="581"/>
      <c r="L7" s="581"/>
      <c r="M7" s="581"/>
      <c r="N7" s="581"/>
      <c r="O7" s="587"/>
    </row>
    <row r="8" spans="2:17" ht="6.75" customHeight="1">
      <c r="B8" s="588"/>
      <c r="C8" s="582"/>
      <c r="D8" s="582"/>
      <c r="E8" s="582"/>
      <c r="F8" s="582"/>
      <c r="G8" s="582"/>
      <c r="H8" s="582"/>
      <c r="I8" s="581"/>
      <c r="J8" s="581"/>
      <c r="K8" s="581"/>
      <c r="L8" s="581"/>
      <c r="M8" s="581"/>
      <c r="N8" s="581"/>
      <c r="O8" s="587"/>
    </row>
    <row r="9" spans="2:17">
      <c r="B9" s="586" t="s">
        <v>874</v>
      </c>
      <c r="C9" s="702"/>
      <c r="D9" s="581"/>
      <c r="E9" s="581"/>
      <c r="F9" s="581"/>
      <c r="G9" s="581"/>
      <c r="H9" s="581"/>
      <c r="I9" s="581"/>
      <c r="J9" s="581"/>
      <c r="K9" s="581"/>
      <c r="L9" s="581"/>
      <c r="M9" s="581"/>
      <c r="N9" s="581"/>
      <c r="O9" s="587"/>
    </row>
    <row r="10" spans="2:17" ht="18.75">
      <c r="B10" s="589"/>
      <c r="C10" s="590"/>
      <c r="D10" s="590"/>
      <c r="E10" s="590"/>
      <c r="F10" s="590"/>
      <c r="G10" s="590"/>
      <c r="H10" s="590"/>
      <c r="I10" s="703"/>
      <c r="J10" s="703"/>
      <c r="K10" s="703"/>
      <c r="L10" s="703"/>
      <c r="M10" s="703"/>
      <c r="N10" s="703"/>
      <c r="O10" s="591"/>
    </row>
    <row r="11" spans="2:17">
      <c r="B11" s="578"/>
      <c r="C11" s="578"/>
      <c r="D11" s="578"/>
      <c r="E11" s="578"/>
      <c r="F11" s="578"/>
      <c r="G11" s="578"/>
      <c r="H11" s="578"/>
      <c r="I11" s="578"/>
      <c r="J11" s="578"/>
      <c r="K11" s="837"/>
      <c r="L11" s="837"/>
      <c r="M11" s="837"/>
      <c r="N11" s="578"/>
      <c r="O11" s="578"/>
    </row>
    <row r="12" spans="2:17" ht="15.75">
      <c r="B12" s="704" t="s">
        <v>1615</v>
      </c>
      <c r="C12" s="705"/>
      <c r="D12" s="705"/>
      <c r="E12" s="705"/>
      <c r="F12" s="705"/>
      <c r="G12" s="593"/>
      <c r="H12" s="593"/>
      <c r="I12" s="593"/>
      <c r="J12" s="593"/>
      <c r="K12" s="593"/>
      <c r="L12" s="593"/>
      <c r="M12" s="593"/>
      <c r="N12" s="593"/>
      <c r="O12" s="594"/>
    </row>
    <row r="13" spans="2:17">
      <c r="B13" s="706"/>
      <c r="C13" s="707"/>
      <c r="D13" s="707"/>
      <c r="E13" s="707"/>
      <c r="F13" s="707"/>
      <c r="G13" s="707"/>
      <c r="H13" s="707"/>
      <c r="I13" s="707"/>
      <c r="J13" s="707"/>
      <c r="K13" s="707"/>
      <c r="L13" s="707"/>
      <c r="M13" s="707"/>
      <c r="N13" s="707" t="s">
        <v>875</v>
      </c>
      <c r="O13" s="708"/>
    </row>
    <row r="14" spans="2:17" ht="15" customHeight="1">
      <c r="B14" s="1374" t="s">
        <v>1262</v>
      </c>
      <c r="C14" s="1375"/>
      <c r="D14" s="1376"/>
      <c r="E14" s="1383" t="s">
        <v>1263</v>
      </c>
      <c r="F14" s="1384"/>
      <c r="G14" s="1384"/>
      <c r="H14" s="1384"/>
      <c r="I14" s="1384"/>
      <c r="J14" s="1385"/>
      <c r="K14" s="1334" t="s">
        <v>1544</v>
      </c>
      <c r="L14" s="1334" t="s">
        <v>1545</v>
      </c>
      <c r="M14" s="1334" t="s">
        <v>1546</v>
      </c>
      <c r="N14" s="1374" t="s">
        <v>1264</v>
      </c>
      <c r="O14" s="1376"/>
    </row>
    <row r="15" spans="2:17">
      <c r="B15" s="1377"/>
      <c r="C15" s="1378"/>
      <c r="D15" s="1379"/>
      <c r="E15" s="1386"/>
      <c r="F15" s="1387"/>
      <c r="G15" s="1387"/>
      <c r="H15" s="1387"/>
      <c r="I15" s="1387"/>
      <c r="J15" s="1388"/>
      <c r="K15" s="1335"/>
      <c r="L15" s="1335"/>
      <c r="M15" s="1335"/>
      <c r="N15" s="1377"/>
      <c r="O15" s="1379"/>
    </row>
    <row r="16" spans="2:17" ht="22.5" customHeight="1">
      <c r="B16" s="1380"/>
      <c r="C16" s="1381"/>
      <c r="D16" s="1382"/>
      <c r="E16" s="1389"/>
      <c r="F16" s="1390"/>
      <c r="G16" s="1390"/>
      <c r="H16" s="1390"/>
      <c r="I16" s="1390"/>
      <c r="J16" s="1391"/>
      <c r="K16" s="1336"/>
      <c r="L16" s="1336"/>
      <c r="M16" s="1336"/>
      <c r="N16" s="1380"/>
      <c r="O16" s="1382"/>
    </row>
    <row r="17" spans="2:15">
      <c r="B17" s="1360" t="s">
        <v>1265</v>
      </c>
      <c r="C17" s="1361"/>
      <c r="D17" s="1362"/>
      <c r="E17" s="709" t="s">
        <v>1266</v>
      </c>
      <c r="F17" s="1369"/>
      <c r="G17" s="1370"/>
      <c r="H17" s="1370"/>
      <c r="I17" s="1370"/>
      <c r="J17" s="1371"/>
      <c r="K17" s="886"/>
      <c r="L17" s="886"/>
      <c r="M17" s="886"/>
      <c r="N17" s="1372"/>
      <c r="O17" s="1372"/>
    </row>
    <row r="18" spans="2:15">
      <c r="B18" s="1363"/>
      <c r="C18" s="1364"/>
      <c r="D18" s="1365"/>
      <c r="E18" s="710" t="s">
        <v>1267</v>
      </c>
      <c r="F18" s="1353"/>
      <c r="G18" s="1353"/>
      <c r="H18" s="1353"/>
      <c r="I18" s="1353"/>
      <c r="J18" s="1354"/>
      <c r="K18" s="885"/>
      <c r="L18" s="885"/>
      <c r="M18" s="885"/>
      <c r="N18" s="1355"/>
      <c r="O18" s="1355"/>
    </row>
    <row r="19" spans="2:15">
      <c r="B19" s="1363"/>
      <c r="C19" s="1364"/>
      <c r="D19" s="1365"/>
      <c r="E19" s="710" t="s">
        <v>1268</v>
      </c>
      <c r="F19" s="1353"/>
      <c r="G19" s="1353"/>
      <c r="H19" s="1353"/>
      <c r="I19" s="1353"/>
      <c r="J19" s="1354"/>
      <c r="K19" s="885"/>
      <c r="L19" s="885"/>
      <c r="M19" s="885"/>
      <c r="N19" s="1355"/>
      <c r="O19" s="1355"/>
    </row>
    <row r="20" spans="2:15">
      <c r="B20" s="1363"/>
      <c r="C20" s="1364"/>
      <c r="D20" s="1365"/>
      <c r="E20" s="710" t="s">
        <v>1269</v>
      </c>
      <c r="F20" s="1353"/>
      <c r="G20" s="1353"/>
      <c r="H20" s="1353"/>
      <c r="I20" s="1353"/>
      <c r="J20" s="1354"/>
      <c r="K20" s="885"/>
      <c r="L20" s="885"/>
      <c r="M20" s="885"/>
      <c r="N20" s="1355"/>
      <c r="O20" s="1355"/>
    </row>
    <row r="21" spans="2:15">
      <c r="B21" s="1363"/>
      <c r="C21" s="1364"/>
      <c r="D21" s="1365"/>
      <c r="E21" s="710" t="s">
        <v>1270</v>
      </c>
      <c r="F21" s="1353"/>
      <c r="G21" s="1353"/>
      <c r="H21" s="1353"/>
      <c r="I21" s="1353"/>
      <c r="J21" s="1354"/>
      <c r="K21" s="885"/>
      <c r="L21" s="885"/>
      <c r="M21" s="885"/>
      <c r="N21" s="1355"/>
      <c r="O21" s="1355"/>
    </row>
    <row r="22" spans="2:15">
      <c r="B22" s="1363"/>
      <c r="C22" s="1364"/>
      <c r="D22" s="1365"/>
      <c r="E22" s="710" t="s">
        <v>1271</v>
      </c>
      <c r="F22" s="1353"/>
      <c r="G22" s="1353"/>
      <c r="H22" s="1353"/>
      <c r="I22" s="1353"/>
      <c r="J22" s="1354"/>
      <c r="K22" s="885"/>
      <c r="L22" s="885"/>
      <c r="M22" s="885"/>
      <c r="N22" s="1355"/>
      <c r="O22" s="1355"/>
    </row>
    <row r="23" spans="2:15">
      <c r="B23" s="1363"/>
      <c r="C23" s="1364"/>
      <c r="D23" s="1365"/>
      <c r="E23" s="710" t="s">
        <v>1272</v>
      </c>
      <c r="F23" s="1353"/>
      <c r="G23" s="1353"/>
      <c r="H23" s="1353"/>
      <c r="I23" s="1353"/>
      <c r="J23" s="1354"/>
      <c r="K23" s="885"/>
      <c r="L23" s="885"/>
      <c r="M23" s="885"/>
      <c r="N23" s="1355"/>
      <c r="O23" s="1355"/>
    </row>
    <row r="24" spans="2:15">
      <c r="B24" s="1363"/>
      <c r="C24" s="1364"/>
      <c r="D24" s="1365"/>
      <c r="E24" s="710" t="s">
        <v>1273</v>
      </c>
      <c r="F24" s="1353"/>
      <c r="G24" s="1353"/>
      <c r="H24" s="1353"/>
      <c r="I24" s="1353"/>
      <c r="J24" s="1354"/>
      <c r="K24" s="885"/>
      <c r="L24" s="885"/>
      <c r="M24" s="885"/>
      <c r="N24" s="1355"/>
      <c r="O24" s="1355"/>
    </row>
    <row r="25" spans="2:15">
      <c r="B25" s="1363"/>
      <c r="C25" s="1364"/>
      <c r="D25" s="1365"/>
      <c r="E25" s="710" t="s">
        <v>1274</v>
      </c>
      <c r="F25" s="1353"/>
      <c r="G25" s="1353"/>
      <c r="H25" s="1353"/>
      <c r="I25" s="1353"/>
      <c r="J25" s="1354"/>
      <c r="K25" s="885"/>
      <c r="L25" s="885"/>
      <c r="M25" s="885"/>
      <c r="N25" s="1355"/>
      <c r="O25" s="1355"/>
    </row>
    <row r="26" spans="2:15">
      <c r="B26" s="1363"/>
      <c r="C26" s="1364"/>
      <c r="D26" s="1365"/>
      <c r="E26" s="711" t="s">
        <v>1275</v>
      </c>
      <c r="F26" s="1356"/>
      <c r="G26" s="1356"/>
      <c r="H26" s="1356"/>
      <c r="I26" s="1356"/>
      <c r="J26" s="1357"/>
      <c r="K26" s="885"/>
      <c r="L26" s="885"/>
      <c r="M26" s="885"/>
      <c r="N26" s="1358"/>
      <c r="O26" s="1359"/>
    </row>
    <row r="27" spans="2:15" ht="15" customHeight="1">
      <c r="B27" s="1366"/>
      <c r="C27" s="1367"/>
      <c r="D27" s="1368"/>
      <c r="E27" s="1348" t="s">
        <v>1276</v>
      </c>
      <c r="F27" s="1349"/>
      <c r="G27" s="1349"/>
      <c r="H27" s="1349"/>
      <c r="I27" s="1349"/>
      <c r="J27" s="1350"/>
      <c r="K27" s="893">
        <f>+SUM(K17:K26)</f>
        <v>0</v>
      </c>
      <c r="L27" s="882"/>
      <c r="M27" s="884"/>
      <c r="N27" s="1351">
        <f>+SUM(N17:O26)</f>
        <v>0</v>
      </c>
      <c r="O27" s="1352"/>
    </row>
    <row r="28" spans="2:15" ht="15" customHeight="1">
      <c r="B28" s="1360" t="s">
        <v>1277</v>
      </c>
      <c r="C28" s="1361"/>
      <c r="D28" s="1362"/>
      <c r="E28" s="709" t="s">
        <v>1278</v>
      </c>
      <c r="F28" s="1369"/>
      <c r="G28" s="1370"/>
      <c r="H28" s="1370"/>
      <c r="I28" s="1370"/>
      <c r="J28" s="1371"/>
      <c r="K28" s="886"/>
      <c r="L28" s="886"/>
      <c r="M28" s="886"/>
      <c r="N28" s="1372"/>
      <c r="O28" s="1372"/>
    </row>
    <row r="29" spans="2:15">
      <c r="B29" s="1363"/>
      <c r="C29" s="1364"/>
      <c r="D29" s="1365"/>
      <c r="E29" s="710" t="s">
        <v>1279</v>
      </c>
      <c r="F29" s="1353"/>
      <c r="G29" s="1353"/>
      <c r="H29" s="1353"/>
      <c r="I29" s="1353"/>
      <c r="J29" s="1354"/>
      <c r="K29" s="885"/>
      <c r="L29" s="885"/>
      <c r="M29" s="885"/>
      <c r="N29" s="1355"/>
      <c r="O29" s="1355"/>
    </row>
    <row r="30" spans="2:15">
      <c r="B30" s="1363"/>
      <c r="C30" s="1364"/>
      <c r="D30" s="1365"/>
      <c r="E30" s="710" t="s">
        <v>1280</v>
      </c>
      <c r="F30" s="1353"/>
      <c r="G30" s="1353"/>
      <c r="H30" s="1353"/>
      <c r="I30" s="1353"/>
      <c r="J30" s="1354"/>
      <c r="K30" s="885"/>
      <c r="L30" s="885"/>
      <c r="M30" s="885"/>
      <c r="N30" s="1355"/>
      <c r="O30" s="1355"/>
    </row>
    <row r="31" spans="2:15">
      <c r="B31" s="1363"/>
      <c r="C31" s="1364"/>
      <c r="D31" s="1365"/>
      <c r="E31" s="710" t="s">
        <v>1281</v>
      </c>
      <c r="F31" s="1353"/>
      <c r="G31" s="1353"/>
      <c r="H31" s="1353"/>
      <c r="I31" s="1353"/>
      <c r="J31" s="1354"/>
      <c r="K31" s="885"/>
      <c r="L31" s="885"/>
      <c r="M31" s="885"/>
      <c r="N31" s="1355"/>
      <c r="O31" s="1355"/>
    </row>
    <row r="32" spans="2:15">
      <c r="B32" s="1363"/>
      <c r="C32" s="1364"/>
      <c r="D32" s="1365"/>
      <c r="E32" s="710" t="s">
        <v>1282</v>
      </c>
      <c r="F32" s="1353"/>
      <c r="G32" s="1353"/>
      <c r="H32" s="1353"/>
      <c r="I32" s="1353"/>
      <c r="J32" s="1354"/>
      <c r="K32" s="885"/>
      <c r="L32" s="885"/>
      <c r="M32" s="885"/>
      <c r="N32" s="1355"/>
      <c r="O32" s="1355"/>
    </row>
    <row r="33" spans="2:15">
      <c r="B33" s="1363"/>
      <c r="C33" s="1364"/>
      <c r="D33" s="1365"/>
      <c r="E33" s="710" t="s">
        <v>1283</v>
      </c>
      <c r="F33" s="1353"/>
      <c r="G33" s="1353"/>
      <c r="H33" s="1353"/>
      <c r="I33" s="1353"/>
      <c r="J33" s="1354"/>
      <c r="K33" s="885"/>
      <c r="L33" s="885"/>
      <c r="M33" s="885"/>
      <c r="N33" s="1355"/>
      <c r="O33" s="1355"/>
    </row>
    <row r="34" spans="2:15">
      <c r="B34" s="1363"/>
      <c r="C34" s="1364"/>
      <c r="D34" s="1365"/>
      <c r="E34" s="710" t="s">
        <v>1284</v>
      </c>
      <c r="F34" s="1353"/>
      <c r="G34" s="1353"/>
      <c r="H34" s="1353"/>
      <c r="I34" s="1353"/>
      <c r="J34" s="1354"/>
      <c r="K34" s="885"/>
      <c r="L34" s="885"/>
      <c r="M34" s="885"/>
      <c r="N34" s="1355"/>
      <c r="O34" s="1355"/>
    </row>
    <row r="35" spans="2:15">
      <c r="B35" s="1363"/>
      <c r="C35" s="1364"/>
      <c r="D35" s="1365"/>
      <c r="E35" s="710" t="s">
        <v>1285</v>
      </c>
      <c r="F35" s="1353"/>
      <c r="G35" s="1353"/>
      <c r="H35" s="1353"/>
      <c r="I35" s="1353"/>
      <c r="J35" s="1354"/>
      <c r="K35" s="885"/>
      <c r="L35" s="885"/>
      <c r="M35" s="885"/>
      <c r="N35" s="1355"/>
      <c r="O35" s="1355"/>
    </row>
    <row r="36" spans="2:15">
      <c r="B36" s="1363"/>
      <c r="C36" s="1364"/>
      <c r="D36" s="1365"/>
      <c r="E36" s="710" t="s">
        <v>1286</v>
      </c>
      <c r="F36" s="1353"/>
      <c r="G36" s="1353"/>
      <c r="H36" s="1353"/>
      <c r="I36" s="1353"/>
      <c r="J36" s="1354"/>
      <c r="K36" s="885"/>
      <c r="L36" s="885"/>
      <c r="M36" s="885"/>
      <c r="N36" s="1355"/>
      <c r="O36" s="1355"/>
    </row>
    <row r="37" spans="2:15">
      <c r="B37" s="1363"/>
      <c r="C37" s="1364"/>
      <c r="D37" s="1365"/>
      <c r="E37" s="711" t="s">
        <v>1287</v>
      </c>
      <c r="F37" s="1356"/>
      <c r="G37" s="1356"/>
      <c r="H37" s="1356"/>
      <c r="I37" s="1356"/>
      <c r="J37" s="1357"/>
      <c r="K37" s="885"/>
      <c r="L37" s="885"/>
      <c r="M37" s="885"/>
      <c r="N37" s="1358"/>
      <c r="O37" s="1359"/>
    </row>
    <row r="38" spans="2:15" ht="15" customHeight="1">
      <c r="B38" s="1366"/>
      <c r="C38" s="1367"/>
      <c r="D38" s="1368"/>
      <c r="E38" s="1348" t="s">
        <v>1288</v>
      </c>
      <c r="F38" s="1349"/>
      <c r="G38" s="1349"/>
      <c r="H38" s="1349"/>
      <c r="I38" s="1349"/>
      <c r="J38" s="1350"/>
      <c r="K38" s="893">
        <f>+SUM(K28:K37)</f>
        <v>0</v>
      </c>
      <c r="L38" s="883"/>
      <c r="M38" s="883"/>
      <c r="N38" s="1351">
        <f>+SUM(N28:O37)</f>
        <v>0</v>
      </c>
      <c r="O38" s="1352"/>
    </row>
    <row r="39" spans="2:15" ht="15" customHeight="1">
      <c r="B39" s="1360" t="s">
        <v>1289</v>
      </c>
      <c r="C39" s="1361"/>
      <c r="D39" s="1362"/>
      <c r="E39" s="709" t="s">
        <v>1290</v>
      </c>
      <c r="F39" s="1369"/>
      <c r="G39" s="1370"/>
      <c r="H39" s="1370"/>
      <c r="I39" s="1370"/>
      <c r="J39" s="1371"/>
      <c r="K39" s="886"/>
      <c r="L39" s="886"/>
      <c r="M39" s="886"/>
      <c r="N39" s="1372"/>
      <c r="O39" s="1372"/>
    </row>
    <row r="40" spans="2:15">
      <c r="B40" s="1363"/>
      <c r="C40" s="1364"/>
      <c r="D40" s="1365"/>
      <c r="E40" s="710" t="s">
        <v>1291</v>
      </c>
      <c r="F40" s="1353"/>
      <c r="G40" s="1353"/>
      <c r="H40" s="1353"/>
      <c r="I40" s="1353"/>
      <c r="J40" s="1354"/>
      <c r="K40" s="885"/>
      <c r="L40" s="885"/>
      <c r="M40" s="885"/>
      <c r="N40" s="1355"/>
      <c r="O40" s="1355"/>
    </row>
    <row r="41" spans="2:15">
      <c r="B41" s="1363"/>
      <c r="C41" s="1364"/>
      <c r="D41" s="1365"/>
      <c r="E41" s="710" t="s">
        <v>1292</v>
      </c>
      <c r="F41" s="1353"/>
      <c r="G41" s="1353"/>
      <c r="H41" s="1353"/>
      <c r="I41" s="1353"/>
      <c r="J41" s="1354"/>
      <c r="K41" s="885"/>
      <c r="L41" s="885"/>
      <c r="M41" s="885"/>
      <c r="N41" s="1355"/>
      <c r="O41" s="1355"/>
    </row>
    <row r="42" spans="2:15">
      <c r="B42" s="1363"/>
      <c r="C42" s="1364"/>
      <c r="D42" s="1365"/>
      <c r="E42" s="710" t="s">
        <v>1293</v>
      </c>
      <c r="F42" s="1353"/>
      <c r="G42" s="1353"/>
      <c r="H42" s="1353"/>
      <c r="I42" s="1353"/>
      <c r="J42" s="1354"/>
      <c r="K42" s="885"/>
      <c r="L42" s="885"/>
      <c r="M42" s="885"/>
      <c r="N42" s="1355"/>
      <c r="O42" s="1355"/>
    </row>
    <row r="43" spans="2:15">
      <c r="B43" s="1363"/>
      <c r="C43" s="1364"/>
      <c r="D43" s="1365"/>
      <c r="E43" s="710" t="s">
        <v>1294</v>
      </c>
      <c r="F43" s="1353"/>
      <c r="G43" s="1353"/>
      <c r="H43" s="1353"/>
      <c r="I43" s="1353"/>
      <c r="J43" s="1354"/>
      <c r="K43" s="885"/>
      <c r="L43" s="885"/>
      <c r="M43" s="885"/>
      <c r="N43" s="1355"/>
      <c r="O43" s="1355"/>
    </row>
    <row r="44" spans="2:15">
      <c r="B44" s="1363"/>
      <c r="C44" s="1364"/>
      <c r="D44" s="1365"/>
      <c r="E44" s="710" t="s">
        <v>1295</v>
      </c>
      <c r="F44" s="1353"/>
      <c r="G44" s="1353"/>
      <c r="H44" s="1353"/>
      <c r="I44" s="1353"/>
      <c r="J44" s="1354"/>
      <c r="K44" s="885"/>
      <c r="L44" s="885"/>
      <c r="M44" s="885"/>
      <c r="N44" s="1355"/>
      <c r="O44" s="1355"/>
    </row>
    <row r="45" spans="2:15">
      <c r="B45" s="1363"/>
      <c r="C45" s="1364"/>
      <c r="D45" s="1365"/>
      <c r="E45" s="710" t="s">
        <v>1296</v>
      </c>
      <c r="F45" s="1353"/>
      <c r="G45" s="1353"/>
      <c r="H45" s="1353"/>
      <c r="I45" s="1353"/>
      <c r="J45" s="1354"/>
      <c r="K45" s="885"/>
      <c r="L45" s="885"/>
      <c r="M45" s="885"/>
      <c r="N45" s="1355"/>
      <c r="O45" s="1355"/>
    </row>
    <row r="46" spans="2:15">
      <c r="B46" s="1363"/>
      <c r="C46" s="1364"/>
      <c r="D46" s="1365"/>
      <c r="E46" s="710" t="s">
        <v>1297</v>
      </c>
      <c r="F46" s="1353"/>
      <c r="G46" s="1353"/>
      <c r="H46" s="1353"/>
      <c r="I46" s="1353"/>
      <c r="J46" s="1354"/>
      <c r="K46" s="885"/>
      <c r="L46" s="885"/>
      <c r="M46" s="885"/>
      <c r="N46" s="1355"/>
      <c r="O46" s="1355"/>
    </row>
    <row r="47" spans="2:15">
      <c r="B47" s="1363"/>
      <c r="C47" s="1364"/>
      <c r="D47" s="1365"/>
      <c r="E47" s="710" t="s">
        <v>1298</v>
      </c>
      <c r="F47" s="1353"/>
      <c r="G47" s="1353"/>
      <c r="H47" s="1353"/>
      <c r="I47" s="1353"/>
      <c r="J47" s="1354"/>
      <c r="K47" s="885"/>
      <c r="L47" s="885"/>
      <c r="M47" s="885"/>
      <c r="N47" s="1355"/>
      <c r="O47" s="1355"/>
    </row>
    <row r="48" spans="2:15">
      <c r="B48" s="1363"/>
      <c r="C48" s="1364"/>
      <c r="D48" s="1365"/>
      <c r="E48" s="711" t="s">
        <v>1299</v>
      </c>
      <c r="F48" s="1356"/>
      <c r="G48" s="1356"/>
      <c r="H48" s="1356"/>
      <c r="I48" s="1356"/>
      <c r="J48" s="1357"/>
      <c r="K48" s="885"/>
      <c r="L48" s="885"/>
      <c r="M48" s="885"/>
      <c r="N48" s="1358"/>
      <c r="O48" s="1359"/>
    </row>
    <row r="49" spans="2:15" ht="15" customHeight="1">
      <c r="B49" s="1366"/>
      <c r="C49" s="1367"/>
      <c r="D49" s="1368"/>
      <c r="E49" s="1348" t="s">
        <v>1300</v>
      </c>
      <c r="F49" s="1349"/>
      <c r="G49" s="1349"/>
      <c r="H49" s="1349"/>
      <c r="I49" s="1349"/>
      <c r="J49" s="1350"/>
      <c r="K49" s="893">
        <f>+SUM(K39:K48)</f>
        <v>0</v>
      </c>
      <c r="L49" s="883"/>
      <c r="M49" s="883"/>
      <c r="N49" s="1351">
        <f>+SUM(N39:O48)</f>
        <v>0</v>
      </c>
      <c r="O49" s="1352"/>
    </row>
    <row r="50" spans="2:15" ht="15" customHeight="1">
      <c r="B50" s="1360" t="s">
        <v>1301</v>
      </c>
      <c r="C50" s="1361"/>
      <c r="D50" s="1362"/>
      <c r="E50" s="709" t="s">
        <v>376</v>
      </c>
      <c r="F50" s="1369"/>
      <c r="G50" s="1370"/>
      <c r="H50" s="1370"/>
      <c r="I50" s="1370"/>
      <c r="J50" s="1371"/>
      <c r="K50" s="886"/>
      <c r="L50" s="886"/>
      <c r="M50" s="886"/>
      <c r="N50" s="1372"/>
      <c r="O50" s="1372"/>
    </row>
    <row r="51" spans="2:15">
      <c r="B51" s="1363"/>
      <c r="C51" s="1364"/>
      <c r="D51" s="1365"/>
      <c r="E51" s="710" t="s">
        <v>1302</v>
      </c>
      <c r="F51" s="1353"/>
      <c r="G51" s="1353"/>
      <c r="H51" s="1353"/>
      <c r="I51" s="1353"/>
      <c r="J51" s="1354"/>
      <c r="K51" s="885"/>
      <c r="L51" s="885"/>
      <c r="M51" s="885"/>
      <c r="N51" s="1355"/>
      <c r="O51" s="1355"/>
    </row>
    <row r="52" spans="2:15">
      <c r="B52" s="1363"/>
      <c r="C52" s="1364"/>
      <c r="D52" s="1365"/>
      <c r="E52" s="710" t="s">
        <v>378</v>
      </c>
      <c r="F52" s="1353"/>
      <c r="G52" s="1353"/>
      <c r="H52" s="1353"/>
      <c r="I52" s="1353"/>
      <c r="J52" s="1354"/>
      <c r="K52" s="885"/>
      <c r="L52" s="885"/>
      <c r="M52" s="885"/>
      <c r="N52" s="1355"/>
      <c r="O52" s="1355"/>
    </row>
    <row r="53" spans="2:15">
      <c r="B53" s="1363"/>
      <c r="C53" s="1364"/>
      <c r="D53" s="1365"/>
      <c r="E53" s="710" t="s">
        <v>1303</v>
      </c>
      <c r="F53" s="1353"/>
      <c r="G53" s="1353"/>
      <c r="H53" s="1353"/>
      <c r="I53" s="1353"/>
      <c r="J53" s="1354"/>
      <c r="K53" s="885"/>
      <c r="L53" s="885"/>
      <c r="M53" s="885"/>
      <c r="N53" s="1355"/>
      <c r="O53" s="1355"/>
    </row>
    <row r="54" spans="2:15">
      <c r="B54" s="1363"/>
      <c r="C54" s="1364"/>
      <c r="D54" s="1365"/>
      <c r="E54" s="710" t="s">
        <v>1304</v>
      </c>
      <c r="F54" s="1353"/>
      <c r="G54" s="1353"/>
      <c r="H54" s="1353"/>
      <c r="I54" s="1353"/>
      <c r="J54" s="1354"/>
      <c r="K54" s="885"/>
      <c r="L54" s="885"/>
      <c r="M54" s="885"/>
      <c r="N54" s="1355"/>
      <c r="O54" s="1355"/>
    </row>
    <row r="55" spans="2:15">
      <c r="B55" s="1363"/>
      <c r="C55" s="1364"/>
      <c r="D55" s="1365"/>
      <c r="E55" s="710" t="s">
        <v>1305</v>
      </c>
      <c r="F55" s="1353"/>
      <c r="G55" s="1353"/>
      <c r="H55" s="1353"/>
      <c r="I55" s="1353"/>
      <c r="J55" s="1354"/>
      <c r="K55" s="885"/>
      <c r="L55" s="885"/>
      <c r="M55" s="885"/>
      <c r="N55" s="1355"/>
      <c r="O55" s="1355"/>
    </row>
    <row r="56" spans="2:15">
      <c r="B56" s="1363"/>
      <c r="C56" s="1364"/>
      <c r="D56" s="1365"/>
      <c r="E56" s="710" t="s">
        <v>1306</v>
      </c>
      <c r="F56" s="1353"/>
      <c r="G56" s="1353"/>
      <c r="H56" s="1353"/>
      <c r="I56" s="1353"/>
      <c r="J56" s="1354"/>
      <c r="K56" s="885"/>
      <c r="L56" s="885"/>
      <c r="M56" s="885"/>
      <c r="N56" s="1355"/>
      <c r="O56" s="1355"/>
    </row>
    <row r="57" spans="2:15">
      <c r="B57" s="1363"/>
      <c r="C57" s="1364"/>
      <c r="D57" s="1365"/>
      <c r="E57" s="710" t="s">
        <v>1307</v>
      </c>
      <c r="F57" s="1353"/>
      <c r="G57" s="1353"/>
      <c r="H57" s="1353"/>
      <c r="I57" s="1353"/>
      <c r="J57" s="1354"/>
      <c r="K57" s="885"/>
      <c r="L57" s="885"/>
      <c r="M57" s="885"/>
      <c r="N57" s="1355"/>
      <c r="O57" s="1355"/>
    </row>
    <row r="58" spans="2:15">
      <c r="B58" s="1363"/>
      <c r="C58" s="1364"/>
      <c r="D58" s="1365"/>
      <c r="E58" s="710" t="s">
        <v>1308</v>
      </c>
      <c r="F58" s="1353"/>
      <c r="G58" s="1353"/>
      <c r="H58" s="1353"/>
      <c r="I58" s="1353"/>
      <c r="J58" s="1354"/>
      <c r="K58" s="885"/>
      <c r="L58" s="885"/>
      <c r="M58" s="885"/>
      <c r="N58" s="1355"/>
      <c r="O58" s="1355"/>
    </row>
    <row r="59" spans="2:15">
      <c r="B59" s="1363"/>
      <c r="C59" s="1364"/>
      <c r="D59" s="1365"/>
      <c r="E59" s="711" t="s">
        <v>1309</v>
      </c>
      <c r="F59" s="1356"/>
      <c r="G59" s="1356"/>
      <c r="H59" s="1356"/>
      <c r="I59" s="1356"/>
      <c r="J59" s="1357"/>
      <c r="K59" s="885"/>
      <c r="L59" s="885"/>
      <c r="M59" s="885"/>
      <c r="N59" s="1358"/>
      <c r="O59" s="1359"/>
    </row>
    <row r="60" spans="2:15" ht="15" customHeight="1">
      <c r="B60" s="1366"/>
      <c r="C60" s="1367"/>
      <c r="D60" s="1368"/>
      <c r="E60" s="1348" t="s">
        <v>1310</v>
      </c>
      <c r="F60" s="1349"/>
      <c r="G60" s="1349"/>
      <c r="H60" s="1349"/>
      <c r="I60" s="1349"/>
      <c r="J60" s="1350"/>
      <c r="K60" s="893">
        <f>+SUM(K50:K59)</f>
        <v>0</v>
      </c>
      <c r="L60" s="883"/>
      <c r="M60" s="883"/>
      <c r="N60" s="1351">
        <f>+SUM(N50:O59)</f>
        <v>0</v>
      </c>
      <c r="O60" s="1352"/>
    </row>
    <row r="61" spans="2:15" ht="15" customHeight="1">
      <c r="B61" s="1360" t="s">
        <v>1311</v>
      </c>
      <c r="C61" s="1361"/>
      <c r="D61" s="1362"/>
      <c r="E61" s="709" t="s">
        <v>1312</v>
      </c>
      <c r="F61" s="1369"/>
      <c r="G61" s="1370"/>
      <c r="H61" s="1370"/>
      <c r="I61" s="1370"/>
      <c r="J61" s="1371"/>
      <c r="K61" s="886"/>
      <c r="L61" s="886"/>
      <c r="M61" s="886"/>
      <c r="N61" s="1372"/>
      <c r="O61" s="1372"/>
    </row>
    <row r="62" spans="2:15">
      <c r="B62" s="1363"/>
      <c r="C62" s="1364"/>
      <c r="D62" s="1365"/>
      <c r="E62" s="710" t="s">
        <v>1313</v>
      </c>
      <c r="F62" s="1353"/>
      <c r="G62" s="1353"/>
      <c r="H62" s="1353"/>
      <c r="I62" s="1353"/>
      <c r="J62" s="1354"/>
      <c r="K62" s="885"/>
      <c r="L62" s="885"/>
      <c r="M62" s="885"/>
      <c r="N62" s="1355"/>
      <c r="O62" s="1355"/>
    </row>
    <row r="63" spans="2:15">
      <c r="B63" s="1363"/>
      <c r="C63" s="1364"/>
      <c r="D63" s="1365"/>
      <c r="E63" s="710" t="s">
        <v>1314</v>
      </c>
      <c r="F63" s="1353"/>
      <c r="G63" s="1353"/>
      <c r="H63" s="1353"/>
      <c r="I63" s="1353"/>
      <c r="J63" s="1354"/>
      <c r="K63" s="885"/>
      <c r="L63" s="885"/>
      <c r="M63" s="885"/>
      <c r="N63" s="1355"/>
      <c r="O63" s="1355"/>
    </row>
    <row r="64" spans="2:15">
      <c r="B64" s="1363"/>
      <c r="C64" s="1364"/>
      <c r="D64" s="1365"/>
      <c r="E64" s="710" t="s">
        <v>1315</v>
      </c>
      <c r="F64" s="1353"/>
      <c r="G64" s="1353"/>
      <c r="H64" s="1353"/>
      <c r="I64" s="1353"/>
      <c r="J64" s="1354"/>
      <c r="K64" s="885"/>
      <c r="L64" s="885"/>
      <c r="M64" s="885"/>
      <c r="N64" s="1355"/>
      <c r="O64" s="1355"/>
    </row>
    <row r="65" spans="2:15">
      <c r="B65" s="1363"/>
      <c r="C65" s="1364"/>
      <c r="D65" s="1365"/>
      <c r="E65" s="710" t="s">
        <v>1316</v>
      </c>
      <c r="F65" s="1353"/>
      <c r="G65" s="1353"/>
      <c r="H65" s="1353"/>
      <c r="I65" s="1353"/>
      <c r="J65" s="1354"/>
      <c r="K65" s="885"/>
      <c r="L65" s="885"/>
      <c r="M65" s="885"/>
      <c r="N65" s="1355"/>
      <c r="O65" s="1355"/>
    </row>
    <row r="66" spans="2:15">
      <c r="B66" s="1363"/>
      <c r="C66" s="1364"/>
      <c r="D66" s="1365"/>
      <c r="E66" s="710" t="s">
        <v>1317</v>
      </c>
      <c r="F66" s="1353"/>
      <c r="G66" s="1353"/>
      <c r="H66" s="1353"/>
      <c r="I66" s="1353"/>
      <c r="J66" s="1354"/>
      <c r="K66" s="885"/>
      <c r="L66" s="885"/>
      <c r="M66" s="885"/>
      <c r="N66" s="1355"/>
      <c r="O66" s="1355"/>
    </row>
    <row r="67" spans="2:15">
      <c r="B67" s="1363"/>
      <c r="C67" s="1364"/>
      <c r="D67" s="1365"/>
      <c r="E67" s="710" t="s">
        <v>1318</v>
      </c>
      <c r="F67" s="1353"/>
      <c r="G67" s="1353"/>
      <c r="H67" s="1353"/>
      <c r="I67" s="1353"/>
      <c r="J67" s="1354"/>
      <c r="K67" s="885"/>
      <c r="L67" s="885"/>
      <c r="M67" s="885"/>
      <c r="N67" s="1355"/>
      <c r="O67" s="1355"/>
    </row>
    <row r="68" spans="2:15">
      <c r="B68" s="1363"/>
      <c r="C68" s="1364"/>
      <c r="D68" s="1365"/>
      <c r="E68" s="710" t="s">
        <v>1319</v>
      </c>
      <c r="F68" s="1353"/>
      <c r="G68" s="1353"/>
      <c r="H68" s="1353"/>
      <c r="I68" s="1353"/>
      <c r="J68" s="1354"/>
      <c r="K68" s="885"/>
      <c r="L68" s="885"/>
      <c r="M68" s="885"/>
      <c r="N68" s="1355"/>
      <c r="O68" s="1355"/>
    </row>
    <row r="69" spans="2:15">
      <c r="B69" s="1363"/>
      <c r="C69" s="1364"/>
      <c r="D69" s="1365"/>
      <c r="E69" s="710" t="s">
        <v>1320</v>
      </c>
      <c r="F69" s="1353"/>
      <c r="G69" s="1353"/>
      <c r="H69" s="1353"/>
      <c r="I69" s="1353"/>
      <c r="J69" s="1354"/>
      <c r="K69" s="885"/>
      <c r="L69" s="885"/>
      <c r="M69" s="885"/>
      <c r="N69" s="1355"/>
      <c r="O69" s="1355"/>
    </row>
    <row r="70" spans="2:15">
      <c r="B70" s="1363"/>
      <c r="C70" s="1364"/>
      <c r="D70" s="1365"/>
      <c r="E70" s="711" t="s">
        <v>1321</v>
      </c>
      <c r="F70" s="1356"/>
      <c r="G70" s="1356"/>
      <c r="H70" s="1356"/>
      <c r="I70" s="1356"/>
      <c r="J70" s="1357"/>
      <c r="K70" s="885"/>
      <c r="L70" s="885"/>
      <c r="M70" s="885"/>
      <c r="N70" s="1358"/>
      <c r="O70" s="1359"/>
    </row>
    <row r="71" spans="2:15" ht="15" customHeight="1">
      <c r="B71" s="1366"/>
      <c r="C71" s="1367"/>
      <c r="D71" s="1368"/>
      <c r="E71" s="1348" t="s">
        <v>1322</v>
      </c>
      <c r="F71" s="1349"/>
      <c r="G71" s="1349"/>
      <c r="H71" s="1349"/>
      <c r="I71" s="1349"/>
      <c r="J71" s="1350"/>
      <c r="K71" s="893">
        <f>+SUM(K61:K70)</f>
        <v>0</v>
      </c>
      <c r="L71" s="883"/>
      <c r="M71" s="883"/>
      <c r="N71" s="1351">
        <f>+SUM(N61:O70)</f>
        <v>0</v>
      </c>
      <c r="O71" s="1352"/>
    </row>
    <row r="72" spans="2:15" ht="15" customHeight="1">
      <c r="B72" s="1360" t="s">
        <v>1323</v>
      </c>
      <c r="C72" s="1361"/>
      <c r="D72" s="1362"/>
      <c r="E72" s="712">
        <v>6.1</v>
      </c>
      <c r="F72" s="1369"/>
      <c r="G72" s="1370"/>
      <c r="H72" s="1370"/>
      <c r="I72" s="1370"/>
      <c r="J72" s="1371"/>
      <c r="K72" s="886"/>
      <c r="L72" s="886"/>
      <c r="M72" s="886"/>
      <c r="N72" s="1372"/>
      <c r="O72" s="1372"/>
    </row>
    <row r="73" spans="2:15">
      <c r="B73" s="1363"/>
      <c r="C73" s="1364"/>
      <c r="D73" s="1365"/>
      <c r="E73" s="713">
        <v>6.2</v>
      </c>
      <c r="F73" s="1353"/>
      <c r="G73" s="1353"/>
      <c r="H73" s="1353"/>
      <c r="I73" s="1353"/>
      <c r="J73" s="1354"/>
      <c r="K73" s="885"/>
      <c r="L73" s="885"/>
      <c r="M73" s="885"/>
      <c r="N73" s="1355"/>
      <c r="O73" s="1355"/>
    </row>
    <row r="74" spans="2:15">
      <c r="B74" s="1363"/>
      <c r="C74" s="1364"/>
      <c r="D74" s="1365"/>
      <c r="E74" s="713">
        <v>6.3</v>
      </c>
      <c r="F74" s="1353"/>
      <c r="G74" s="1353"/>
      <c r="H74" s="1353"/>
      <c r="I74" s="1353"/>
      <c r="J74" s="1354"/>
      <c r="K74" s="885"/>
      <c r="L74" s="885"/>
      <c r="M74" s="885"/>
      <c r="N74" s="1355"/>
      <c r="O74" s="1355"/>
    </row>
    <row r="75" spans="2:15">
      <c r="B75" s="1363"/>
      <c r="C75" s="1364"/>
      <c r="D75" s="1365"/>
      <c r="E75" s="713">
        <v>6.4</v>
      </c>
      <c r="F75" s="1353"/>
      <c r="G75" s="1353"/>
      <c r="H75" s="1353"/>
      <c r="I75" s="1353"/>
      <c r="J75" s="1354"/>
      <c r="K75" s="885"/>
      <c r="L75" s="885"/>
      <c r="M75" s="885"/>
      <c r="N75" s="1355"/>
      <c r="O75" s="1355"/>
    </row>
    <row r="76" spans="2:15">
      <c r="B76" s="1363"/>
      <c r="C76" s="1364"/>
      <c r="D76" s="1365"/>
      <c r="E76" s="713">
        <v>6.5</v>
      </c>
      <c r="F76" s="1353"/>
      <c r="G76" s="1353"/>
      <c r="H76" s="1353"/>
      <c r="I76" s="1353"/>
      <c r="J76" s="1354"/>
      <c r="K76" s="885"/>
      <c r="L76" s="885"/>
      <c r="M76" s="885"/>
      <c r="N76" s="1355"/>
      <c r="O76" s="1355"/>
    </row>
    <row r="77" spans="2:15">
      <c r="B77" s="1363"/>
      <c r="C77" s="1364"/>
      <c r="D77" s="1365"/>
      <c r="E77" s="713">
        <v>6.6</v>
      </c>
      <c r="F77" s="1353"/>
      <c r="G77" s="1353"/>
      <c r="H77" s="1353"/>
      <c r="I77" s="1353"/>
      <c r="J77" s="1354"/>
      <c r="K77" s="885"/>
      <c r="L77" s="885"/>
      <c r="M77" s="885"/>
      <c r="N77" s="1355"/>
      <c r="O77" s="1355"/>
    </row>
    <row r="78" spans="2:15">
      <c r="B78" s="1363"/>
      <c r="C78" s="1364"/>
      <c r="D78" s="1365"/>
      <c r="E78" s="713">
        <v>6.7</v>
      </c>
      <c r="F78" s="1353"/>
      <c r="G78" s="1353"/>
      <c r="H78" s="1353"/>
      <c r="I78" s="1353"/>
      <c r="J78" s="1354"/>
      <c r="K78" s="885"/>
      <c r="L78" s="885"/>
      <c r="M78" s="885"/>
      <c r="N78" s="1355"/>
      <c r="O78" s="1355"/>
    </row>
    <row r="79" spans="2:15">
      <c r="B79" s="1363"/>
      <c r="C79" s="1364"/>
      <c r="D79" s="1365"/>
      <c r="E79" s="713">
        <v>6.8</v>
      </c>
      <c r="F79" s="1353"/>
      <c r="G79" s="1353"/>
      <c r="H79" s="1353"/>
      <c r="I79" s="1353"/>
      <c r="J79" s="1354"/>
      <c r="K79" s="885"/>
      <c r="L79" s="885"/>
      <c r="M79" s="885"/>
      <c r="N79" s="1355"/>
      <c r="O79" s="1355"/>
    </row>
    <row r="80" spans="2:15">
      <c r="B80" s="1363"/>
      <c r="C80" s="1364"/>
      <c r="D80" s="1365"/>
      <c r="E80" s="713">
        <v>6.9</v>
      </c>
      <c r="F80" s="1353"/>
      <c r="G80" s="1353"/>
      <c r="H80" s="1353"/>
      <c r="I80" s="1353"/>
      <c r="J80" s="1354"/>
      <c r="K80" s="885"/>
      <c r="L80" s="885"/>
      <c r="M80" s="885"/>
      <c r="N80" s="1355"/>
      <c r="O80" s="1355"/>
    </row>
    <row r="81" spans="2:15">
      <c r="B81" s="1363"/>
      <c r="C81" s="1364"/>
      <c r="D81" s="1365"/>
      <c r="E81" s="714">
        <v>6.1</v>
      </c>
      <c r="F81" s="1356"/>
      <c r="G81" s="1356"/>
      <c r="H81" s="1356"/>
      <c r="I81" s="1356"/>
      <c r="J81" s="1357"/>
      <c r="K81" s="885"/>
      <c r="L81" s="885"/>
      <c r="M81" s="885"/>
      <c r="N81" s="1358"/>
      <c r="O81" s="1359"/>
    </row>
    <row r="82" spans="2:15">
      <c r="B82" s="1366"/>
      <c r="C82" s="1367"/>
      <c r="D82" s="1368"/>
      <c r="E82" s="1348" t="s">
        <v>1324</v>
      </c>
      <c r="F82" s="1349"/>
      <c r="G82" s="1349"/>
      <c r="H82" s="1349"/>
      <c r="I82" s="1349"/>
      <c r="J82" s="1350"/>
      <c r="K82" s="893">
        <f>+SUM(K72:K81)</f>
        <v>0</v>
      </c>
      <c r="L82" s="883"/>
      <c r="M82" s="883"/>
      <c r="N82" s="1351">
        <f>+SUM(N72:O81)</f>
        <v>0</v>
      </c>
      <c r="O82" s="1352"/>
    </row>
    <row r="83" spans="2:15">
      <c r="B83" s="1348" t="s">
        <v>1325</v>
      </c>
      <c r="C83" s="1349"/>
      <c r="D83" s="1349"/>
      <c r="E83" s="1349"/>
      <c r="F83" s="1349"/>
      <c r="G83" s="1349"/>
      <c r="H83" s="1349"/>
      <c r="I83" s="1349"/>
      <c r="J83" s="1350"/>
      <c r="K83" s="893">
        <f>+K82+K71+K60+K49+K38+K27</f>
        <v>0</v>
      </c>
      <c r="L83" s="883"/>
      <c r="M83" s="883"/>
      <c r="N83" s="1351">
        <f>+N71+N60+N49+N38+N27+N82</f>
        <v>0</v>
      </c>
      <c r="O83" s="1352"/>
    </row>
    <row r="84" spans="2:15">
      <c r="B84" s="581"/>
      <c r="C84" s="581"/>
      <c r="D84" s="581"/>
      <c r="E84" s="581"/>
      <c r="F84" s="581"/>
      <c r="G84" s="581"/>
      <c r="H84" s="581"/>
      <c r="I84" s="578"/>
      <c r="J84" s="578"/>
      <c r="K84" s="837"/>
      <c r="L84" s="837"/>
      <c r="M84" s="837"/>
      <c r="N84" s="578"/>
      <c r="O84" s="578"/>
    </row>
    <row r="85" spans="2:15">
      <c r="B85" s="601"/>
      <c r="C85" s="593"/>
      <c r="D85" s="593"/>
      <c r="E85" s="593"/>
      <c r="F85" s="593"/>
      <c r="G85" s="593"/>
      <c r="H85" s="593"/>
      <c r="I85" s="593"/>
      <c r="J85" s="593"/>
      <c r="K85" s="593"/>
      <c r="L85" s="593"/>
      <c r="M85" s="593"/>
      <c r="N85" s="593"/>
      <c r="O85" s="594"/>
    </row>
    <row r="86" spans="2:15" ht="15.75">
      <c r="B86" s="715" t="s">
        <v>1326</v>
      </c>
      <c r="C86" s="716"/>
      <c r="D86" s="716"/>
      <c r="E86" s="716"/>
      <c r="F86" s="581"/>
      <c r="G86" s="581"/>
      <c r="H86" s="581"/>
      <c r="I86" s="581"/>
      <c r="J86" s="581"/>
      <c r="K86" s="581"/>
      <c r="L86" s="581"/>
      <c r="M86" s="581"/>
      <c r="N86" s="581"/>
      <c r="O86" s="602"/>
    </row>
    <row r="87" spans="2:15">
      <c r="B87" s="603"/>
      <c r="C87" s="581"/>
      <c r="D87" s="581"/>
      <c r="E87" s="581"/>
      <c r="F87" s="581"/>
      <c r="G87" s="581"/>
      <c r="H87" s="581"/>
      <c r="I87" s="581"/>
      <c r="J87" s="581"/>
      <c r="K87" s="581"/>
      <c r="L87" s="581"/>
      <c r="M87" s="581"/>
      <c r="N87" s="581"/>
      <c r="O87" s="602"/>
    </row>
    <row r="88" spans="2:15" ht="15.75">
      <c r="B88" s="717" t="str">
        <f>B17</f>
        <v>1. Ganhos de eficiência na aquisição de bens e serviços</v>
      </c>
      <c r="C88" s="718"/>
      <c r="D88" s="716"/>
      <c r="E88" s="716"/>
      <c r="F88" s="581"/>
      <c r="G88" s="581"/>
      <c r="H88" s="581"/>
      <c r="I88" s="581"/>
      <c r="J88" s="581"/>
      <c r="K88" s="581"/>
      <c r="L88" s="581"/>
      <c r="M88" s="581"/>
      <c r="N88" s="581"/>
      <c r="O88" s="602"/>
    </row>
    <row r="89" spans="2:15">
      <c r="B89" s="603"/>
      <c r="C89" s="581"/>
      <c r="D89" s="581"/>
      <c r="E89" s="581"/>
      <c r="F89" s="581"/>
      <c r="G89" s="581"/>
      <c r="H89" s="581"/>
      <c r="I89" s="596"/>
      <c r="J89" s="596"/>
      <c r="K89" s="581"/>
      <c r="L89" s="581"/>
      <c r="M89" s="581"/>
      <c r="N89" s="581"/>
      <c r="O89" s="602"/>
    </row>
    <row r="90" spans="2:15">
      <c r="B90" s="603"/>
      <c r="C90" s="1345" t="s">
        <v>1266</v>
      </c>
      <c r="D90" s="1346"/>
      <c r="E90" s="1346"/>
      <c r="F90" s="1346"/>
      <c r="G90" s="1346"/>
      <c r="H90" s="1346"/>
      <c r="I90" s="1346"/>
      <c r="J90" s="1346"/>
      <c r="K90" s="1346"/>
      <c r="L90" s="1346"/>
      <c r="M90" s="1346"/>
      <c r="N90" s="1346"/>
      <c r="O90" s="602"/>
    </row>
    <row r="91" spans="2:15">
      <c r="B91" s="603"/>
      <c r="C91" s="1344"/>
      <c r="D91" s="1339"/>
      <c r="E91" s="1339"/>
      <c r="F91" s="1339"/>
      <c r="G91" s="1339"/>
      <c r="H91" s="1339"/>
      <c r="I91" s="1339"/>
      <c r="J91" s="1339"/>
      <c r="K91" s="1339"/>
      <c r="L91" s="1339"/>
      <c r="M91" s="1339"/>
      <c r="N91" s="1339"/>
      <c r="O91" s="602"/>
    </row>
    <row r="92" spans="2:15">
      <c r="B92" s="603"/>
      <c r="C92" s="1344"/>
      <c r="D92" s="1339"/>
      <c r="E92" s="1339"/>
      <c r="F92" s="1339"/>
      <c r="G92" s="1339"/>
      <c r="H92" s="1339"/>
      <c r="I92" s="1339"/>
      <c r="J92" s="1339"/>
      <c r="K92" s="1339"/>
      <c r="L92" s="1339"/>
      <c r="M92" s="1339"/>
      <c r="N92" s="1339"/>
      <c r="O92" s="602"/>
    </row>
    <row r="93" spans="2:15">
      <c r="B93" s="603"/>
      <c r="C93" s="1344" t="s">
        <v>1267</v>
      </c>
      <c r="D93" s="1339"/>
      <c r="E93" s="1339"/>
      <c r="F93" s="1339"/>
      <c r="G93" s="1339"/>
      <c r="H93" s="1339"/>
      <c r="I93" s="1339"/>
      <c r="J93" s="1339"/>
      <c r="K93" s="1339"/>
      <c r="L93" s="1339"/>
      <c r="M93" s="1339"/>
      <c r="N93" s="1339"/>
      <c r="O93" s="602"/>
    </row>
    <row r="94" spans="2:15">
      <c r="B94" s="603"/>
      <c r="C94" s="1344"/>
      <c r="D94" s="1339"/>
      <c r="E94" s="1339"/>
      <c r="F94" s="1339"/>
      <c r="G94" s="1339"/>
      <c r="H94" s="1339"/>
      <c r="I94" s="1339"/>
      <c r="J94" s="1339"/>
      <c r="K94" s="1339"/>
      <c r="L94" s="1339"/>
      <c r="M94" s="1339"/>
      <c r="N94" s="1339"/>
      <c r="O94" s="602"/>
    </row>
    <row r="95" spans="2:15">
      <c r="B95" s="603"/>
      <c r="C95" s="1344"/>
      <c r="D95" s="1339"/>
      <c r="E95" s="1339"/>
      <c r="F95" s="1339"/>
      <c r="G95" s="1339"/>
      <c r="H95" s="1339"/>
      <c r="I95" s="1339"/>
      <c r="J95" s="1339"/>
      <c r="K95" s="1339"/>
      <c r="L95" s="1339"/>
      <c r="M95" s="1339"/>
      <c r="N95" s="1339"/>
      <c r="O95" s="602"/>
    </row>
    <row r="96" spans="2:15">
      <c r="B96" s="603"/>
      <c r="C96" s="1344" t="s">
        <v>1268</v>
      </c>
      <c r="D96" s="1339"/>
      <c r="E96" s="1339"/>
      <c r="F96" s="1339"/>
      <c r="G96" s="1339"/>
      <c r="H96" s="1339"/>
      <c r="I96" s="1339"/>
      <c r="J96" s="1339"/>
      <c r="K96" s="1339"/>
      <c r="L96" s="1339"/>
      <c r="M96" s="1339"/>
      <c r="N96" s="1339"/>
      <c r="O96" s="602"/>
    </row>
    <row r="97" spans="2:15">
      <c r="B97" s="603"/>
      <c r="C97" s="1344"/>
      <c r="D97" s="1339"/>
      <c r="E97" s="1339"/>
      <c r="F97" s="1339"/>
      <c r="G97" s="1339"/>
      <c r="H97" s="1339"/>
      <c r="I97" s="1339"/>
      <c r="J97" s="1339"/>
      <c r="K97" s="1339"/>
      <c r="L97" s="1339"/>
      <c r="M97" s="1339"/>
      <c r="N97" s="1339"/>
      <c r="O97" s="602"/>
    </row>
    <row r="98" spans="2:15">
      <c r="B98" s="603"/>
      <c r="C98" s="1344"/>
      <c r="D98" s="1339"/>
      <c r="E98" s="1339"/>
      <c r="F98" s="1339"/>
      <c r="G98" s="1339"/>
      <c r="H98" s="1339"/>
      <c r="I98" s="1339"/>
      <c r="J98" s="1339"/>
      <c r="K98" s="1339"/>
      <c r="L98" s="1339"/>
      <c r="M98" s="1339"/>
      <c r="N98" s="1339"/>
      <c r="O98" s="602"/>
    </row>
    <row r="99" spans="2:15">
      <c r="B99" s="603"/>
      <c r="C99" s="1344" t="s">
        <v>1269</v>
      </c>
      <c r="D99" s="1339"/>
      <c r="E99" s="1339"/>
      <c r="F99" s="1339"/>
      <c r="G99" s="1339"/>
      <c r="H99" s="1339"/>
      <c r="I99" s="1339"/>
      <c r="J99" s="1339"/>
      <c r="K99" s="1339"/>
      <c r="L99" s="1339"/>
      <c r="M99" s="1339"/>
      <c r="N99" s="1339"/>
      <c r="O99" s="602"/>
    </row>
    <row r="100" spans="2:15">
      <c r="B100" s="603"/>
      <c r="C100" s="1344"/>
      <c r="D100" s="1339"/>
      <c r="E100" s="1339"/>
      <c r="F100" s="1339"/>
      <c r="G100" s="1339"/>
      <c r="H100" s="1339"/>
      <c r="I100" s="1339"/>
      <c r="J100" s="1339"/>
      <c r="K100" s="1339"/>
      <c r="L100" s="1339"/>
      <c r="M100" s="1339"/>
      <c r="N100" s="1339"/>
      <c r="O100" s="602"/>
    </row>
    <row r="101" spans="2:15">
      <c r="B101" s="603"/>
      <c r="C101" s="1344"/>
      <c r="D101" s="1339"/>
      <c r="E101" s="1339"/>
      <c r="F101" s="1339"/>
      <c r="G101" s="1339"/>
      <c r="H101" s="1339"/>
      <c r="I101" s="1339"/>
      <c r="J101" s="1339"/>
      <c r="K101" s="1339"/>
      <c r="L101" s="1339"/>
      <c r="M101" s="1339"/>
      <c r="N101" s="1339"/>
      <c r="O101" s="602"/>
    </row>
    <row r="102" spans="2:15">
      <c r="B102" s="603"/>
      <c r="C102" s="1344" t="s">
        <v>1270</v>
      </c>
      <c r="D102" s="1339"/>
      <c r="E102" s="1339"/>
      <c r="F102" s="1339"/>
      <c r="G102" s="1339"/>
      <c r="H102" s="1339"/>
      <c r="I102" s="1339"/>
      <c r="J102" s="1339"/>
      <c r="K102" s="1339"/>
      <c r="L102" s="1339"/>
      <c r="M102" s="1339"/>
      <c r="N102" s="1339"/>
      <c r="O102" s="602"/>
    </row>
    <row r="103" spans="2:15">
      <c r="B103" s="603"/>
      <c r="C103" s="1344"/>
      <c r="D103" s="1339"/>
      <c r="E103" s="1339"/>
      <c r="F103" s="1339"/>
      <c r="G103" s="1339"/>
      <c r="H103" s="1339"/>
      <c r="I103" s="1339"/>
      <c r="J103" s="1339"/>
      <c r="K103" s="1339"/>
      <c r="L103" s="1339"/>
      <c r="M103" s="1339"/>
      <c r="N103" s="1339"/>
      <c r="O103" s="602"/>
    </row>
    <row r="104" spans="2:15">
      <c r="B104" s="603"/>
      <c r="C104" s="1344"/>
      <c r="D104" s="1339"/>
      <c r="E104" s="1339"/>
      <c r="F104" s="1339"/>
      <c r="G104" s="1339"/>
      <c r="H104" s="1339"/>
      <c r="I104" s="1339"/>
      <c r="J104" s="1339"/>
      <c r="K104" s="1339"/>
      <c r="L104" s="1339"/>
      <c r="M104" s="1339"/>
      <c r="N104" s="1339"/>
      <c r="O104" s="602"/>
    </row>
    <row r="105" spans="2:15">
      <c r="B105" s="603"/>
      <c r="C105" s="1344" t="s">
        <v>1271</v>
      </c>
      <c r="D105" s="1339"/>
      <c r="E105" s="1339"/>
      <c r="F105" s="1339"/>
      <c r="G105" s="1339"/>
      <c r="H105" s="1339"/>
      <c r="I105" s="1339"/>
      <c r="J105" s="1339"/>
      <c r="K105" s="1339"/>
      <c r="L105" s="1339"/>
      <c r="M105" s="1339"/>
      <c r="N105" s="1339"/>
      <c r="O105" s="602"/>
    </row>
    <row r="106" spans="2:15">
      <c r="B106" s="603"/>
      <c r="C106" s="1344"/>
      <c r="D106" s="1339"/>
      <c r="E106" s="1339"/>
      <c r="F106" s="1339"/>
      <c r="G106" s="1339"/>
      <c r="H106" s="1339"/>
      <c r="I106" s="1339"/>
      <c r="J106" s="1339"/>
      <c r="K106" s="1339"/>
      <c r="L106" s="1339"/>
      <c r="M106" s="1339"/>
      <c r="N106" s="1339"/>
      <c r="O106" s="602"/>
    </row>
    <row r="107" spans="2:15">
      <c r="B107" s="603"/>
      <c r="C107" s="1344"/>
      <c r="D107" s="1339"/>
      <c r="E107" s="1339"/>
      <c r="F107" s="1339"/>
      <c r="G107" s="1339"/>
      <c r="H107" s="1339"/>
      <c r="I107" s="1339"/>
      <c r="J107" s="1339"/>
      <c r="K107" s="1339"/>
      <c r="L107" s="1339"/>
      <c r="M107" s="1339"/>
      <c r="N107" s="1339"/>
      <c r="O107" s="602"/>
    </row>
    <row r="108" spans="2:15">
      <c r="B108" s="603"/>
      <c r="C108" s="1344" t="s">
        <v>1272</v>
      </c>
      <c r="D108" s="1339"/>
      <c r="E108" s="1339"/>
      <c r="F108" s="1339"/>
      <c r="G108" s="1339"/>
      <c r="H108" s="1339"/>
      <c r="I108" s="1339"/>
      <c r="J108" s="1339"/>
      <c r="K108" s="1339"/>
      <c r="L108" s="1339"/>
      <c r="M108" s="1339"/>
      <c r="N108" s="1339"/>
      <c r="O108" s="602"/>
    </row>
    <row r="109" spans="2:15">
      <c r="B109" s="603"/>
      <c r="C109" s="1344"/>
      <c r="D109" s="1339"/>
      <c r="E109" s="1339"/>
      <c r="F109" s="1339"/>
      <c r="G109" s="1339"/>
      <c r="H109" s="1339"/>
      <c r="I109" s="1339"/>
      <c r="J109" s="1339"/>
      <c r="K109" s="1339"/>
      <c r="L109" s="1339"/>
      <c r="M109" s="1339"/>
      <c r="N109" s="1339"/>
      <c r="O109" s="602"/>
    </row>
    <row r="110" spans="2:15">
      <c r="B110" s="603"/>
      <c r="C110" s="1344"/>
      <c r="D110" s="1339"/>
      <c r="E110" s="1339"/>
      <c r="F110" s="1339"/>
      <c r="G110" s="1339"/>
      <c r="H110" s="1339"/>
      <c r="I110" s="1339"/>
      <c r="J110" s="1339"/>
      <c r="K110" s="1339"/>
      <c r="L110" s="1339"/>
      <c r="M110" s="1339"/>
      <c r="N110" s="1339"/>
      <c r="O110" s="602"/>
    </row>
    <row r="111" spans="2:15">
      <c r="B111" s="603"/>
      <c r="C111" s="1344" t="s">
        <v>1273</v>
      </c>
      <c r="D111" s="1339"/>
      <c r="E111" s="1339"/>
      <c r="F111" s="1339"/>
      <c r="G111" s="1339"/>
      <c r="H111" s="1339"/>
      <c r="I111" s="1339"/>
      <c r="J111" s="1339"/>
      <c r="K111" s="1339"/>
      <c r="L111" s="1339"/>
      <c r="M111" s="1339"/>
      <c r="N111" s="1339"/>
      <c r="O111" s="602"/>
    </row>
    <row r="112" spans="2:15">
      <c r="B112" s="603"/>
      <c r="C112" s="1344"/>
      <c r="D112" s="1339"/>
      <c r="E112" s="1339"/>
      <c r="F112" s="1339"/>
      <c r="G112" s="1339"/>
      <c r="H112" s="1339"/>
      <c r="I112" s="1339"/>
      <c r="J112" s="1339"/>
      <c r="K112" s="1339"/>
      <c r="L112" s="1339"/>
      <c r="M112" s="1339"/>
      <c r="N112" s="1339"/>
      <c r="O112" s="602"/>
    </row>
    <row r="113" spans="2:15">
      <c r="B113" s="603"/>
      <c r="C113" s="1344"/>
      <c r="D113" s="1339"/>
      <c r="E113" s="1339"/>
      <c r="F113" s="1339"/>
      <c r="G113" s="1339"/>
      <c r="H113" s="1339"/>
      <c r="I113" s="1339"/>
      <c r="J113" s="1339"/>
      <c r="K113" s="1339"/>
      <c r="L113" s="1339"/>
      <c r="M113" s="1339"/>
      <c r="N113" s="1339"/>
      <c r="O113" s="602"/>
    </row>
    <row r="114" spans="2:15">
      <c r="B114" s="603"/>
      <c r="C114" s="1344" t="s">
        <v>1274</v>
      </c>
      <c r="D114" s="1339"/>
      <c r="E114" s="1339"/>
      <c r="F114" s="1339"/>
      <c r="G114" s="1339"/>
      <c r="H114" s="1339"/>
      <c r="I114" s="1339"/>
      <c r="J114" s="1339"/>
      <c r="K114" s="1339"/>
      <c r="L114" s="1339"/>
      <c r="M114" s="1339"/>
      <c r="N114" s="1339"/>
      <c r="O114" s="602"/>
    </row>
    <row r="115" spans="2:15">
      <c r="B115" s="603"/>
      <c r="C115" s="1344"/>
      <c r="D115" s="1339"/>
      <c r="E115" s="1339"/>
      <c r="F115" s="1339"/>
      <c r="G115" s="1339"/>
      <c r="H115" s="1339"/>
      <c r="I115" s="1339"/>
      <c r="J115" s="1339"/>
      <c r="K115" s="1339"/>
      <c r="L115" s="1339"/>
      <c r="M115" s="1339"/>
      <c r="N115" s="1339"/>
      <c r="O115" s="602"/>
    </row>
    <row r="116" spans="2:15">
      <c r="B116" s="603"/>
      <c r="C116" s="1344"/>
      <c r="D116" s="1339"/>
      <c r="E116" s="1339"/>
      <c r="F116" s="1339"/>
      <c r="G116" s="1339"/>
      <c r="H116" s="1339"/>
      <c r="I116" s="1339"/>
      <c r="J116" s="1339"/>
      <c r="K116" s="1339"/>
      <c r="L116" s="1339"/>
      <c r="M116" s="1339"/>
      <c r="N116" s="1339"/>
      <c r="O116" s="602"/>
    </row>
    <row r="117" spans="2:15">
      <c r="B117" s="603"/>
      <c r="C117" s="1344" t="s">
        <v>1275</v>
      </c>
      <c r="D117" s="1339"/>
      <c r="E117" s="1339"/>
      <c r="F117" s="1339"/>
      <c r="G117" s="1339"/>
      <c r="H117" s="1339"/>
      <c r="I117" s="1339"/>
      <c r="J117" s="1339"/>
      <c r="K117" s="1339"/>
      <c r="L117" s="1339"/>
      <c r="M117" s="1339"/>
      <c r="N117" s="1339"/>
      <c r="O117" s="602"/>
    </row>
    <row r="118" spans="2:15">
      <c r="B118" s="603"/>
      <c r="C118" s="1344"/>
      <c r="D118" s="1339"/>
      <c r="E118" s="1339"/>
      <c r="F118" s="1339"/>
      <c r="G118" s="1339"/>
      <c r="H118" s="1339"/>
      <c r="I118" s="1339"/>
      <c r="J118" s="1339"/>
      <c r="K118" s="1339"/>
      <c r="L118" s="1339"/>
      <c r="M118" s="1339"/>
      <c r="N118" s="1339"/>
      <c r="O118" s="602"/>
    </row>
    <row r="119" spans="2:15">
      <c r="B119" s="603"/>
      <c r="C119" s="1347"/>
      <c r="D119" s="1340"/>
      <c r="E119" s="1340"/>
      <c r="F119" s="1340"/>
      <c r="G119" s="1340"/>
      <c r="H119" s="1340"/>
      <c r="I119" s="1340"/>
      <c r="J119" s="1340"/>
      <c r="K119" s="1340"/>
      <c r="L119" s="1340"/>
      <c r="M119" s="1340"/>
      <c r="N119" s="1340"/>
      <c r="O119" s="602"/>
    </row>
    <row r="120" spans="2:15">
      <c r="B120" s="603"/>
      <c r="C120" s="581"/>
      <c r="D120" s="581"/>
      <c r="E120" s="581"/>
      <c r="F120" s="581"/>
      <c r="G120" s="581"/>
      <c r="H120" s="581"/>
      <c r="I120" s="593"/>
      <c r="J120" s="593"/>
      <c r="K120" s="581"/>
      <c r="L120" s="581"/>
      <c r="M120" s="581"/>
      <c r="N120" s="581"/>
      <c r="O120" s="602"/>
    </row>
    <row r="121" spans="2:15">
      <c r="B121" s="717" t="str">
        <f>B28</f>
        <v>2. Otimização da gestão do património imobiliário, incluindo uso mais eficiente de espaço e eliminação de arrendamentos injustificadamente onerosos</v>
      </c>
      <c r="C121" s="718"/>
      <c r="D121" s="581"/>
      <c r="E121" s="581"/>
      <c r="F121" s="581"/>
      <c r="G121" s="581"/>
      <c r="H121" s="581"/>
      <c r="I121" s="581"/>
      <c r="J121" s="581"/>
      <c r="K121" s="581"/>
      <c r="L121" s="581"/>
      <c r="M121" s="581"/>
      <c r="N121" s="581"/>
      <c r="O121" s="602"/>
    </row>
    <row r="122" spans="2:15">
      <c r="B122" s="603"/>
      <c r="C122" s="581"/>
      <c r="D122" s="581"/>
      <c r="E122" s="581"/>
      <c r="F122" s="581"/>
      <c r="G122" s="581"/>
      <c r="H122" s="581"/>
      <c r="I122" s="596"/>
      <c r="J122" s="596"/>
      <c r="K122" s="581"/>
      <c r="L122" s="581"/>
      <c r="M122" s="581"/>
      <c r="N122" s="581"/>
      <c r="O122" s="602"/>
    </row>
    <row r="123" spans="2:15">
      <c r="B123" s="603"/>
      <c r="C123" s="1345" t="s">
        <v>1278</v>
      </c>
      <c r="D123" s="1346"/>
      <c r="E123" s="1346"/>
      <c r="F123" s="1346"/>
      <c r="G123" s="1346"/>
      <c r="H123" s="1346"/>
      <c r="I123" s="1346"/>
      <c r="J123" s="1346"/>
      <c r="K123" s="1346"/>
      <c r="L123" s="1346"/>
      <c r="M123" s="1346"/>
      <c r="N123" s="1346"/>
      <c r="O123" s="602"/>
    </row>
    <row r="124" spans="2:15">
      <c r="B124" s="603"/>
      <c r="C124" s="1344"/>
      <c r="D124" s="1339"/>
      <c r="E124" s="1339"/>
      <c r="F124" s="1339"/>
      <c r="G124" s="1339"/>
      <c r="H124" s="1339"/>
      <c r="I124" s="1339"/>
      <c r="J124" s="1339"/>
      <c r="K124" s="1339"/>
      <c r="L124" s="1339"/>
      <c r="M124" s="1339"/>
      <c r="N124" s="1339"/>
      <c r="O124" s="602"/>
    </row>
    <row r="125" spans="2:15">
      <c r="B125" s="603"/>
      <c r="C125" s="1344"/>
      <c r="D125" s="1339"/>
      <c r="E125" s="1339"/>
      <c r="F125" s="1339"/>
      <c r="G125" s="1339"/>
      <c r="H125" s="1339"/>
      <c r="I125" s="1339"/>
      <c r="J125" s="1339"/>
      <c r="K125" s="1339"/>
      <c r="L125" s="1339"/>
      <c r="M125" s="1339"/>
      <c r="N125" s="1339"/>
      <c r="O125" s="602"/>
    </row>
    <row r="126" spans="2:15">
      <c r="B126" s="603"/>
      <c r="C126" s="1344" t="s">
        <v>1279</v>
      </c>
      <c r="D126" s="1339"/>
      <c r="E126" s="1339"/>
      <c r="F126" s="1339"/>
      <c r="G126" s="1339"/>
      <c r="H126" s="1339"/>
      <c r="I126" s="1339"/>
      <c r="J126" s="1339"/>
      <c r="K126" s="1339"/>
      <c r="L126" s="1339"/>
      <c r="M126" s="1339"/>
      <c r="N126" s="1339"/>
      <c r="O126" s="602"/>
    </row>
    <row r="127" spans="2:15">
      <c r="B127" s="603"/>
      <c r="C127" s="1344"/>
      <c r="D127" s="1339"/>
      <c r="E127" s="1339"/>
      <c r="F127" s="1339"/>
      <c r="G127" s="1339"/>
      <c r="H127" s="1339"/>
      <c r="I127" s="1339"/>
      <c r="J127" s="1339"/>
      <c r="K127" s="1339"/>
      <c r="L127" s="1339"/>
      <c r="M127" s="1339"/>
      <c r="N127" s="1339"/>
      <c r="O127" s="602"/>
    </row>
    <row r="128" spans="2:15">
      <c r="B128" s="603"/>
      <c r="C128" s="1344"/>
      <c r="D128" s="1339"/>
      <c r="E128" s="1339"/>
      <c r="F128" s="1339"/>
      <c r="G128" s="1339"/>
      <c r="H128" s="1339"/>
      <c r="I128" s="1339"/>
      <c r="J128" s="1339"/>
      <c r="K128" s="1339"/>
      <c r="L128" s="1339"/>
      <c r="M128" s="1339"/>
      <c r="N128" s="1339"/>
      <c r="O128" s="602"/>
    </row>
    <row r="129" spans="2:15">
      <c r="B129" s="603"/>
      <c r="C129" s="1344" t="s">
        <v>1280</v>
      </c>
      <c r="D129" s="1339"/>
      <c r="E129" s="1339"/>
      <c r="F129" s="1339"/>
      <c r="G129" s="1339"/>
      <c r="H129" s="1339"/>
      <c r="I129" s="1339"/>
      <c r="J129" s="1339"/>
      <c r="K129" s="1339"/>
      <c r="L129" s="1339"/>
      <c r="M129" s="1339"/>
      <c r="N129" s="1339"/>
      <c r="O129" s="602"/>
    </row>
    <row r="130" spans="2:15">
      <c r="B130" s="603"/>
      <c r="C130" s="1344"/>
      <c r="D130" s="1339"/>
      <c r="E130" s="1339"/>
      <c r="F130" s="1339"/>
      <c r="G130" s="1339"/>
      <c r="H130" s="1339"/>
      <c r="I130" s="1339"/>
      <c r="J130" s="1339"/>
      <c r="K130" s="1339"/>
      <c r="L130" s="1339"/>
      <c r="M130" s="1339"/>
      <c r="N130" s="1339"/>
      <c r="O130" s="602"/>
    </row>
    <row r="131" spans="2:15">
      <c r="B131" s="603"/>
      <c r="C131" s="1344"/>
      <c r="D131" s="1339"/>
      <c r="E131" s="1339"/>
      <c r="F131" s="1339"/>
      <c r="G131" s="1339"/>
      <c r="H131" s="1339"/>
      <c r="I131" s="1339"/>
      <c r="J131" s="1339"/>
      <c r="K131" s="1339"/>
      <c r="L131" s="1339"/>
      <c r="M131" s="1339"/>
      <c r="N131" s="1339"/>
      <c r="O131" s="602"/>
    </row>
    <row r="132" spans="2:15">
      <c r="B132" s="603"/>
      <c r="C132" s="1344" t="s">
        <v>1281</v>
      </c>
      <c r="D132" s="1339"/>
      <c r="E132" s="1339"/>
      <c r="F132" s="1339"/>
      <c r="G132" s="1339"/>
      <c r="H132" s="1339"/>
      <c r="I132" s="1339"/>
      <c r="J132" s="1339"/>
      <c r="K132" s="1339"/>
      <c r="L132" s="1339"/>
      <c r="M132" s="1339"/>
      <c r="N132" s="1339"/>
      <c r="O132" s="602"/>
    </row>
    <row r="133" spans="2:15">
      <c r="B133" s="603"/>
      <c r="C133" s="1344"/>
      <c r="D133" s="1339"/>
      <c r="E133" s="1339"/>
      <c r="F133" s="1339"/>
      <c r="G133" s="1339"/>
      <c r="H133" s="1339"/>
      <c r="I133" s="1339"/>
      <c r="J133" s="1339"/>
      <c r="K133" s="1339"/>
      <c r="L133" s="1339"/>
      <c r="M133" s="1339"/>
      <c r="N133" s="1339"/>
      <c r="O133" s="602"/>
    </row>
    <row r="134" spans="2:15">
      <c r="B134" s="603"/>
      <c r="C134" s="1344"/>
      <c r="D134" s="1339"/>
      <c r="E134" s="1339"/>
      <c r="F134" s="1339"/>
      <c r="G134" s="1339"/>
      <c r="H134" s="1339"/>
      <c r="I134" s="1339"/>
      <c r="J134" s="1339"/>
      <c r="K134" s="1339"/>
      <c r="L134" s="1339"/>
      <c r="M134" s="1339"/>
      <c r="N134" s="1339"/>
      <c r="O134" s="602"/>
    </row>
    <row r="135" spans="2:15">
      <c r="B135" s="603"/>
      <c r="C135" s="1344" t="s">
        <v>1282</v>
      </c>
      <c r="D135" s="1339"/>
      <c r="E135" s="1339"/>
      <c r="F135" s="1339"/>
      <c r="G135" s="1339"/>
      <c r="H135" s="1339"/>
      <c r="I135" s="1339"/>
      <c r="J135" s="1339"/>
      <c r="K135" s="1339"/>
      <c r="L135" s="1339"/>
      <c r="M135" s="1339"/>
      <c r="N135" s="1339"/>
      <c r="O135" s="602"/>
    </row>
    <row r="136" spans="2:15">
      <c r="B136" s="603"/>
      <c r="C136" s="1344"/>
      <c r="D136" s="1339"/>
      <c r="E136" s="1339"/>
      <c r="F136" s="1339"/>
      <c r="G136" s="1339"/>
      <c r="H136" s="1339"/>
      <c r="I136" s="1339"/>
      <c r="J136" s="1339"/>
      <c r="K136" s="1339"/>
      <c r="L136" s="1339"/>
      <c r="M136" s="1339"/>
      <c r="N136" s="1339"/>
      <c r="O136" s="602"/>
    </row>
    <row r="137" spans="2:15">
      <c r="B137" s="603"/>
      <c r="C137" s="1344"/>
      <c r="D137" s="1339"/>
      <c r="E137" s="1339"/>
      <c r="F137" s="1339"/>
      <c r="G137" s="1339"/>
      <c r="H137" s="1339"/>
      <c r="I137" s="1339"/>
      <c r="J137" s="1339"/>
      <c r="K137" s="1339"/>
      <c r="L137" s="1339"/>
      <c r="M137" s="1339"/>
      <c r="N137" s="1339"/>
      <c r="O137" s="602"/>
    </row>
    <row r="138" spans="2:15">
      <c r="B138" s="603"/>
      <c r="C138" s="1344" t="s">
        <v>1283</v>
      </c>
      <c r="D138" s="1339"/>
      <c r="E138" s="1339"/>
      <c r="F138" s="1339"/>
      <c r="G138" s="1339"/>
      <c r="H138" s="1339"/>
      <c r="I138" s="1339"/>
      <c r="J138" s="1339"/>
      <c r="K138" s="1339"/>
      <c r="L138" s="1339"/>
      <c r="M138" s="1339"/>
      <c r="N138" s="1339"/>
      <c r="O138" s="602"/>
    </row>
    <row r="139" spans="2:15">
      <c r="B139" s="603"/>
      <c r="C139" s="1344"/>
      <c r="D139" s="1339"/>
      <c r="E139" s="1339"/>
      <c r="F139" s="1339"/>
      <c r="G139" s="1339"/>
      <c r="H139" s="1339"/>
      <c r="I139" s="1339"/>
      <c r="J139" s="1339"/>
      <c r="K139" s="1339"/>
      <c r="L139" s="1339"/>
      <c r="M139" s="1339"/>
      <c r="N139" s="1339"/>
      <c r="O139" s="602"/>
    </row>
    <row r="140" spans="2:15">
      <c r="B140" s="603"/>
      <c r="C140" s="1344"/>
      <c r="D140" s="1339"/>
      <c r="E140" s="1339"/>
      <c r="F140" s="1339"/>
      <c r="G140" s="1339"/>
      <c r="H140" s="1339"/>
      <c r="I140" s="1339"/>
      <c r="J140" s="1339"/>
      <c r="K140" s="1339"/>
      <c r="L140" s="1339"/>
      <c r="M140" s="1339"/>
      <c r="N140" s="1339"/>
      <c r="O140" s="602"/>
    </row>
    <row r="141" spans="2:15">
      <c r="B141" s="603"/>
      <c r="C141" s="1344" t="s">
        <v>1284</v>
      </c>
      <c r="D141" s="1339"/>
      <c r="E141" s="1339"/>
      <c r="F141" s="1339"/>
      <c r="G141" s="1339"/>
      <c r="H141" s="1339"/>
      <c r="I141" s="1339"/>
      <c r="J141" s="1339"/>
      <c r="K141" s="1339"/>
      <c r="L141" s="1339"/>
      <c r="M141" s="1339"/>
      <c r="N141" s="1339"/>
      <c r="O141" s="602"/>
    </row>
    <row r="142" spans="2:15">
      <c r="B142" s="603"/>
      <c r="C142" s="1344"/>
      <c r="D142" s="1339"/>
      <c r="E142" s="1339"/>
      <c r="F142" s="1339"/>
      <c r="G142" s="1339"/>
      <c r="H142" s="1339"/>
      <c r="I142" s="1339"/>
      <c r="J142" s="1339"/>
      <c r="K142" s="1339"/>
      <c r="L142" s="1339"/>
      <c r="M142" s="1339"/>
      <c r="N142" s="1339"/>
      <c r="O142" s="602"/>
    </row>
    <row r="143" spans="2:15">
      <c r="B143" s="603"/>
      <c r="C143" s="1344"/>
      <c r="D143" s="1339"/>
      <c r="E143" s="1339"/>
      <c r="F143" s="1339"/>
      <c r="G143" s="1339"/>
      <c r="H143" s="1339"/>
      <c r="I143" s="1339"/>
      <c r="J143" s="1339"/>
      <c r="K143" s="1339"/>
      <c r="L143" s="1339"/>
      <c r="M143" s="1339"/>
      <c r="N143" s="1339"/>
      <c r="O143" s="602"/>
    </row>
    <row r="144" spans="2:15">
      <c r="B144" s="603"/>
      <c r="C144" s="1344" t="s">
        <v>1285</v>
      </c>
      <c r="D144" s="1339"/>
      <c r="E144" s="1339"/>
      <c r="F144" s="1339"/>
      <c r="G144" s="1339"/>
      <c r="H144" s="1339"/>
      <c r="I144" s="1339"/>
      <c r="J144" s="1339"/>
      <c r="K144" s="1339"/>
      <c r="L144" s="1339"/>
      <c r="M144" s="1339"/>
      <c r="N144" s="1339"/>
      <c r="O144" s="602"/>
    </row>
    <row r="145" spans="2:15">
      <c r="B145" s="603"/>
      <c r="C145" s="1344"/>
      <c r="D145" s="1339"/>
      <c r="E145" s="1339"/>
      <c r="F145" s="1339"/>
      <c r="G145" s="1339"/>
      <c r="H145" s="1339"/>
      <c r="I145" s="1339"/>
      <c r="J145" s="1339"/>
      <c r="K145" s="1339"/>
      <c r="L145" s="1339"/>
      <c r="M145" s="1339"/>
      <c r="N145" s="1339"/>
      <c r="O145" s="602"/>
    </row>
    <row r="146" spans="2:15">
      <c r="B146" s="603"/>
      <c r="C146" s="1344"/>
      <c r="D146" s="1339"/>
      <c r="E146" s="1339"/>
      <c r="F146" s="1339"/>
      <c r="G146" s="1339"/>
      <c r="H146" s="1339"/>
      <c r="I146" s="1339"/>
      <c r="J146" s="1339"/>
      <c r="K146" s="1339"/>
      <c r="L146" s="1339"/>
      <c r="M146" s="1339"/>
      <c r="N146" s="1339"/>
      <c r="O146" s="602"/>
    </row>
    <row r="147" spans="2:15">
      <c r="B147" s="603"/>
      <c r="C147" s="1344" t="s">
        <v>1286</v>
      </c>
      <c r="D147" s="1339"/>
      <c r="E147" s="1339"/>
      <c r="F147" s="1339"/>
      <c r="G147" s="1339"/>
      <c r="H147" s="1339"/>
      <c r="I147" s="1339"/>
      <c r="J147" s="1339"/>
      <c r="K147" s="1339"/>
      <c r="L147" s="1339"/>
      <c r="M147" s="1339"/>
      <c r="N147" s="1339"/>
      <c r="O147" s="602"/>
    </row>
    <row r="148" spans="2:15">
      <c r="B148" s="603"/>
      <c r="C148" s="1344"/>
      <c r="D148" s="1339"/>
      <c r="E148" s="1339"/>
      <c r="F148" s="1339"/>
      <c r="G148" s="1339"/>
      <c r="H148" s="1339"/>
      <c r="I148" s="1339"/>
      <c r="J148" s="1339"/>
      <c r="K148" s="1339"/>
      <c r="L148" s="1339"/>
      <c r="M148" s="1339"/>
      <c r="N148" s="1339"/>
      <c r="O148" s="602"/>
    </row>
    <row r="149" spans="2:15">
      <c r="B149" s="603"/>
      <c r="C149" s="1344"/>
      <c r="D149" s="1339"/>
      <c r="E149" s="1339"/>
      <c r="F149" s="1339"/>
      <c r="G149" s="1339"/>
      <c r="H149" s="1339"/>
      <c r="I149" s="1339"/>
      <c r="J149" s="1339"/>
      <c r="K149" s="1339"/>
      <c r="L149" s="1339"/>
      <c r="M149" s="1339"/>
      <c r="N149" s="1339"/>
      <c r="O149" s="602"/>
    </row>
    <row r="150" spans="2:15">
      <c r="B150" s="603"/>
      <c r="C150" s="1344" t="s">
        <v>1287</v>
      </c>
      <c r="D150" s="1339"/>
      <c r="E150" s="1339"/>
      <c r="F150" s="1339"/>
      <c r="G150" s="1339"/>
      <c r="H150" s="1339"/>
      <c r="I150" s="1339"/>
      <c r="J150" s="1339"/>
      <c r="K150" s="1339"/>
      <c r="L150" s="1339"/>
      <c r="M150" s="1339"/>
      <c r="N150" s="1339"/>
      <c r="O150" s="602"/>
    </row>
    <row r="151" spans="2:15">
      <c r="B151" s="603"/>
      <c r="C151" s="1344"/>
      <c r="D151" s="1339"/>
      <c r="E151" s="1339"/>
      <c r="F151" s="1339"/>
      <c r="G151" s="1339"/>
      <c r="H151" s="1339"/>
      <c r="I151" s="1339"/>
      <c r="J151" s="1339"/>
      <c r="K151" s="1339"/>
      <c r="L151" s="1339"/>
      <c r="M151" s="1339"/>
      <c r="N151" s="1339"/>
      <c r="O151" s="602"/>
    </row>
    <row r="152" spans="2:15">
      <c r="B152" s="603"/>
      <c r="C152" s="1347"/>
      <c r="D152" s="1340"/>
      <c r="E152" s="1340"/>
      <c r="F152" s="1340"/>
      <c r="G152" s="1340"/>
      <c r="H152" s="1340"/>
      <c r="I152" s="1340"/>
      <c r="J152" s="1340"/>
      <c r="K152" s="1340"/>
      <c r="L152" s="1340"/>
      <c r="M152" s="1340"/>
      <c r="N152" s="1340"/>
      <c r="O152" s="602"/>
    </row>
    <row r="153" spans="2:15">
      <c r="B153" s="603"/>
      <c r="C153" s="581"/>
      <c r="D153" s="581"/>
      <c r="E153" s="581"/>
      <c r="F153" s="581"/>
      <c r="G153" s="581"/>
      <c r="H153" s="581"/>
      <c r="I153" s="593"/>
      <c r="J153" s="593"/>
      <c r="K153" s="581"/>
      <c r="L153" s="581"/>
      <c r="M153" s="581"/>
      <c r="N153" s="581"/>
      <c r="O153" s="602"/>
    </row>
    <row r="154" spans="2:15">
      <c r="B154" s="603"/>
      <c r="C154" s="581"/>
      <c r="D154" s="581"/>
      <c r="E154" s="581"/>
      <c r="F154" s="581"/>
      <c r="G154" s="581"/>
      <c r="H154" s="581"/>
      <c r="I154" s="581"/>
      <c r="J154" s="581"/>
      <c r="K154" s="581"/>
      <c r="L154" s="581"/>
      <c r="M154" s="581"/>
      <c r="N154" s="581"/>
      <c r="O154" s="602"/>
    </row>
    <row r="155" spans="2:15">
      <c r="B155" s="717" t="str">
        <f>B39</f>
        <v>3. Reforço da capacidade de serviços públicos responderem a pressões do lado da procura através de realocação interna de recursos humanos</v>
      </c>
      <c r="C155" s="718"/>
      <c r="D155" s="581"/>
      <c r="E155" s="581"/>
      <c r="F155" s="581"/>
      <c r="G155" s="581"/>
      <c r="H155" s="581"/>
      <c r="I155" s="581"/>
      <c r="J155" s="581"/>
      <c r="K155" s="581"/>
      <c r="L155" s="581"/>
      <c r="M155" s="581"/>
      <c r="N155" s="581"/>
      <c r="O155" s="602"/>
    </row>
    <row r="156" spans="2:15">
      <c r="B156" s="603"/>
      <c r="C156" s="581"/>
      <c r="D156" s="581"/>
      <c r="E156" s="581"/>
      <c r="F156" s="581"/>
      <c r="G156" s="581"/>
      <c r="H156" s="581"/>
      <c r="I156" s="596"/>
      <c r="J156" s="596"/>
      <c r="K156" s="581"/>
      <c r="L156" s="581"/>
      <c r="M156" s="581"/>
      <c r="N156" s="581"/>
      <c r="O156" s="602"/>
    </row>
    <row r="157" spans="2:15">
      <c r="B157" s="603"/>
      <c r="C157" s="1345" t="s">
        <v>1290</v>
      </c>
      <c r="D157" s="1346"/>
      <c r="E157" s="1346"/>
      <c r="F157" s="1346"/>
      <c r="G157" s="1346"/>
      <c r="H157" s="1346"/>
      <c r="I157" s="1346"/>
      <c r="J157" s="1346"/>
      <c r="K157" s="1346"/>
      <c r="L157" s="1346"/>
      <c r="M157" s="1346"/>
      <c r="N157" s="1346"/>
      <c r="O157" s="602"/>
    </row>
    <row r="158" spans="2:15">
      <c r="B158" s="603"/>
      <c r="C158" s="1344"/>
      <c r="D158" s="1339"/>
      <c r="E158" s="1339"/>
      <c r="F158" s="1339"/>
      <c r="G158" s="1339"/>
      <c r="H158" s="1339"/>
      <c r="I158" s="1339"/>
      <c r="J158" s="1339"/>
      <c r="K158" s="1339"/>
      <c r="L158" s="1339"/>
      <c r="M158" s="1339"/>
      <c r="N158" s="1339"/>
      <c r="O158" s="602"/>
    </row>
    <row r="159" spans="2:15">
      <c r="B159" s="603"/>
      <c r="C159" s="1344"/>
      <c r="D159" s="1339"/>
      <c r="E159" s="1339"/>
      <c r="F159" s="1339"/>
      <c r="G159" s="1339"/>
      <c r="H159" s="1339"/>
      <c r="I159" s="1339"/>
      <c r="J159" s="1339"/>
      <c r="K159" s="1339"/>
      <c r="L159" s="1339"/>
      <c r="M159" s="1339"/>
      <c r="N159" s="1339"/>
      <c r="O159" s="602"/>
    </row>
    <row r="160" spans="2:15">
      <c r="B160" s="603"/>
      <c r="C160" s="1344" t="s">
        <v>1291</v>
      </c>
      <c r="D160" s="1339"/>
      <c r="E160" s="1339"/>
      <c r="F160" s="1339"/>
      <c r="G160" s="1339"/>
      <c r="H160" s="1339"/>
      <c r="I160" s="1339"/>
      <c r="J160" s="1339"/>
      <c r="K160" s="1339"/>
      <c r="L160" s="1339"/>
      <c r="M160" s="1339"/>
      <c r="N160" s="1339"/>
      <c r="O160" s="602"/>
    </row>
    <row r="161" spans="2:15">
      <c r="B161" s="603"/>
      <c r="C161" s="1344"/>
      <c r="D161" s="1339"/>
      <c r="E161" s="1339"/>
      <c r="F161" s="1339"/>
      <c r="G161" s="1339"/>
      <c r="H161" s="1339"/>
      <c r="I161" s="1339"/>
      <c r="J161" s="1339"/>
      <c r="K161" s="1339"/>
      <c r="L161" s="1339"/>
      <c r="M161" s="1339"/>
      <c r="N161" s="1339"/>
      <c r="O161" s="602"/>
    </row>
    <row r="162" spans="2:15">
      <c r="B162" s="603"/>
      <c r="C162" s="1344"/>
      <c r="D162" s="1339"/>
      <c r="E162" s="1339"/>
      <c r="F162" s="1339"/>
      <c r="G162" s="1339"/>
      <c r="H162" s="1339"/>
      <c r="I162" s="1339"/>
      <c r="J162" s="1339"/>
      <c r="K162" s="1339"/>
      <c r="L162" s="1339"/>
      <c r="M162" s="1339"/>
      <c r="N162" s="1339"/>
      <c r="O162" s="602"/>
    </row>
    <row r="163" spans="2:15">
      <c r="B163" s="603"/>
      <c r="C163" s="1344" t="s">
        <v>1292</v>
      </c>
      <c r="D163" s="1339"/>
      <c r="E163" s="1339"/>
      <c r="F163" s="1339"/>
      <c r="G163" s="1339"/>
      <c r="H163" s="1339"/>
      <c r="I163" s="1339"/>
      <c r="J163" s="1339"/>
      <c r="K163" s="1339"/>
      <c r="L163" s="1339"/>
      <c r="M163" s="1339"/>
      <c r="N163" s="1339"/>
      <c r="O163" s="602"/>
    </row>
    <row r="164" spans="2:15">
      <c r="B164" s="603"/>
      <c r="C164" s="1344"/>
      <c r="D164" s="1339"/>
      <c r="E164" s="1339"/>
      <c r="F164" s="1339"/>
      <c r="G164" s="1339"/>
      <c r="H164" s="1339"/>
      <c r="I164" s="1339"/>
      <c r="J164" s="1339"/>
      <c r="K164" s="1339"/>
      <c r="L164" s="1339"/>
      <c r="M164" s="1339"/>
      <c r="N164" s="1339"/>
      <c r="O164" s="602"/>
    </row>
    <row r="165" spans="2:15">
      <c r="B165" s="603"/>
      <c r="C165" s="1344"/>
      <c r="D165" s="1339"/>
      <c r="E165" s="1339"/>
      <c r="F165" s="1339"/>
      <c r="G165" s="1339"/>
      <c r="H165" s="1339"/>
      <c r="I165" s="1339"/>
      <c r="J165" s="1339"/>
      <c r="K165" s="1339"/>
      <c r="L165" s="1339"/>
      <c r="M165" s="1339"/>
      <c r="N165" s="1339"/>
      <c r="O165" s="602"/>
    </row>
    <row r="166" spans="2:15">
      <c r="B166" s="603"/>
      <c r="C166" s="1344" t="s">
        <v>1293</v>
      </c>
      <c r="D166" s="1339"/>
      <c r="E166" s="1339"/>
      <c r="F166" s="1339"/>
      <c r="G166" s="1339"/>
      <c r="H166" s="1339"/>
      <c r="I166" s="1339"/>
      <c r="J166" s="1339"/>
      <c r="K166" s="1339"/>
      <c r="L166" s="1339"/>
      <c r="M166" s="1339"/>
      <c r="N166" s="1339"/>
      <c r="O166" s="602"/>
    </row>
    <row r="167" spans="2:15">
      <c r="B167" s="603"/>
      <c r="C167" s="1344"/>
      <c r="D167" s="1339"/>
      <c r="E167" s="1339"/>
      <c r="F167" s="1339"/>
      <c r="G167" s="1339"/>
      <c r="H167" s="1339"/>
      <c r="I167" s="1339"/>
      <c r="J167" s="1339"/>
      <c r="K167" s="1339"/>
      <c r="L167" s="1339"/>
      <c r="M167" s="1339"/>
      <c r="N167" s="1339"/>
      <c r="O167" s="602"/>
    </row>
    <row r="168" spans="2:15">
      <c r="B168" s="603"/>
      <c r="C168" s="1344"/>
      <c r="D168" s="1339"/>
      <c r="E168" s="1339"/>
      <c r="F168" s="1339"/>
      <c r="G168" s="1339"/>
      <c r="H168" s="1339"/>
      <c r="I168" s="1339"/>
      <c r="J168" s="1339"/>
      <c r="K168" s="1339"/>
      <c r="L168" s="1339"/>
      <c r="M168" s="1339"/>
      <c r="N168" s="1339"/>
      <c r="O168" s="602"/>
    </row>
    <row r="169" spans="2:15">
      <c r="B169" s="603"/>
      <c r="C169" s="1344" t="s">
        <v>1294</v>
      </c>
      <c r="D169" s="1339"/>
      <c r="E169" s="1339"/>
      <c r="F169" s="1339"/>
      <c r="G169" s="1339"/>
      <c r="H169" s="1339"/>
      <c r="I169" s="1339"/>
      <c r="J169" s="1339"/>
      <c r="K169" s="1339"/>
      <c r="L169" s="1339"/>
      <c r="M169" s="1339"/>
      <c r="N169" s="1339"/>
      <c r="O169" s="602"/>
    </row>
    <row r="170" spans="2:15">
      <c r="B170" s="603"/>
      <c r="C170" s="1344"/>
      <c r="D170" s="1339"/>
      <c r="E170" s="1339"/>
      <c r="F170" s="1339"/>
      <c r="G170" s="1339"/>
      <c r="H170" s="1339"/>
      <c r="I170" s="1339"/>
      <c r="J170" s="1339"/>
      <c r="K170" s="1339"/>
      <c r="L170" s="1339"/>
      <c r="M170" s="1339"/>
      <c r="N170" s="1339"/>
      <c r="O170" s="602"/>
    </row>
    <row r="171" spans="2:15">
      <c r="B171" s="603"/>
      <c r="C171" s="1344"/>
      <c r="D171" s="1339"/>
      <c r="E171" s="1339"/>
      <c r="F171" s="1339"/>
      <c r="G171" s="1339"/>
      <c r="H171" s="1339"/>
      <c r="I171" s="1339"/>
      <c r="J171" s="1339"/>
      <c r="K171" s="1339"/>
      <c r="L171" s="1339"/>
      <c r="M171" s="1339"/>
      <c r="N171" s="1339"/>
      <c r="O171" s="602"/>
    </row>
    <row r="172" spans="2:15">
      <c r="B172" s="603"/>
      <c r="C172" s="1344" t="s">
        <v>1295</v>
      </c>
      <c r="D172" s="1339"/>
      <c r="E172" s="1339"/>
      <c r="F172" s="1339"/>
      <c r="G172" s="1339"/>
      <c r="H172" s="1339"/>
      <c r="I172" s="1339"/>
      <c r="J172" s="1339"/>
      <c r="K172" s="1339"/>
      <c r="L172" s="1339"/>
      <c r="M172" s="1339"/>
      <c r="N172" s="1339"/>
      <c r="O172" s="602"/>
    </row>
    <row r="173" spans="2:15">
      <c r="B173" s="603"/>
      <c r="C173" s="1344"/>
      <c r="D173" s="1339"/>
      <c r="E173" s="1339"/>
      <c r="F173" s="1339"/>
      <c r="G173" s="1339"/>
      <c r="H173" s="1339"/>
      <c r="I173" s="1339"/>
      <c r="J173" s="1339"/>
      <c r="K173" s="1339"/>
      <c r="L173" s="1339"/>
      <c r="M173" s="1339"/>
      <c r="N173" s="1339"/>
      <c r="O173" s="602"/>
    </row>
    <row r="174" spans="2:15">
      <c r="B174" s="603"/>
      <c r="C174" s="1344"/>
      <c r="D174" s="1339"/>
      <c r="E174" s="1339"/>
      <c r="F174" s="1339"/>
      <c r="G174" s="1339"/>
      <c r="H174" s="1339"/>
      <c r="I174" s="1339"/>
      <c r="J174" s="1339"/>
      <c r="K174" s="1339"/>
      <c r="L174" s="1339"/>
      <c r="M174" s="1339"/>
      <c r="N174" s="1339"/>
      <c r="O174" s="602"/>
    </row>
    <row r="175" spans="2:15">
      <c r="B175" s="603"/>
      <c r="C175" s="1344" t="s">
        <v>1296</v>
      </c>
      <c r="D175" s="1339"/>
      <c r="E175" s="1339"/>
      <c r="F175" s="1339"/>
      <c r="G175" s="1339"/>
      <c r="H175" s="1339"/>
      <c r="I175" s="1339"/>
      <c r="J175" s="1339"/>
      <c r="K175" s="1339"/>
      <c r="L175" s="1339"/>
      <c r="M175" s="1339"/>
      <c r="N175" s="1339"/>
      <c r="O175" s="602"/>
    </row>
    <row r="176" spans="2:15">
      <c r="B176" s="603"/>
      <c r="C176" s="1344"/>
      <c r="D176" s="1339"/>
      <c r="E176" s="1339"/>
      <c r="F176" s="1339"/>
      <c r="G176" s="1339"/>
      <c r="H176" s="1339"/>
      <c r="I176" s="1339"/>
      <c r="J176" s="1339"/>
      <c r="K176" s="1339"/>
      <c r="L176" s="1339"/>
      <c r="M176" s="1339"/>
      <c r="N176" s="1339"/>
      <c r="O176" s="602"/>
    </row>
    <row r="177" spans="2:15">
      <c r="B177" s="603"/>
      <c r="C177" s="1344"/>
      <c r="D177" s="1339"/>
      <c r="E177" s="1339"/>
      <c r="F177" s="1339"/>
      <c r="G177" s="1339"/>
      <c r="H177" s="1339"/>
      <c r="I177" s="1339"/>
      <c r="J177" s="1339"/>
      <c r="K177" s="1339"/>
      <c r="L177" s="1339"/>
      <c r="M177" s="1339"/>
      <c r="N177" s="1339"/>
      <c r="O177" s="602"/>
    </row>
    <row r="178" spans="2:15">
      <c r="B178" s="603"/>
      <c r="C178" s="1344" t="s">
        <v>1297</v>
      </c>
      <c r="D178" s="1339"/>
      <c r="E178" s="1339"/>
      <c r="F178" s="1339"/>
      <c r="G178" s="1339"/>
      <c r="H178" s="1339"/>
      <c r="I178" s="1339"/>
      <c r="J178" s="1339"/>
      <c r="K178" s="1339"/>
      <c r="L178" s="1339"/>
      <c r="M178" s="1339"/>
      <c r="N178" s="1339"/>
      <c r="O178" s="602"/>
    </row>
    <row r="179" spans="2:15">
      <c r="B179" s="603"/>
      <c r="C179" s="1344"/>
      <c r="D179" s="1339"/>
      <c r="E179" s="1339"/>
      <c r="F179" s="1339"/>
      <c r="G179" s="1339"/>
      <c r="H179" s="1339"/>
      <c r="I179" s="1339"/>
      <c r="J179" s="1339"/>
      <c r="K179" s="1339"/>
      <c r="L179" s="1339"/>
      <c r="M179" s="1339"/>
      <c r="N179" s="1339"/>
      <c r="O179" s="602"/>
    </row>
    <row r="180" spans="2:15">
      <c r="B180" s="603"/>
      <c r="C180" s="1344"/>
      <c r="D180" s="1339"/>
      <c r="E180" s="1339"/>
      <c r="F180" s="1339"/>
      <c r="G180" s="1339"/>
      <c r="H180" s="1339"/>
      <c r="I180" s="1339"/>
      <c r="J180" s="1339"/>
      <c r="K180" s="1339"/>
      <c r="L180" s="1339"/>
      <c r="M180" s="1339"/>
      <c r="N180" s="1339"/>
      <c r="O180" s="602"/>
    </row>
    <row r="181" spans="2:15">
      <c r="B181" s="603"/>
      <c r="C181" s="1344" t="s">
        <v>1298</v>
      </c>
      <c r="D181" s="1339"/>
      <c r="E181" s="1339"/>
      <c r="F181" s="1339"/>
      <c r="G181" s="1339"/>
      <c r="H181" s="1339"/>
      <c r="I181" s="1339"/>
      <c r="J181" s="1339"/>
      <c r="K181" s="1339"/>
      <c r="L181" s="1339"/>
      <c r="M181" s="1339"/>
      <c r="N181" s="1339"/>
      <c r="O181" s="602"/>
    </row>
    <row r="182" spans="2:15">
      <c r="B182" s="603"/>
      <c r="C182" s="1344"/>
      <c r="D182" s="1339"/>
      <c r="E182" s="1339"/>
      <c r="F182" s="1339"/>
      <c r="G182" s="1339"/>
      <c r="H182" s="1339"/>
      <c r="I182" s="1339"/>
      <c r="J182" s="1339"/>
      <c r="K182" s="1339"/>
      <c r="L182" s="1339"/>
      <c r="M182" s="1339"/>
      <c r="N182" s="1339"/>
      <c r="O182" s="602"/>
    </row>
    <row r="183" spans="2:15">
      <c r="B183" s="603"/>
      <c r="C183" s="1344"/>
      <c r="D183" s="1339"/>
      <c r="E183" s="1339"/>
      <c r="F183" s="1339"/>
      <c r="G183" s="1339"/>
      <c r="H183" s="1339"/>
      <c r="I183" s="1339"/>
      <c r="J183" s="1339"/>
      <c r="K183" s="1339"/>
      <c r="L183" s="1339"/>
      <c r="M183" s="1339"/>
      <c r="N183" s="1339"/>
      <c r="O183" s="602"/>
    </row>
    <row r="184" spans="2:15">
      <c r="B184" s="603"/>
      <c r="C184" s="1344" t="s">
        <v>1299</v>
      </c>
      <c r="D184" s="1339"/>
      <c r="E184" s="1339"/>
      <c r="F184" s="1339"/>
      <c r="G184" s="1339"/>
      <c r="H184" s="1339"/>
      <c r="I184" s="1339"/>
      <c r="J184" s="1339"/>
      <c r="K184" s="1339"/>
      <c r="L184" s="1339"/>
      <c r="M184" s="1339"/>
      <c r="N184" s="1339"/>
      <c r="O184" s="602"/>
    </row>
    <row r="185" spans="2:15">
      <c r="B185" s="603"/>
      <c r="C185" s="1344"/>
      <c r="D185" s="1339"/>
      <c r="E185" s="1339"/>
      <c r="F185" s="1339"/>
      <c r="G185" s="1339"/>
      <c r="H185" s="1339"/>
      <c r="I185" s="1339"/>
      <c r="J185" s="1339"/>
      <c r="K185" s="1339"/>
      <c r="L185" s="1339"/>
      <c r="M185" s="1339"/>
      <c r="N185" s="1339"/>
      <c r="O185" s="602"/>
    </row>
    <row r="186" spans="2:15">
      <c r="B186" s="603"/>
      <c r="C186" s="1347"/>
      <c r="D186" s="1340"/>
      <c r="E186" s="1340"/>
      <c r="F186" s="1340"/>
      <c r="G186" s="1340"/>
      <c r="H186" s="1340"/>
      <c r="I186" s="1340"/>
      <c r="J186" s="1340"/>
      <c r="K186" s="1340"/>
      <c r="L186" s="1340"/>
      <c r="M186" s="1340"/>
      <c r="N186" s="1340"/>
      <c r="O186" s="602"/>
    </row>
    <row r="187" spans="2:15">
      <c r="B187" s="603"/>
      <c r="C187" s="581"/>
      <c r="D187" s="701"/>
      <c r="E187" s="701"/>
      <c r="F187" s="701"/>
      <c r="G187" s="701"/>
      <c r="H187" s="581"/>
      <c r="I187" s="593"/>
      <c r="J187" s="593"/>
      <c r="K187" s="581"/>
      <c r="L187" s="581"/>
      <c r="M187" s="581"/>
      <c r="N187" s="581"/>
      <c r="O187" s="602"/>
    </row>
    <row r="188" spans="2:15">
      <c r="B188" s="717" t="str">
        <f>B50</f>
        <v>4. Aumento da produtividade dos serviços, por exemplo por reconfiguração de processos e eliminação de atividades redundantes</v>
      </c>
      <c r="C188" s="718"/>
      <c r="D188" s="581"/>
      <c r="E188" s="581"/>
      <c r="F188" s="581"/>
      <c r="G188" s="581"/>
      <c r="H188" s="581"/>
      <c r="I188" s="581"/>
      <c r="J188" s="581"/>
      <c r="K188" s="581"/>
      <c r="L188" s="581"/>
      <c r="M188" s="581"/>
      <c r="N188" s="581"/>
      <c r="O188" s="602"/>
    </row>
    <row r="189" spans="2:15">
      <c r="B189" s="717"/>
      <c r="C189" s="718"/>
      <c r="D189" s="581"/>
      <c r="E189" s="581"/>
      <c r="F189" s="581"/>
      <c r="G189" s="581"/>
      <c r="H189" s="581"/>
      <c r="I189" s="581"/>
      <c r="J189" s="581"/>
      <c r="K189" s="581"/>
      <c r="L189" s="581"/>
      <c r="M189" s="581"/>
      <c r="N189" s="581"/>
      <c r="O189" s="602"/>
    </row>
    <row r="190" spans="2:15">
      <c r="B190" s="603"/>
      <c r="C190" s="1345" t="s">
        <v>376</v>
      </c>
      <c r="D190" s="1346"/>
      <c r="E190" s="1346"/>
      <c r="F190" s="1346"/>
      <c r="G190" s="1346"/>
      <c r="H190" s="1346"/>
      <c r="I190" s="1346"/>
      <c r="J190" s="1346"/>
      <c r="K190" s="1346"/>
      <c r="L190" s="1346"/>
      <c r="M190" s="1346"/>
      <c r="N190" s="1346"/>
      <c r="O190" s="602"/>
    </row>
    <row r="191" spans="2:15">
      <c r="B191" s="603"/>
      <c r="C191" s="1344"/>
      <c r="D191" s="1339"/>
      <c r="E191" s="1339"/>
      <c r="F191" s="1339"/>
      <c r="G191" s="1339"/>
      <c r="H191" s="1339"/>
      <c r="I191" s="1339"/>
      <c r="J191" s="1339"/>
      <c r="K191" s="1339"/>
      <c r="L191" s="1339"/>
      <c r="M191" s="1339"/>
      <c r="N191" s="1339"/>
      <c r="O191" s="602"/>
    </row>
    <row r="192" spans="2:15">
      <c r="B192" s="603"/>
      <c r="C192" s="1344"/>
      <c r="D192" s="1339"/>
      <c r="E192" s="1339"/>
      <c r="F192" s="1339"/>
      <c r="G192" s="1339"/>
      <c r="H192" s="1339"/>
      <c r="I192" s="1339"/>
      <c r="J192" s="1339"/>
      <c r="K192" s="1339"/>
      <c r="L192" s="1339"/>
      <c r="M192" s="1339"/>
      <c r="N192" s="1339"/>
      <c r="O192" s="602"/>
    </row>
    <row r="193" spans="2:15">
      <c r="B193" s="603"/>
      <c r="C193" s="1344" t="s">
        <v>1302</v>
      </c>
      <c r="D193" s="1339"/>
      <c r="E193" s="1339"/>
      <c r="F193" s="1339"/>
      <c r="G193" s="1339"/>
      <c r="H193" s="1339"/>
      <c r="I193" s="1339"/>
      <c r="J193" s="1339"/>
      <c r="K193" s="1339"/>
      <c r="L193" s="1339"/>
      <c r="M193" s="1339"/>
      <c r="N193" s="1339"/>
      <c r="O193" s="602"/>
    </row>
    <row r="194" spans="2:15">
      <c r="B194" s="603"/>
      <c r="C194" s="1344"/>
      <c r="D194" s="1339"/>
      <c r="E194" s="1339"/>
      <c r="F194" s="1339"/>
      <c r="G194" s="1339"/>
      <c r="H194" s="1339"/>
      <c r="I194" s="1339"/>
      <c r="J194" s="1339"/>
      <c r="K194" s="1339"/>
      <c r="L194" s="1339"/>
      <c r="M194" s="1339"/>
      <c r="N194" s="1339"/>
      <c r="O194" s="602"/>
    </row>
    <row r="195" spans="2:15">
      <c r="B195" s="603"/>
      <c r="C195" s="1344"/>
      <c r="D195" s="1339"/>
      <c r="E195" s="1339"/>
      <c r="F195" s="1339"/>
      <c r="G195" s="1339"/>
      <c r="H195" s="1339"/>
      <c r="I195" s="1339"/>
      <c r="J195" s="1339"/>
      <c r="K195" s="1339"/>
      <c r="L195" s="1339"/>
      <c r="M195" s="1339"/>
      <c r="N195" s="1339"/>
      <c r="O195" s="602"/>
    </row>
    <row r="196" spans="2:15">
      <c r="B196" s="603"/>
      <c r="C196" s="1344" t="s">
        <v>378</v>
      </c>
      <c r="D196" s="1339"/>
      <c r="E196" s="1339"/>
      <c r="F196" s="1339"/>
      <c r="G196" s="1339"/>
      <c r="H196" s="1339"/>
      <c r="I196" s="1339"/>
      <c r="J196" s="1339"/>
      <c r="K196" s="1339"/>
      <c r="L196" s="1339"/>
      <c r="M196" s="1339"/>
      <c r="N196" s="1339"/>
      <c r="O196" s="602"/>
    </row>
    <row r="197" spans="2:15">
      <c r="B197" s="603"/>
      <c r="C197" s="1344"/>
      <c r="D197" s="1339"/>
      <c r="E197" s="1339"/>
      <c r="F197" s="1339"/>
      <c r="G197" s="1339"/>
      <c r="H197" s="1339"/>
      <c r="I197" s="1339"/>
      <c r="J197" s="1339"/>
      <c r="K197" s="1339"/>
      <c r="L197" s="1339"/>
      <c r="M197" s="1339"/>
      <c r="N197" s="1339"/>
      <c r="O197" s="602"/>
    </row>
    <row r="198" spans="2:15">
      <c r="B198" s="603"/>
      <c r="C198" s="1344"/>
      <c r="D198" s="1339"/>
      <c r="E198" s="1339"/>
      <c r="F198" s="1339"/>
      <c r="G198" s="1339"/>
      <c r="H198" s="1339"/>
      <c r="I198" s="1339"/>
      <c r="J198" s="1339"/>
      <c r="K198" s="1339"/>
      <c r="L198" s="1339"/>
      <c r="M198" s="1339"/>
      <c r="N198" s="1339"/>
      <c r="O198" s="602"/>
    </row>
    <row r="199" spans="2:15">
      <c r="B199" s="603"/>
      <c r="C199" s="1344" t="s">
        <v>1303</v>
      </c>
      <c r="D199" s="1339"/>
      <c r="E199" s="1339"/>
      <c r="F199" s="1339"/>
      <c r="G199" s="1339"/>
      <c r="H199" s="1339"/>
      <c r="I199" s="1339"/>
      <c r="J199" s="1339"/>
      <c r="K199" s="1339"/>
      <c r="L199" s="1339"/>
      <c r="M199" s="1339"/>
      <c r="N199" s="1339"/>
      <c r="O199" s="602"/>
    </row>
    <row r="200" spans="2:15">
      <c r="B200" s="603"/>
      <c r="C200" s="1344"/>
      <c r="D200" s="1339"/>
      <c r="E200" s="1339"/>
      <c r="F200" s="1339"/>
      <c r="G200" s="1339"/>
      <c r="H200" s="1339"/>
      <c r="I200" s="1339"/>
      <c r="J200" s="1339"/>
      <c r="K200" s="1339"/>
      <c r="L200" s="1339"/>
      <c r="M200" s="1339"/>
      <c r="N200" s="1339"/>
      <c r="O200" s="602"/>
    </row>
    <row r="201" spans="2:15">
      <c r="B201" s="603"/>
      <c r="C201" s="1344"/>
      <c r="D201" s="1339"/>
      <c r="E201" s="1339"/>
      <c r="F201" s="1339"/>
      <c r="G201" s="1339"/>
      <c r="H201" s="1339"/>
      <c r="I201" s="1339"/>
      <c r="J201" s="1339"/>
      <c r="K201" s="1339"/>
      <c r="L201" s="1339"/>
      <c r="M201" s="1339"/>
      <c r="N201" s="1339"/>
      <c r="O201" s="602"/>
    </row>
    <row r="202" spans="2:15">
      <c r="B202" s="603"/>
      <c r="C202" s="1344" t="s">
        <v>1304</v>
      </c>
      <c r="D202" s="1339"/>
      <c r="E202" s="1339"/>
      <c r="F202" s="1339"/>
      <c r="G202" s="1339"/>
      <c r="H202" s="1339"/>
      <c r="I202" s="1339"/>
      <c r="J202" s="1339"/>
      <c r="K202" s="1339"/>
      <c r="L202" s="1339"/>
      <c r="M202" s="1339"/>
      <c r="N202" s="1339"/>
      <c r="O202" s="602"/>
    </row>
    <row r="203" spans="2:15">
      <c r="B203" s="603"/>
      <c r="C203" s="1344"/>
      <c r="D203" s="1339"/>
      <c r="E203" s="1339"/>
      <c r="F203" s="1339"/>
      <c r="G203" s="1339"/>
      <c r="H203" s="1339"/>
      <c r="I203" s="1339"/>
      <c r="J203" s="1339"/>
      <c r="K203" s="1339"/>
      <c r="L203" s="1339"/>
      <c r="M203" s="1339"/>
      <c r="N203" s="1339"/>
      <c r="O203" s="602"/>
    </row>
    <row r="204" spans="2:15">
      <c r="B204" s="603"/>
      <c r="C204" s="1344"/>
      <c r="D204" s="1339"/>
      <c r="E204" s="1339"/>
      <c r="F204" s="1339"/>
      <c r="G204" s="1339"/>
      <c r="H204" s="1339"/>
      <c r="I204" s="1339"/>
      <c r="J204" s="1339"/>
      <c r="K204" s="1339"/>
      <c r="L204" s="1339"/>
      <c r="M204" s="1339"/>
      <c r="N204" s="1339"/>
      <c r="O204" s="602"/>
    </row>
    <row r="205" spans="2:15">
      <c r="B205" s="603"/>
      <c r="C205" s="1344" t="s">
        <v>1305</v>
      </c>
      <c r="D205" s="1339"/>
      <c r="E205" s="1339"/>
      <c r="F205" s="1339"/>
      <c r="G205" s="1339"/>
      <c r="H205" s="1339"/>
      <c r="I205" s="1339"/>
      <c r="J205" s="1339"/>
      <c r="K205" s="1339"/>
      <c r="L205" s="1339"/>
      <c r="M205" s="1339"/>
      <c r="N205" s="1339"/>
      <c r="O205" s="602"/>
    </row>
    <row r="206" spans="2:15">
      <c r="B206" s="603"/>
      <c r="C206" s="1344"/>
      <c r="D206" s="1339"/>
      <c r="E206" s="1339"/>
      <c r="F206" s="1339"/>
      <c r="G206" s="1339"/>
      <c r="H206" s="1339"/>
      <c r="I206" s="1339"/>
      <c r="J206" s="1339"/>
      <c r="K206" s="1339"/>
      <c r="L206" s="1339"/>
      <c r="M206" s="1339"/>
      <c r="N206" s="1339"/>
      <c r="O206" s="602"/>
    </row>
    <row r="207" spans="2:15">
      <c r="B207" s="603"/>
      <c r="C207" s="1344"/>
      <c r="D207" s="1339"/>
      <c r="E207" s="1339"/>
      <c r="F207" s="1339"/>
      <c r="G207" s="1339"/>
      <c r="H207" s="1339"/>
      <c r="I207" s="1339"/>
      <c r="J207" s="1339"/>
      <c r="K207" s="1339"/>
      <c r="L207" s="1339"/>
      <c r="M207" s="1339"/>
      <c r="N207" s="1339"/>
      <c r="O207" s="602"/>
    </row>
    <row r="208" spans="2:15">
      <c r="B208" s="603"/>
      <c r="C208" s="1344" t="s">
        <v>1306</v>
      </c>
      <c r="D208" s="1339"/>
      <c r="E208" s="1339"/>
      <c r="F208" s="1339"/>
      <c r="G208" s="1339"/>
      <c r="H208" s="1339"/>
      <c r="I208" s="1339"/>
      <c r="J208" s="1339"/>
      <c r="K208" s="1339"/>
      <c r="L208" s="1339"/>
      <c r="M208" s="1339"/>
      <c r="N208" s="1339"/>
      <c r="O208" s="602"/>
    </row>
    <row r="209" spans="2:15">
      <c r="B209" s="603"/>
      <c r="C209" s="1344"/>
      <c r="D209" s="1339"/>
      <c r="E209" s="1339"/>
      <c r="F209" s="1339"/>
      <c r="G209" s="1339"/>
      <c r="H209" s="1339"/>
      <c r="I209" s="1339"/>
      <c r="J209" s="1339"/>
      <c r="K209" s="1339"/>
      <c r="L209" s="1339"/>
      <c r="M209" s="1339"/>
      <c r="N209" s="1339"/>
      <c r="O209" s="602"/>
    </row>
    <row r="210" spans="2:15">
      <c r="B210" s="603"/>
      <c r="C210" s="1344"/>
      <c r="D210" s="1339"/>
      <c r="E210" s="1339"/>
      <c r="F210" s="1339"/>
      <c r="G210" s="1339"/>
      <c r="H210" s="1339"/>
      <c r="I210" s="1339"/>
      <c r="J210" s="1339"/>
      <c r="K210" s="1339"/>
      <c r="L210" s="1339"/>
      <c r="M210" s="1339"/>
      <c r="N210" s="1339"/>
      <c r="O210" s="602"/>
    </row>
    <row r="211" spans="2:15">
      <c r="B211" s="603"/>
      <c r="C211" s="1344" t="s">
        <v>1307</v>
      </c>
      <c r="D211" s="1339"/>
      <c r="E211" s="1339"/>
      <c r="F211" s="1339"/>
      <c r="G211" s="1339"/>
      <c r="H211" s="1339"/>
      <c r="I211" s="1339"/>
      <c r="J211" s="1339"/>
      <c r="K211" s="1339"/>
      <c r="L211" s="1339"/>
      <c r="M211" s="1339"/>
      <c r="N211" s="1339"/>
      <c r="O211" s="602"/>
    </row>
    <row r="212" spans="2:15">
      <c r="B212" s="603"/>
      <c r="C212" s="1344"/>
      <c r="D212" s="1339"/>
      <c r="E212" s="1339"/>
      <c r="F212" s="1339"/>
      <c r="G212" s="1339"/>
      <c r="H212" s="1339"/>
      <c r="I212" s="1339"/>
      <c r="J212" s="1339"/>
      <c r="K212" s="1339"/>
      <c r="L212" s="1339"/>
      <c r="M212" s="1339"/>
      <c r="N212" s="1339"/>
      <c r="O212" s="602"/>
    </row>
    <row r="213" spans="2:15">
      <c r="B213" s="603"/>
      <c r="C213" s="1344"/>
      <c r="D213" s="1339"/>
      <c r="E213" s="1339"/>
      <c r="F213" s="1339"/>
      <c r="G213" s="1339"/>
      <c r="H213" s="1339"/>
      <c r="I213" s="1339"/>
      <c r="J213" s="1339"/>
      <c r="K213" s="1339"/>
      <c r="L213" s="1339"/>
      <c r="M213" s="1339"/>
      <c r="N213" s="1339"/>
      <c r="O213" s="602"/>
    </row>
    <row r="214" spans="2:15">
      <c r="B214" s="603"/>
      <c r="C214" s="1344" t="s">
        <v>1308</v>
      </c>
      <c r="D214" s="1339"/>
      <c r="E214" s="1339"/>
      <c r="F214" s="1339"/>
      <c r="G214" s="1339"/>
      <c r="H214" s="1339"/>
      <c r="I214" s="1339"/>
      <c r="J214" s="1339"/>
      <c r="K214" s="1339"/>
      <c r="L214" s="1339"/>
      <c r="M214" s="1339"/>
      <c r="N214" s="1339"/>
      <c r="O214" s="602"/>
    </row>
    <row r="215" spans="2:15">
      <c r="B215" s="603"/>
      <c r="C215" s="1344"/>
      <c r="D215" s="1339"/>
      <c r="E215" s="1339"/>
      <c r="F215" s="1339"/>
      <c r="G215" s="1339"/>
      <c r="H215" s="1339"/>
      <c r="I215" s="1339"/>
      <c r="J215" s="1339"/>
      <c r="K215" s="1339"/>
      <c r="L215" s="1339"/>
      <c r="M215" s="1339"/>
      <c r="N215" s="1339"/>
      <c r="O215" s="602"/>
    </row>
    <row r="216" spans="2:15">
      <c r="B216" s="603"/>
      <c r="C216" s="1344"/>
      <c r="D216" s="1339"/>
      <c r="E216" s="1339"/>
      <c r="F216" s="1339"/>
      <c r="G216" s="1339"/>
      <c r="H216" s="1339"/>
      <c r="I216" s="1339"/>
      <c r="J216" s="1339"/>
      <c r="K216" s="1339"/>
      <c r="L216" s="1339"/>
      <c r="M216" s="1339"/>
      <c r="N216" s="1339"/>
      <c r="O216" s="602"/>
    </row>
    <row r="217" spans="2:15">
      <c r="B217" s="603"/>
      <c r="C217" s="1344" t="s">
        <v>1309</v>
      </c>
      <c r="D217" s="1339"/>
      <c r="E217" s="1339"/>
      <c r="F217" s="1339"/>
      <c r="G217" s="1339"/>
      <c r="H217" s="1339"/>
      <c r="I217" s="1339"/>
      <c r="J217" s="1339"/>
      <c r="K217" s="1339"/>
      <c r="L217" s="1339"/>
      <c r="M217" s="1339"/>
      <c r="N217" s="1339"/>
      <c r="O217" s="602"/>
    </row>
    <row r="218" spans="2:15">
      <c r="B218" s="603"/>
      <c r="C218" s="1344"/>
      <c r="D218" s="1339"/>
      <c r="E218" s="1339"/>
      <c r="F218" s="1339"/>
      <c r="G218" s="1339"/>
      <c r="H218" s="1339"/>
      <c r="I218" s="1339"/>
      <c r="J218" s="1339"/>
      <c r="K218" s="1339"/>
      <c r="L218" s="1339"/>
      <c r="M218" s="1339"/>
      <c r="N218" s="1339"/>
      <c r="O218" s="602"/>
    </row>
    <row r="219" spans="2:15">
      <c r="B219" s="603"/>
      <c r="C219" s="1347"/>
      <c r="D219" s="1340"/>
      <c r="E219" s="1340"/>
      <c r="F219" s="1340"/>
      <c r="G219" s="1340"/>
      <c r="H219" s="1340"/>
      <c r="I219" s="1340"/>
      <c r="J219" s="1340"/>
      <c r="K219" s="1340"/>
      <c r="L219" s="1340"/>
      <c r="M219" s="1340"/>
      <c r="N219" s="1340"/>
      <c r="O219" s="602"/>
    </row>
    <row r="220" spans="2:15">
      <c r="B220" s="603"/>
      <c r="C220" s="581"/>
      <c r="D220" s="581"/>
      <c r="E220" s="581"/>
      <c r="F220" s="581"/>
      <c r="G220" s="581"/>
      <c r="H220" s="581"/>
      <c r="I220" s="581"/>
      <c r="J220" s="581"/>
      <c r="K220" s="581"/>
      <c r="L220" s="581"/>
      <c r="M220" s="581"/>
      <c r="N220" s="581"/>
      <c r="O220" s="602"/>
    </row>
    <row r="221" spans="2:15">
      <c r="B221" s="717" t="str">
        <f>B61</f>
        <v>5. Identificação de medidas geradoras de novas receitas próprias</v>
      </c>
      <c r="C221" s="718"/>
      <c r="D221" s="581"/>
      <c r="E221" s="581"/>
      <c r="F221" s="581"/>
      <c r="G221" s="581"/>
      <c r="H221" s="581"/>
      <c r="I221" s="581"/>
      <c r="J221" s="581"/>
      <c r="K221" s="581"/>
      <c r="L221" s="581"/>
      <c r="M221" s="581"/>
      <c r="N221" s="581"/>
      <c r="O221" s="602"/>
    </row>
    <row r="222" spans="2:15">
      <c r="B222" s="603"/>
      <c r="C222" s="581"/>
      <c r="D222" s="581"/>
      <c r="E222" s="581"/>
      <c r="F222" s="581"/>
      <c r="G222" s="581"/>
      <c r="H222" s="581"/>
      <c r="I222" s="596"/>
      <c r="J222" s="596"/>
      <c r="K222" s="581"/>
      <c r="L222" s="581"/>
      <c r="M222" s="581"/>
      <c r="N222" s="581"/>
      <c r="O222" s="602"/>
    </row>
    <row r="223" spans="2:15">
      <c r="B223" s="603"/>
      <c r="C223" s="1345" t="s">
        <v>1312</v>
      </c>
      <c r="D223" s="1346"/>
      <c r="E223" s="1346"/>
      <c r="F223" s="1346"/>
      <c r="G223" s="1346"/>
      <c r="H223" s="1346"/>
      <c r="I223" s="1346"/>
      <c r="J223" s="1346"/>
      <c r="K223" s="1346"/>
      <c r="L223" s="1346"/>
      <c r="M223" s="1346"/>
      <c r="N223" s="1346"/>
      <c r="O223" s="602"/>
    </row>
    <row r="224" spans="2:15">
      <c r="B224" s="603"/>
      <c r="C224" s="1344"/>
      <c r="D224" s="1339"/>
      <c r="E224" s="1339"/>
      <c r="F224" s="1339"/>
      <c r="G224" s="1339"/>
      <c r="H224" s="1339"/>
      <c r="I224" s="1339"/>
      <c r="J224" s="1339"/>
      <c r="K224" s="1339"/>
      <c r="L224" s="1339"/>
      <c r="M224" s="1339"/>
      <c r="N224" s="1339"/>
      <c r="O224" s="602"/>
    </row>
    <row r="225" spans="2:15">
      <c r="B225" s="603"/>
      <c r="C225" s="1344"/>
      <c r="D225" s="1339"/>
      <c r="E225" s="1339"/>
      <c r="F225" s="1339"/>
      <c r="G225" s="1339"/>
      <c r="H225" s="1339"/>
      <c r="I225" s="1339"/>
      <c r="J225" s="1339"/>
      <c r="K225" s="1339"/>
      <c r="L225" s="1339"/>
      <c r="M225" s="1339"/>
      <c r="N225" s="1339"/>
      <c r="O225" s="602"/>
    </row>
    <row r="226" spans="2:15">
      <c r="B226" s="603"/>
      <c r="C226" s="1344" t="s">
        <v>1313</v>
      </c>
      <c r="D226" s="1339"/>
      <c r="E226" s="1339"/>
      <c r="F226" s="1339"/>
      <c r="G226" s="1339"/>
      <c r="H226" s="1339"/>
      <c r="I226" s="1339"/>
      <c r="J226" s="1339"/>
      <c r="K226" s="1339"/>
      <c r="L226" s="1339"/>
      <c r="M226" s="1339"/>
      <c r="N226" s="1339"/>
      <c r="O226" s="602"/>
    </row>
    <row r="227" spans="2:15">
      <c r="B227" s="603"/>
      <c r="C227" s="1344"/>
      <c r="D227" s="1339"/>
      <c r="E227" s="1339"/>
      <c r="F227" s="1339"/>
      <c r="G227" s="1339"/>
      <c r="H227" s="1339"/>
      <c r="I227" s="1339"/>
      <c r="J227" s="1339"/>
      <c r="K227" s="1339"/>
      <c r="L227" s="1339"/>
      <c r="M227" s="1339"/>
      <c r="N227" s="1339"/>
      <c r="O227" s="602"/>
    </row>
    <row r="228" spans="2:15">
      <c r="B228" s="603"/>
      <c r="C228" s="1344"/>
      <c r="D228" s="1339"/>
      <c r="E228" s="1339"/>
      <c r="F228" s="1339"/>
      <c r="G228" s="1339"/>
      <c r="H228" s="1339"/>
      <c r="I228" s="1339"/>
      <c r="J228" s="1339"/>
      <c r="K228" s="1339"/>
      <c r="L228" s="1339"/>
      <c r="M228" s="1339"/>
      <c r="N228" s="1339"/>
      <c r="O228" s="602"/>
    </row>
    <row r="229" spans="2:15">
      <c r="B229" s="603"/>
      <c r="C229" s="1344" t="s">
        <v>1314</v>
      </c>
      <c r="D229" s="1339"/>
      <c r="E229" s="1339"/>
      <c r="F229" s="1339"/>
      <c r="G229" s="1339"/>
      <c r="H229" s="1339"/>
      <c r="I229" s="1339"/>
      <c r="J229" s="1339"/>
      <c r="K229" s="1339"/>
      <c r="L229" s="1339"/>
      <c r="M229" s="1339"/>
      <c r="N229" s="1339"/>
      <c r="O229" s="602"/>
    </row>
    <row r="230" spans="2:15">
      <c r="B230" s="603"/>
      <c r="C230" s="1344"/>
      <c r="D230" s="1339"/>
      <c r="E230" s="1339"/>
      <c r="F230" s="1339"/>
      <c r="G230" s="1339"/>
      <c r="H230" s="1339"/>
      <c r="I230" s="1339"/>
      <c r="J230" s="1339"/>
      <c r="K230" s="1339"/>
      <c r="L230" s="1339"/>
      <c r="M230" s="1339"/>
      <c r="N230" s="1339"/>
      <c r="O230" s="602"/>
    </row>
    <row r="231" spans="2:15">
      <c r="B231" s="603"/>
      <c r="C231" s="1344"/>
      <c r="D231" s="1339"/>
      <c r="E231" s="1339"/>
      <c r="F231" s="1339"/>
      <c r="G231" s="1339"/>
      <c r="H231" s="1339"/>
      <c r="I231" s="1339"/>
      <c r="J231" s="1339"/>
      <c r="K231" s="1339"/>
      <c r="L231" s="1339"/>
      <c r="M231" s="1339"/>
      <c r="N231" s="1339"/>
      <c r="O231" s="602"/>
    </row>
    <row r="232" spans="2:15">
      <c r="B232" s="603"/>
      <c r="C232" s="1344" t="s">
        <v>1315</v>
      </c>
      <c r="D232" s="1339"/>
      <c r="E232" s="1339"/>
      <c r="F232" s="1339"/>
      <c r="G232" s="1339"/>
      <c r="H232" s="1339"/>
      <c r="I232" s="1339"/>
      <c r="J232" s="1339"/>
      <c r="K232" s="1339"/>
      <c r="L232" s="1339"/>
      <c r="M232" s="1339"/>
      <c r="N232" s="1339"/>
      <c r="O232" s="602"/>
    </row>
    <row r="233" spans="2:15">
      <c r="B233" s="603"/>
      <c r="C233" s="1344"/>
      <c r="D233" s="1339"/>
      <c r="E233" s="1339"/>
      <c r="F233" s="1339"/>
      <c r="G233" s="1339"/>
      <c r="H233" s="1339"/>
      <c r="I233" s="1339"/>
      <c r="J233" s="1339"/>
      <c r="K233" s="1339"/>
      <c r="L233" s="1339"/>
      <c r="M233" s="1339"/>
      <c r="N233" s="1339"/>
      <c r="O233" s="602"/>
    </row>
    <row r="234" spans="2:15">
      <c r="B234" s="603"/>
      <c r="C234" s="1344"/>
      <c r="D234" s="1339"/>
      <c r="E234" s="1339"/>
      <c r="F234" s="1339"/>
      <c r="G234" s="1339"/>
      <c r="H234" s="1339"/>
      <c r="I234" s="1339"/>
      <c r="J234" s="1339"/>
      <c r="K234" s="1339"/>
      <c r="L234" s="1339"/>
      <c r="M234" s="1339"/>
      <c r="N234" s="1339"/>
      <c r="O234" s="602"/>
    </row>
    <row r="235" spans="2:15">
      <c r="B235" s="603"/>
      <c r="C235" s="1344" t="s">
        <v>1316</v>
      </c>
      <c r="D235" s="1339"/>
      <c r="E235" s="1339"/>
      <c r="F235" s="1339"/>
      <c r="G235" s="1339"/>
      <c r="H235" s="1339"/>
      <c r="I235" s="1339"/>
      <c r="J235" s="1339"/>
      <c r="K235" s="1339"/>
      <c r="L235" s="1339"/>
      <c r="M235" s="1339"/>
      <c r="N235" s="1339"/>
      <c r="O235" s="602"/>
    </row>
    <row r="236" spans="2:15">
      <c r="B236" s="603"/>
      <c r="C236" s="1344"/>
      <c r="D236" s="1339"/>
      <c r="E236" s="1339"/>
      <c r="F236" s="1339"/>
      <c r="G236" s="1339"/>
      <c r="H236" s="1339"/>
      <c r="I236" s="1339"/>
      <c r="J236" s="1339"/>
      <c r="K236" s="1339"/>
      <c r="L236" s="1339"/>
      <c r="M236" s="1339"/>
      <c r="N236" s="1339"/>
      <c r="O236" s="602"/>
    </row>
    <row r="237" spans="2:15">
      <c r="B237" s="603"/>
      <c r="C237" s="1344"/>
      <c r="D237" s="1339"/>
      <c r="E237" s="1339"/>
      <c r="F237" s="1339"/>
      <c r="G237" s="1339"/>
      <c r="H237" s="1339"/>
      <c r="I237" s="1339"/>
      <c r="J237" s="1339"/>
      <c r="K237" s="1339"/>
      <c r="L237" s="1339"/>
      <c r="M237" s="1339"/>
      <c r="N237" s="1339"/>
      <c r="O237" s="602"/>
    </row>
    <row r="238" spans="2:15">
      <c r="B238" s="603"/>
      <c r="C238" s="1344" t="s">
        <v>1317</v>
      </c>
      <c r="D238" s="1339"/>
      <c r="E238" s="1339"/>
      <c r="F238" s="1339"/>
      <c r="G238" s="1339"/>
      <c r="H238" s="1339"/>
      <c r="I238" s="1339"/>
      <c r="J238" s="1339"/>
      <c r="K238" s="1339"/>
      <c r="L238" s="1339"/>
      <c r="M238" s="1339"/>
      <c r="N238" s="1339"/>
      <c r="O238" s="602"/>
    </row>
    <row r="239" spans="2:15">
      <c r="B239" s="603"/>
      <c r="C239" s="1344"/>
      <c r="D239" s="1339"/>
      <c r="E239" s="1339"/>
      <c r="F239" s="1339"/>
      <c r="G239" s="1339"/>
      <c r="H239" s="1339"/>
      <c r="I239" s="1339"/>
      <c r="J239" s="1339"/>
      <c r="K239" s="1339"/>
      <c r="L239" s="1339"/>
      <c r="M239" s="1339"/>
      <c r="N239" s="1339"/>
      <c r="O239" s="602"/>
    </row>
    <row r="240" spans="2:15">
      <c r="B240" s="603"/>
      <c r="C240" s="1344"/>
      <c r="D240" s="1339"/>
      <c r="E240" s="1339"/>
      <c r="F240" s="1339"/>
      <c r="G240" s="1339"/>
      <c r="H240" s="1339"/>
      <c r="I240" s="1339"/>
      <c r="J240" s="1339"/>
      <c r="K240" s="1339"/>
      <c r="L240" s="1339"/>
      <c r="M240" s="1339"/>
      <c r="N240" s="1339"/>
      <c r="O240" s="602"/>
    </row>
    <row r="241" spans="2:15">
      <c r="B241" s="603"/>
      <c r="C241" s="1344" t="s">
        <v>1318</v>
      </c>
      <c r="D241" s="1339"/>
      <c r="E241" s="1339"/>
      <c r="F241" s="1339"/>
      <c r="G241" s="1339"/>
      <c r="H241" s="1339"/>
      <c r="I241" s="1339"/>
      <c r="J241" s="1339"/>
      <c r="K241" s="1339"/>
      <c r="L241" s="1339"/>
      <c r="M241" s="1339"/>
      <c r="N241" s="1339"/>
      <c r="O241" s="602"/>
    </row>
    <row r="242" spans="2:15">
      <c r="B242" s="603"/>
      <c r="C242" s="1344"/>
      <c r="D242" s="1339"/>
      <c r="E242" s="1339"/>
      <c r="F242" s="1339"/>
      <c r="G242" s="1339"/>
      <c r="H242" s="1339"/>
      <c r="I242" s="1339"/>
      <c r="J242" s="1339"/>
      <c r="K242" s="1339"/>
      <c r="L242" s="1339"/>
      <c r="M242" s="1339"/>
      <c r="N242" s="1339"/>
      <c r="O242" s="602"/>
    </row>
    <row r="243" spans="2:15">
      <c r="B243" s="603"/>
      <c r="C243" s="1344"/>
      <c r="D243" s="1339"/>
      <c r="E243" s="1339"/>
      <c r="F243" s="1339"/>
      <c r="G243" s="1339"/>
      <c r="H243" s="1339"/>
      <c r="I243" s="1339"/>
      <c r="J243" s="1339"/>
      <c r="K243" s="1339"/>
      <c r="L243" s="1339"/>
      <c r="M243" s="1339"/>
      <c r="N243" s="1339"/>
      <c r="O243" s="602"/>
    </row>
    <row r="244" spans="2:15">
      <c r="B244" s="603"/>
      <c r="C244" s="1344" t="s">
        <v>1319</v>
      </c>
      <c r="D244" s="1339"/>
      <c r="E244" s="1339"/>
      <c r="F244" s="1339"/>
      <c r="G244" s="1339"/>
      <c r="H244" s="1339"/>
      <c r="I244" s="1339"/>
      <c r="J244" s="1339"/>
      <c r="K244" s="1339"/>
      <c r="L244" s="1339"/>
      <c r="M244" s="1339"/>
      <c r="N244" s="1339"/>
      <c r="O244" s="602"/>
    </row>
    <row r="245" spans="2:15">
      <c r="B245" s="603"/>
      <c r="C245" s="1344"/>
      <c r="D245" s="1339"/>
      <c r="E245" s="1339"/>
      <c r="F245" s="1339"/>
      <c r="G245" s="1339"/>
      <c r="H245" s="1339"/>
      <c r="I245" s="1339"/>
      <c r="J245" s="1339"/>
      <c r="K245" s="1339"/>
      <c r="L245" s="1339"/>
      <c r="M245" s="1339"/>
      <c r="N245" s="1339"/>
      <c r="O245" s="602"/>
    </row>
    <row r="246" spans="2:15">
      <c r="B246" s="603"/>
      <c r="C246" s="1344"/>
      <c r="D246" s="1339"/>
      <c r="E246" s="1339"/>
      <c r="F246" s="1339"/>
      <c r="G246" s="1339"/>
      <c r="H246" s="1339"/>
      <c r="I246" s="1339"/>
      <c r="J246" s="1339"/>
      <c r="K246" s="1339"/>
      <c r="L246" s="1339"/>
      <c r="M246" s="1339"/>
      <c r="N246" s="1339"/>
      <c r="O246" s="602"/>
    </row>
    <row r="247" spans="2:15">
      <c r="B247" s="603"/>
      <c r="C247" s="1344" t="s">
        <v>1320</v>
      </c>
      <c r="D247" s="1339"/>
      <c r="E247" s="1339"/>
      <c r="F247" s="1339"/>
      <c r="G247" s="1339"/>
      <c r="H247" s="1339"/>
      <c r="I247" s="1339"/>
      <c r="J247" s="1339"/>
      <c r="K247" s="1339"/>
      <c r="L247" s="1339"/>
      <c r="M247" s="1339"/>
      <c r="N247" s="1339"/>
      <c r="O247" s="602"/>
    </row>
    <row r="248" spans="2:15">
      <c r="B248" s="603"/>
      <c r="C248" s="1344"/>
      <c r="D248" s="1339"/>
      <c r="E248" s="1339"/>
      <c r="F248" s="1339"/>
      <c r="G248" s="1339"/>
      <c r="H248" s="1339"/>
      <c r="I248" s="1339"/>
      <c r="J248" s="1339"/>
      <c r="K248" s="1339"/>
      <c r="L248" s="1339"/>
      <c r="M248" s="1339"/>
      <c r="N248" s="1339"/>
      <c r="O248" s="602"/>
    </row>
    <row r="249" spans="2:15">
      <c r="B249" s="603"/>
      <c r="C249" s="1344"/>
      <c r="D249" s="1339"/>
      <c r="E249" s="1339"/>
      <c r="F249" s="1339"/>
      <c r="G249" s="1339"/>
      <c r="H249" s="1339"/>
      <c r="I249" s="1339"/>
      <c r="J249" s="1339"/>
      <c r="K249" s="1339"/>
      <c r="L249" s="1339"/>
      <c r="M249" s="1339"/>
      <c r="N249" s="1339"/>
      <c r="O249" s="602"/>
    </row>
    <row r="250" spans="2:15">
      <c r="B250" s="603"/>
      <c r="C250" s="1344" t="s">
        <v>1321</v>
      </c>
      <c r="D250" s="1339"/>
      <c r="E250" s="1339"/>
      <c r="F250" s="1339"/>
      <c r="G250" s="1339"/>
      <c r="H250" s="1339"/>
      <c r="I250" s="1339"/>
      <c r="J250" s="1339"/>
      <c r="K250" s="1339"/>
      <c r="L250" s="1339"/>
      <c r="M250" s="1339"/>
      <c r="N250" s="1339"/>
      <c r="O250" s="602"/>
    </row>
    <row r="251" spans="2:15">
      <c r="B251" s="603"/>
      <c r="C251" s="1344"/>
      <c r="D251" s="1339"/>
      <c r="E251" s="1339"/>
      <c r="F251" s="1339"/>
      <c r="G251" s="1339"/>
      <c r="H251" s="1339"/>
      <c r="I251" s="1339"/>
      <c r="J251" s="1339"/>
      <c r="K251" s="1339"/>
      <c r="L251" s="1339"/>
      <c r="M251" s="1339"/>
      <c r="N251" s="1339"/>
      <c r="O251" s="602"/>
    </row>
    <row r="252" spans="2:15">
      <c r="B252" s="603"/>
      <c r="C252" s="1347"/>
      <c r="D252" s="1340"/>
      <c r="E252" s="1340"/>
      <c r="F252" s="1340"/>
      <c r="G252" s="1340"/>
      <c r="H252" s="1340"/>
      <c r="I252" s="1340"/>
      <c r="J252" s="1340"/>
      <c r="K252" s="1340"/>
      <c r="L252" s="1340"/>
      <c r="M252" s="1340"/>
      <c r="N252" s="1340"/>
      <c r="O252" s="602"/>
    </row>
    <row r="253" spans="2:15">
      <c r="B253" s="603"/>
      <c r="C253" s="719"/>
      <c r="D253" s="720"/>
      <c r="E253" s="720"/>
      <c r="F253" s="720"/>
      <c r="G253" s="720"/>
      <c r="H253" s="720"/>
      <c r="I253" s="720"/>
      <c r="J253" s="720"/>
      <c r="K253" s="720"/>
      <c r="L253" s="720"/>
      <c r="M253" s="720"/>
      <c r="N253" s="720"/>
      <c r="O253" s="602"/>
    </row>
    <row r="254" spans="2:15">
      <c r="B254" s="717" t="str">
        <f>B72</f>
        <v>6. Outras iniciativas</v>
      </c>
      <c r="C254" s="718"/>
      <c r="D254" s="581"/>
      <c r="E254" s="581"/>
      <c r="F254" s="581"/>
      <c r="G254" s="581"/>
      <c r="H254" s="581"/>
      <c r="I254" s="581"/>
      <c r="J254" s="581"/>
      <c r="K254" s="581"/>
      <c r="L254" s="581"/>
      <c r="M254" s="581"/>
      <c r="N254" s="581"/>
      <c r="O254" s="602"/>
    </row>
    <row r="255" spans="2:15">
      <c r="B255" s="603"/>
      <c r="C255" s="581"/>
      <c r="D255" s="581"/>
      <c r="E255" s="581"/>
      <c r="F255" s="581"/>
      <c r="G255" s="581"/>
      <c r="H255" s="581"/>
      <c r="I255" s="596"/>
      <c r="J255" s="596"/>
      <c r="K255" s="581"/>
      <c r="L255" s="581"/>
      <c r="M255" s="581"/>
      <c r="N255" s="581"/>
      <c r="O255" s="602"/>
    </row>
    <row r="256" spans="2:15">
      <c r="B256" s="603"/>
      <c r="C256" s="1345">
        <v>6.1</v>
      </c>
      <c r="D256" s="1346"/>
      <c r="E256" s="1346"/>
      <c r="F256" s="1346"/>
      <c r="G256" s="1346"/>
      <c r="H256" s="1346"/>
      <c r="I256" s="1346"/>
      <c r="J256" s="1346"/>
      <c r="K256" s="1346"/>
      <c r="L256" s="1346"/>
      <c r="M256" s="1346"/>
      <c r="N256" s="1346"/>
      <c r="O256" s="602"/>
    </row>
    <row r="257" spans="2:15">
      <c r="B257" s="603"/>
      <c r="C257" s="1344"/>
      <c r="D257" s="1339"/>
      <c r="E257" s="1339"/>
      <c r="F257" s="1339"/>
      <c r="G257" s="1339"/>
      <c r="H257" s="1339"/>
      <c r="I257" s="1339"/>
      <c r="J257" s="1339"/>
      <c r="K257" s="1339"/>
      <c r="L257" s="1339"/>
      <c r="M257" s="1339"/>
      <c r="N257" s="1339"/>
      <c r="O257" s="602"/>
    </row>
    <row r="258" spans="2:15">
      <c r="B258" s="603"/>
      <c r="C258" s="1344"/>
      <c r="D258" s="1339"/>
      <c r="E258" s="1339"/>
      <c r="F258" s="1339"/>
      <c r="G258" s="1339"/>
      <c r="H258" s="1339"/>
      <c r="I258" s="1339"/>
      <c r="J258" s="1339"/>
      <c r="K258" s="1339"/>
      <c r="L258" s="1339"/>
      <c r="M258" s="1339"/>
      <c r="N258" s="1339"/>
      <c r="O258" s="602"/>
    </row>
    <row r="259" spans="2:15">
      <c r="B259" s="603"/>
      <c r="C259" s="1344">
        <v>6.2</v>
      </c>
      <c r="D259" s="1339"/>
      <c r="E259" s="1339"/>
      <c r="F259" s="1339"/>
      <c r="G259" s="1339"/>
      <c r="H259" s="1339"/>
      <c r="I259" s="1339"/>
      <c r="J259" s="1339"/>
      <c r="K259" s="1339"/>
      <c r="L259" s="1339"/>
      <c r="M259" s="1339"/>
      <c r="N259" s="1339"/>
      <c r="O259" s="602"/>
    </row>
    <row r="260" spans="2:15">
      <c r="B260" s="603"/>
      <c r="C260" s="1344"/>
      <c r="D260" s="1339"/>
      <c r="E260" s="1339"/>
      <c r="F260" s="1339"/>
      <c r="G260" s="1339"/>
      <c r="H260" s="1339"/>
      <c r="I260" s="1339"/>
      <c r="J260" s="1339"/>
      <c r="K260" s="1339"/>
      <c r="L260" s="1339"/>
      <c r="M260" s="1339"/>
      <c r="N260" s="1339"/>
      <c r="O260" s="602"/>
    </row>
    <row r="261" spans="2:15">
      <c r="B261" s="603"/>
      <c r="C261" s="1344"/>
      <c r="D261" s="1339"/>
      <c r="E261" s="1339"/>
      <c r="F261" s="1339"/>
      <c r="G261" s="1339"/>
      <c r="H261" s="1339"/>
      <c r="I261" s="1339"/>
      <c r="J261" s="1339"/>
      <c r="K261" s="1339"/>
      <c r="L261" s="1339"/>
      <c r="M261" s="1339"/>
      <c r="N261" s="1339"/>
      <c r="O261" s="602"/>
    </row>
    <row r="262" spans="2:15">
      <c r="B262" s="603"/>
      <c r="C262" s="1344">
        <v>6.3</v>
      </c>
      <c r="D262" s="1339"/>
      <c r="E262" s="1339"/>
      <c r="F262" s="1339"/>
      <c r="G262" s="1339"/>
      <c r="H262" s="1339"/>
      <c r="I262" s="1339"/>
      <c r="J262" s="1339"/>
      <c r="K262" s="1339"/>
      <c r="L262" s="1339"/>
      <c r="M262" s="1339"/>
      <c r="N262" s="1339"/>
      <c r="O262" s="602"/>
    </row>
    <row r="263" spans="2:15">
      <c r="B263" s="603"/>
      <c r="C263" s="1344"/>
      <c r="D263" s="1339"/>
      <c r="E263" s="1339"/>
      <c r="F263" s="1339"/>
      <c r="G263" s="1339"/>
      <c r="H263" s="1339"/>
      <c r="I263" s="1339"/>
      <c r="J263" s="1339"/>
      <c r="K263" s="1339"/>
      <c r="L263" s="1339"/>
      <c r="M263" s="1339"/>
      <c r="N263" s="1339"/>
      <c r="O263" s="602"/>
    </row>
    <row r="264" spans="2:15">
      <c r="B264" s="603"/>
      <c r="C264" s="1344"/>
      <c r="D264" s="1339"/>
      <c r="E264" s="1339"/>
      <c r="F264" s="1339"/>
      <c r="G264" s="1339"/>
      <c r="H264" s="1339"/>
      <c r="I264" s="1339"/>
      <c r="J264" s="1339"/>
      <c r="K264" s="1339"/>
      <c r="L264" s="1339"/>
      <c r="M264" s="1339"/>
      <c r="N264" s="1339"/>
      <c r="O264" s="602"/>
    </row>
    <row r="265" spans="2:15">
      <c r="B265" s="603"/>
      <c r="C265" s="1344">
        <v>6.4</v>
      </c>
      <c r="D265" s="1339"/>
      <c r="E265" s="1339"/>
      <c r="F265" s="1339"/>
      <c r="G265" s="1339"/>
      <c r="H265" s="1339"/>
      <c r="I265" s="1339"/>
      <c r="J265" s="1339"/>
      <c r="K265" s="1339"/>
      <c r="L265" s="1339"/>
      <c r="M265" s="1339"/>
      <c r="N265" s="1339"/>
      <c r="O265" s="602"/>
    </row>
    <row r="266" spans="2:15">
      <c r="B266" s="603"/>
      <c r="C266" s="1344"/>
      <c r="D266" s="1339"/>
      <c r="E266" s="1339"/>
      <c r="F266" s="1339"/>
      <c r="G266" s="1339"/>
      <c r="H266" s="1339"/>
      <c r="I266" s="1339"/>
      <c r="J266" s="1339"/>
      <c r="K266" s="1339"/>
      <c r="L266" s="1339"/>
      <c r="M266" s="1339"/>
      <c r="N266" s="1339"/>
      <c r="O266" s="602"/>
    </row>
    <row r="267" spans="2:15">
      <c r="B267" s="603"/>
      <c r="C267" s="1344"/>
      <c r="D267" s="1339"/>
      <c r="E267" s="1339"/>
      <c r="F267" s="1339"/>
      <c r="G267" s="1339"/>
      <c r="H267" s="1339"/>
      <c r="I267" s="1339"/>
      <c r="J267" s="1339"/>
      <c r="K267" s="1339"/>
      <c r="L267" s="1339"/>
      <c r="M267" s="1339"/>
      <c r="N267" s="1339"/>
      <c r="O267" s="602"/>
    </row>
    <row r="268" spans="2:15">
      <c r="B268" s="603"/>
      <c r="C268" s="1344">
        <v>6.5</v>
      </c>
      <c r="D268" s="1339"/>
      <c r="E268" s="1339"/>
      <c r="F268" s="1339"/>
      <c r="G268" s="1339"/>
      <c r="H268" s="1339"/>
      <c r="I268" s="1339"/>
      <c r="J268" s="1339"/>
      <c r="K268" s="1339"/>
      <c r="L268" s="1339"/>
      <c r="M268" s="1339"/>
      <c r="N268" s="1339"/>
      <c r="O268" s="602"/>
    </row>
    <row r="269" spans="2:15">
      <c r="B269" s="603"/>
      <c r="C269" s="1344"/>
      <c r="D269" s="1339"/>
      <c r="E269" s="1339"/>
      <c r="F269" s="1339"/>
      <c r="G269" s="1339"/>
      <c r="H269" s="1339"/>
      <c r="I269" s="1339"/>
      <c r="J269" s="1339"/>
      <c r="K269" s="1339"/>
      <c r="L269" s="1339"/>
      <c r="M269" s="1339"/>
      <c r="N269" s="1339"/>
      <c r="O269" s="602"/>
    </row>
    <row r="270" spans="2:15">
      <c r="B270" s="603"/>
      <c r="C270" s="1344"/>
      <c r="D270" s="1339"/>
      <c r="E270" s="1339"/>
      <c r="F270" s="1339"/>
      <c r="G270" s="1339"/>
      <c r="H270" s="1339"/>
      <c r="I270" s="1339"/>
      <c r="J270" s="1339"/>
      <c r="K270" s="1339"/>
      <c r="L270" s="1339"/>
      <c r="M270" s="1339"/>
      <c r="N270" s="1339"/>
      <c r="O270" s="602"/>
    </row>
    <row r="271" spans="2:15">
      <c r="B271" s="603"/>
      <c r="C271" s="1344">
        <v>6.6</v>
      </c>
      <c r="D271" s="1339"/>
      <c r="E271" s="1339"/>
      <c r="F271" s="1339"/>
      <c r="G271" s="1339"/>
      <c r="H271" s="1339"/>
      <c r="I271" s="1339"/>
      <c r="J271" s="1339"/>
      <c r="K271" s="1339"/>
      <c r="L271" s="1339"/>
      <c r="M271" s="1339"/>
      <c r="N271" s="1339"/>
      <c r="O271" s="602"/>
    </row>
    <row r="272" spans="2:15">
      <c r="B272" s="603"/>
      <c r="C272" s="1344"/>
      <c r="D272" s="1339"/>
      <c r="E272" s="1339"/>
      <c r="F272" s="1339"/>
      <c r="G272" s="1339"/>
      <c r="H272" s="1339"/>
      <c r="I272" s="1339"/>
      <c r="J272" s="1339"/>
      <c r="K272" s="1339"/>
      <c r="L272" s="1339"/>
      <c r="M272" s="1339"/>
      <c r="N272" s="1339"/>
      <c r="O272" s="602"/>
    </row>
    <row r="273" spans="2:15">
      <c r="B273" s="603"/>
      <c r="C273" s="1344"/>
      <c r="D273" s="1339"/>
      <c r="E273" s="1339"/>
      <c r="F273" s="1339"/>
      <c r="G273" s="1339"/>
      <c r="H273" s="1339"/>
      <c r="I273" s="1339"/>
      <c r="J273" s="1339"/>
      <c r="K273" s="1339"/>
      <c r="L273" s="1339"/>
      <c r="M273" s="1339"/>
      <c r="N273" s="1339"/>
      <c r="O273" s="602"/>
    </row>
    <row r="274" spans="2:15">
      <c r="B274" s="603"/>
      <c r="C274" s="1344">
        <v>6.7</v>
      </c>
      <c r="D274" s="1339"/>
      <c r="E274" s="1339"/>
      <c r="F274" s="1339"/>
      <c r="G274" s="1339"/>
      <c r="H274" s="1339"/>
      <c r="I274" s="1339"/>
      <c r="J274" s="1339"/>
      <c r="K274" s="1339"/>
      <c r="L274" s="1339"/>
      <c r="M274" s="1339"/>
      <c r="N274" s="1339"/>
      <c r="O274" s="602"/>
    </row>
    <row r="275" spans="2:15">
      <c r="B275" s="603"/>
      <c r="C275" s="1344"/>
      <c r="D275" s="1339"/>
      <c r="E275" s="1339"/>
      <c r="F275" s="1339"/>
      <c r="G275" s="1339"/>
      <c r="H275" s="1339"/>
      <c r="I275" s="1339"/>
      <c r="J275" s="1339"/>
      <c r="K275" s="1339"/>
      <c r="L275" s="1339"/>
      <c r="M275" s="1339"/>
      <c r="N275" s="1339"/>
      <c r="O275" s="602"/>
    </row>
    <row r="276" spans="2:15">
      <c r="B276" s="603"/>
      <c r="C276" s="1344"/>
      <c r="D276" s="1339"/>
      <c r="E276" s="1339"/>
      <c r="F276" s="1339"/>
      <c r="G276" s="1339"/>
      <c r="H276" s="1339"/>
      <c r="I276" s="1339"/>
      <c r="J276" s="1339"/>
      <c r="K276" s="1339"/>
      <c r="L276" s="1339"/>
      <c r="M276" s="1339"/>
      <c r="N276" s="1339"/>
      <c r="O276" s="602"/>
    </row>
    <row r="277" spans="2:15">
      <c r="B277" s="603"/>
      <c r="C277" s="1344">
        <v>6.8</v>
      </c>
      <c r="D277" s="1339"/>
      <c r="E277" s="1339"/>
      <c r="F277" s="1339"/>
      <c r="G277" s="1339"/>
      <c r="H277" s="1339"/>
      <c r="I277" s="1339"/>
      <c r="J277" s="1339"/>
      <c r="K277" s="1339"/>
      <c r="L277" s="1339"/>
      <c r="M277" s="1339"/>
      <c r="N277" s="1339"/>
      <c r="O277" s="602"/>
    </row>
    <row r="278" spans="2:15">
      <c r="B278" s="603"/>
      <c r="C278" s="1344"/>
      <c r="D278" s="1339"/>
      <c r="E278" s="1339"/>
      <c r="F278" s="1339"/>
      <c r="G278" s="1339"/>
      <c r="H278" s="1339"/>
      <c r="I278" s="1339"/>
      <c r="J278" s="1339"/>
      <c r="K278" s="1339"/>
      <c r="L278" s="1339"/>
      <c r="M278" s="1339"/>
      <c r="N278" s="1339"/>
      <c r="O278" s="602"/>
    </row>
    <row r="279" spans="2:15">
      <c r="B279" s="603"/>
      <c r="C279" s="1344"/>
      <c r="D279" s="1339"/>
      <c r="E279" s="1339"/>
      <c r="F279" s="1339"/>
      <c r="G279" s="1339"/>
      <c r="H279" s="1339"/>
      <c r="I279" s="1339"/>
      <c r="J279" s="1339"/>
      <c r="K279" s="1339"/>
      <c r="L279" s="1339"/>
      <c r="M279" s="1339"/>
      <c r="N279" s="1339"/>
      <c r="O279" s="602"/>
    </row>
    <row r="280" spans="2:15">
      <c r="B280" s="603"/>
      <c r="C280" s="1344">
        <v>6.9</v>
      </c>
      <c r="D280" s="1339"/>
      <c r="E280" s="1339"/>
      <c r="F280" s="1339"/>
      <c r="G280" s="1339"/>
      <c r="H280" s="1339"/>
      <c r="I280" s="1339"/>
      <c r="J280" s="1339"/>
      <c r="K280" s="1339"/>
      <c r="L280" s="1339"/>
      <c r="M280" s="1339"/>
      <c r="N280" s="1339"/>
      <c r="O280" s="602"/>
    </row>
    <row r="281" spans="2:15">
      <c r="B281" s="603"/>
      <c r="C281" s="1344"/>
      <c r="D281" s="1339"/>
      <c r="E281" s="1339"/>
      <c r="F281" s="1339"/>
      <c r="G281" s="1339"/>
      <c r="H281" s="1339"/>
      <c r="I281" s="1339"/>
      <c r="J281" s="1339"/>
      <c r="K281" s="1339"/>
      <c r="L281" s="1339"/>
      <c r="M281" s="1339"/>
      <c r="N281" s="1339"/>
      <c r="O281" s="602"/>
    </row>
    <row r="282" spans="2:15">
      <c r="B282" s="603"/>
      <c r="C282" s="1344"/>
      <c r="D282" s="1339"/>
      <c r="E282" s="1339"/>
      <c r="F282" s="1339"/>
      <c r="G282" s="1339"/>
      <c r="H282" s="1339"/>
      <c r="I282" s="1339"/>
      <c r="J282" s="1339"/>
      <c r="K282" s="1339"/>
      <c r="L282" s="1339"/>
      <c r="M282" s="1339"/>
      <c r="N282" s="1339"/>
      <c r="O282" s="602"/>
    </row>
    <row r="283" spans="2:15">
      <c r="B283" s="603"/>
      <c r="C283" s="1337">
        <v>6.1</v>
      </c>
      <c r="D283" s="1339"/>
      <c r="E283" s="1339"/>
      <c r="F283" s="1339"/>
      <c r="G283" s="1339"/>
      <c r="H283" s="1339"/>
      <c r="I283" s="1339"/>
      <c r="J283" s="1339"/>
      <c r="K283" s="1339"/>
      <c r="L283" s="1339"/>
      <c r="M283" s="1339"/>
      <c r="N283" s="1339"/>
      <c r="O283" s="602"/>
    </row>
    <row r="284" spans="2:15">
      <c r="B284" s="603"/>
      <c r="C284" s="1337"/>
      <c r="D284" s="1339"/>
      <c r="E284" s="1339"/>
      <c r="F284" s="1339"/>
      <c r="G284" s="1339"/>
      <c r="H284" s="1339"/>
      <c r="I284" s="1339"/>
      <c r="J284" s="1339"/>
      <c r="K284" s="1339"/>
      <c r="L284" s="1339"/>
      <c r="M284" s="1339"/>
      <c r="N284" s="1339"/>
      <c r="O284" s="602"/>
    </row>
    <row r="285" spans="2:15">
      <c r="B285" s="603"/>
      <c r="C285" s="1338"/>
      <c r="D285" s="1340"/>
      <c r="E285" s="1340"/>
      <c r="F285" s="1340"/>
      <c r="G285" s="1340"/>
      <c r="H285" s="1340"/>
      <c r="I285" s="1340"/>
      <c r="J285" s="1340"/>
      <c r="K285" s="1340"/>
      <c r="L285" s="1340"/>
      <c r="M285" s="1340"/>
      <c r="N285" s="1340"/>
      <c r="O285" s="602"/>
    </row>
    <row r="286" spans="2:15">
      <c r="B286" s="603"/>
      <c r="C286" s="719"/>
      <c r="D286" s="720"/>
      <c r="E286" s="720"/>
      <c r="F286" s="720"/>
      <c r="G286" s="720"/>
      <c r="H286" s="720"/>
      <c r="I286" s="720"/>
      <c r="J286" s="720"/>
      <c r="K286" s="720"/>
      <c r="L286" s="720"/>
      <c r="M286" s="720"/>
      <c r="N286" s="720"/>
      <c r="O286" s="602"/>
    </row>
    <row r="287" spans="2:15">
      <c r="B287" s="605"/>
      <c r="C287" s="596"/>
      <c r="D287" s="596"/>
      <c r="E287" s="596"/>
      <c r="F287" s="596"/>
      <c r="G287" s="596"/>
      <c r="H287" s="596"/>
      <c r="I287" s="596"/>
      <c r="J287" s="596"/>
      <c r="K287" s="596"/>
      <c r="L287" s="596"/>
      <c r="M287" s="596"/>
      <c r="N287" s="596"/>
      <c r="O287" s="604"/>
    </row>
    <row r="288" spans="2:15">
      <c r="B288" s="578"/>
      <c r="C288" s="578"/>
      <c r="D288" s="578"/>
      <c r="E288" s="578"/>
      <c r="F288" s="578"/>
      <c r="G288" s="578"/>
      <c r="H288" s="578"/>
      <c r="I288" s="578"/>
      <c r="J288" s="578"/>
      <c r="K288" s="837"/>
      <c r="L288" s="837"/>
      <c r="M288" s="837"/>
      <c r="N288" s="578"/>
      <c r="O288" s="578"/>
    </row>
    <row r="289" spans="2:15">
      <c r="B289" s="601"/>
      <c r="C289" s="593"/>
      <c r="D289" s="593"/>
      <c r="E289" s="593"/>
      <c r="F289" s="593"/>
      <c r="G289" s="593"/>
      <c r="H289" s="593"/>
      <c r="I289" s="593"/>
      <c r="J289" s="593"/>
      <c r="K289" s="593"/>
      <c r="L289" s="593"/>
      <c r="M289" s="593"/>
      <c r="N289" s="593"/>
      <c r="O289" s="594"/>
    </row>
    <row r="290" spans="2:15" ht="15.75">
      <c r="B290" s="715" t="s">
        <v>1327</v>
      </c>
      <c r="C290" s="716"/>
      <c r="D290" s="716"/>
      <c r="E290" s="716"/>
      <c r="F290" s="581"/>
      <c r="G290" s="581"/>
      <c r="H290" s="581"/>
      <c r="I290" s="581"/>
      <c r="J290" s="581"/>
      <c r="K290" s="581"/>
      <c r="L290" s="581"/>
      <c r="M290" s="581"/>
      <c r="N290" s="581"/>
      <c r="O290" s="602"/>
    </row>
    <row r="291" spans="2:15">
      <c r="B291" s="721"/>
      <c r="C291" s="722"/>
      <c r="D291" s="722"/>
      <c r="E291" s="722"/>
      <c r="F291" s="722"/>
      <c r="G291" s="722"/>
      <c r="H291" s="722"/>
      <c r="I291" s="722"/>
      <c r="J291" s="722"/>
      <c r="K291" s="722"/>
      <c r="L291" s="722"/>
      <c r="M291" s="722"/>
      <c r="N291" s="722"/>
      <c r="O291" s="723"/>
    </row>
    <row r="292" spans="2:15" ht="122.25" customHeight="1">
      <c r="B292" s="721"/>
      <c r="C292" s="1341" t="s">
        <v>1328</v>
      </c>
      <c r="D292" s="1342"/>
      <c r="E292" s="1342"/>
      <c r="F292" s="1342"/>
      <c r="G292" s="1342"/>
      <c r="H292" s="1342"/>
      <c r="I292" s="1342"/>
      <c r="J292" s="1342"/>
      <c r="K292" s="1342"/>
      <c r="L292" s="1342"/>
      <c r="M292" s="1342"/>
      <c r="N292" s="1343"/>
      <c r="O292" s="723"/>
    </row>
    <row r="293" spans="2:15" ht="9" customHeight="1">
      <c r="B293" s="721"/>
      <c r="C293" s="722"/>
      <c r="D293" s="722"/>
      <c r="E293" s="722"/>
      <c r="F293" s="722"/>
      <c r="G293" s="722"/>
      <c r="H293" s="722"/>
      <c r="I293" s="722"/>
      <c r="J293" s="722"/>
      <c r="K293" s="722"/>
      <c r="L293" s="722"/>
      <c r="M293" s="722"/>
      <c r="N293" s="722"/>
      <c r="O293" s="723"/>
    </row>
    <row r="294" spans="2:15">
      <c r="B294" s="724"/>
      <c r="C294" s="725"/>
      <c r="D294" s="725"/>
      <c r="E294" s="725"/>
      <c r="F294" s="725"/>
      <c r="G294" s="725"/>
      <c r="H294" s="725"/>
      <c r="I294" s="725"/>
      <c r="J294" s="725"/>
      <c r="K294" s="725"/>
      <c r="L294" s="725"/>
      <c r="M294" s="725"/>
      <c r="N294" s="725"/>
      <c r="O294" s="726"/>
    </row>
  </sheetData>
  <mergeCells count="269">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B83:J83"/>
    <mergeCell ref="N83:O83"/>
    <mergeCell ref="C90:C92"/>
    <mergeCell ref="D90:N92"/>
    <mergeCell ref="C93:C95"/>
    <mergeCell ref="D93:N95"/>
    <mergeCell ref="F80:J80"/>
    <mergeCell ref="N80:O80"/>
    <mergeCell ref="F81:J81"/>
    <mergeCell ref="N81:O81"/>
    <mergeCell ref="E82:J82"/>
    <mergeCell ref="N82:O82"/>
    <mergeCell ref="C105:C107"/>
    <mergeCell ref="D105:N107"/>
    <mergeCell ref="C108:C110"/>
    <mergeCell ref="D108:N110"/>
    <mergeCell ref="C111:C113"/>
    <mergeCell ref="D111:N113"/>
    <mergeCell ref="C96:C98"/>
    <mergeCell ref="D96:N98"/>
    <mergeCell ref="C99:C101"/>
    <mergeCell ref="D99:N101"/>
    <mergeCell ref="C102:C104"/>
    <mergeCell ref="D102:N104"/>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66:C168"/>
    <mergeCell ref="D166:N168"/>
    <mergeCell ref="C169:C171"/>
    <mergeCell ref="D169:N171"/>
    <mergeCell ref="C172:C174"/>
    <mergeCell ref="D172:N174"/>
    <mergeCell ref="C157:C159"/>
    <mergeCell ref="D157:N159"/>
    <mergeCell ref="C160:C162"/>
    <mergeCell ref="D160:N162"/>
    <mergeCell ref="C163:C165"/>
    <mergeCell ref="D163:N165"/>
    <mergeCell ref="C184:C186"/>
    <mergeCell ref="D184:N186"/>
    <mergeCell ref="C190:C192"/>
    <mergeCell ref="D190:N192"/>
    <mergeCell ref="C193:C195"/>
    <mergeCell ref="D193:N195"/>
    <mergeCell ref="C175:C177"/>
    <mergeCell ref="D175:N177"/>
    <mergeCell ref="C178:C180"/>
    <mergeCell ref="D178:N180"/>
    <mergeCell ref="C181:C183"/>
    <mergeCell ref="D181:N183"/>
    <mergeCell ref="C205:C207"/>
    <mergeCell ref="D205:N207"/>
    <mergeCell ref="C208:C210"/>
    <mergeCell ref="D208:N210"/>
    <mergeCell ref="C211:C213"/>
    <mergeCell ref="D211:N213"/>
    <mergeCell ref="C196:C198"/>
    <mergeCell ref="D196:N198"/>
    <mergeCell ref="C199:C201"/>
    <mergeCell ref="D199:N201"/>
    <mergeCell ref="C202:C204"/>
    <mergeCell ref="D202:N204"/>
    <mergeCell ref="C226:C228"/>
    <mergeCell ref="D226:N228"/>
    <mergeCell ref="C229:C231"/>
    <mergeCell ref="D229:N231"/>
    <mergeCell ref="C232:C234"/>
    <mergeCell ref="D232:N234"/>
    <mergeCell ref="C214:C216"/>
    <mergeCell ref="D214:N216"/>
    <mergeCell ref="C217:C219"/>
    <mergeCell ref="D217:N219"/>
    <mergeCell ref="C223:C225"/>
    <mergeCell ref="D223:N225"/>
    <mergeCell ref="C244:C246"/>
    <mergeCell ref="D244:N246"/>
    <mergeCell ref="C247:C249"/>
    <mergeCell ref="D247:N249"/>
    <mergeCell ref="C250:C252"/>
    <mergeCell ref="D250:N252"/>
    <mergeCell ref="C235:C237"/>
    <mergeCell ref="D235:N237"/>
    <mergeCell ref="C238:C240"/>
    <mergeCell ref="D238:N240"/>
    <mergeCell ref="C241:C243"/>
    <mergeCell ref="D241:N243"/>
    <mergeCell ref="K14:K16"/>
    <mergeCell ref="L14:L16"/>
    <mergeCell ref="M14:M16"/>
    <mergeCell ref="C283:C285"/>
    <mergeCell ref="D283:N285"/>
    <mergeCell ref="C292:N292"/>
    <mergeCell ref="C274:C276"/>
    <mergeCell ref="D274:N276"/>
    <mergeCell ref="C277:C279"/>
    <mergeCell ref="D277:N279"/>
    <mergeCell ref="C280:C282"/>
    <mergeCell ref="D280:N282"/>
    <mergeCell ref="C265:C267"/>
    <mergeCell ref="D265:N267"/>
    <mergeCell ref="C268:C270"/>
    <mergeCell ref="D268:N270"/>
    <mergeCell ref="C271:C273"/>
    <mergeCell ref="D271:N273"/>
    <mergeCell ref="C256:C258"/>
    <mergeCell ref="D256:N258"/>
    <mergeCell ref="C259:C261"/>
    <mergeCell ref="D259:N261"/>
    <mergeCell ref="C262:C264"/>
    <mergeCell ref="D262:N264"/>
  </mergeCells>
  <hyperlinks>
    <hyperlink ref="Q1" location="INDICE!A1" display="ÍNDICE " xr:uid="{00000000-0004-0000-1700-000000000000}"/>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workbookViewId="0"/>
  </sheetViews>
  <sheetFormatPr defaultRowHeight="15"/>
  <cols>
    <col min="1" max="1" width="4.28515625" style="837" customWidth="1"/>
    <col min="2" max="2" width="32.140625" style="837" bestFit="1" customWidth="1"/>
    <col min="3" max="3" width="9.140625" style="837"/>
    <col min="4" max="4" width="10.42578125" style="837" customWidth="1"/>
    <col min="5" max="6" width="4.28515625" style="837" customWidth="1"/>
    <col min="7" max="7" width="5.5703125" style="837" customWidth="1"/>
    <col min="8" max="8" width="3.5703125" style="837" customWidth="1"/>
    <col min="9" max="9" width="4.140625" style="837" customWidth="1"/>
    <col min="10" max="10" width="3.5703125" style="837" customWidth="1"/>
    <col min="11" max="13" width="15.5703125" style="837" customWidth="1"/>
    <col min="14" max="14" width="9.140625" style="837"/>
    <col min="15" max="15" width="12.5703125" style="837" customWidth="1"/>
    <col min="16" max="16" width="9.140625" style="837"/>
    <col min="17" max="17" width="26.5703125" style="837" bestFit="1" customWidth="1"/>
    <col min="18" max="18" width="12.42578125" style="837" bestFit="1" customWidth="1"/>
    <col min="19" max="21" width="9.140625" style="837"/>
    <col min="22" max="22" width="15.28515625" style="837" customWidth="1"/>
    <col min="23" max="256" width="9.140625" style="837"/>
    <col min="257" max="257" width="4.28515625" style="837" customWidth="1"/>
    <col min="258" max="258" width="32.140625" style="837" bestFit="1" customWidth="1"/>
    <col min="259" max="259" width="9.140625" style="837"/>
    <col min="260" max="260" width="10.42578125" style="837" customWidth="1"/>
    <col min="261" max="262" width="4.28515625" style="837" customWidth="1"/>
    <col min="263" max="263" width="5.5703125" style="837" customWidth="1"/>
    <col min="264" max="264" width="3.5703125" style="837" customWidth="1"/>
    <col min="265" max="265" width="4.140625" style="837" customWidth="1"/>
    <col min="266" max="266" width="3.5703125" style="837" customWidth="1"/>
    <col min="267" max="269" width="15.5703125" style="837" customWidth="1"/>
    <col min="270" max="270" width="9.140625" style="837"/>
    <col min="271" max="271" width="12.5703125" style="837" customWidth="1"/>
    <col min="272" max="272" width="9.140625" style="837"/>
    <col min="273" max="273" width="26.5703125" style="837" bestFit="1" customWidth="1"/>
    <col min="274" max="274" width="12.42578125" style="837" bestFit="1" customWidth="1"/>
    <col min="275" max="277" width="9.140625" style="837"/>
    <col min="278" max="278" width="15.28515625" style="837" customWidth="1"/>
    <col min="279" max="512" width="9.140625" style="837"/>
    <col min="513" max="513" width="4.28515625" style="837" customWidth="1"/>
    <col min="514" max="514" width="32.140625" style="837" bestFit="1" customWidth="1"/>
    <col min="515" max="515" width="9.140625" style="837"/>
    <col min="516" max="516" width="10.42578125" style="837" customWidth="1"/>
    <col min="517" max="518" width="4.28515625" style="837" customWidth="1"/>
    <col min="519" max="519" width="5.5703125" style="837" customWidth="1"/>
    <col min="520" max="520" width="3.5703125" style="837" customWidth="1"/>
    <col min="521" max="521" width="4.140625" style="837" customWidth="1"/>
    <col min="522" max="522" width="3.5703125" style="837" customWidth="1"/>
    <col min="523" max="525" width="15.5703125" style="837" customWidth="1"/>
    <col min="526" max="526" width="9.140625" style="837"/>
    <col min="527" max="527" width="12.5703125" style="837" customWidth="1"/>
    <col min="528" max="528" width="9.140625" style="837"/>
    <col min="529" max="529" width="26.5703125" style="837" bestFit="1" customWidth="1"/>
    <col min="530" max="530" width="12.42578125" style="837" bestFit="1" customWidth="1"/>
    <col min="531" max="533" width="9.140625" style="837"/>
    <col min="534" max="534" width="15.28515625" style="837" customWidth="1"/>
    <col min="535" max="768" width="9.140625" style="837"/>
    <col min="769" max="769" width="4.28515625" style="837" customWidth="1"/>
    <col min="770" max="770" width="32.140625" style="837" bestFit="1" customWidth="1"/>
    <col min="771" max="771" width="9.140625" style="837"/>
    <col min="772" max="772" width="10.42578125" style="837" customWidth="1"/>
    <col min="773" max="774" width="4.28515625" style="837" customWidth="1"/>
    <col min="775" max="775" width="5.5703125" style="837" customWidth="1"/>
    <col min="776" max="776" width="3.5703125" style="837" customWidth="1"/>
    <col min="777" max="777" width="4.140625" style="837" customWidth="1"/>
    <col min="778" max="778" width="3.5703125" style="837" customWidth="1"/>
    <col min="779" max="781" width="15.5703125" style="837" customWidth="1"/>
    <col min="782" max="782" width="9.140625" style="837"/>
    <col min="783" max="783" width="12.5703125" style="837" customWidth="1"/>
    <col min="784" max="784" width="9.140625" style="837"/>
    <col min="785" max="785" width="26.5703125" style="837" bestFit="1" customWidth="1"/>
    <col min="786" max="786" width="12.42578125" style="837" bestFit="1" customWidth="1"/>
    <col min="787" max="789" width="9.140625" style="837"/>
    <col min="790" max="790" width="15.28515625" style="837" customWidth="1"/>
    <col min="791" max="1024" width="9.140625" style="837"/>
    <col min="1025" max="1025" width="4.28515625" style="837" customWidth="1"/>
    <col min="1026" max="1026" width="32.140625" style="837" bestFit="1" customWidth="1"/>
    <col min="1027" max="1027" width="9.140625" style="837"/>
    <col min="1028" max="1028" width="10.42578125" style="837" customWidth="1"/>
    <col min="1029" max="1030" width="4.28515625" style="837" customWidth="1"/>
    <col min="1031" max="1031" width="5.5703125" style="837" customWidth="1"/>
    <col min="1032" max="1032" width="3.5703125" style="837" customWidth="1"/>
    <col min="1033" max="1033" width="4.140625" style="837" customWidth="1"/>
    <col min="1034" max="1034" width="3.5703125" style="837" customWidth="1"/>
    <col min="1035" max="1037" width="15.5703125" style="837" customWidth="1"/>
    <col min="1038" max="1038" width="9.140625" style="837"/>
    <col min="1039" max="1039" width="12.5703125" style="837" customWidth="1"/>
    <col min="1040" max="1040" width="9.140625" style="837"/>
    <col min="1041" max="1041" width="26.5703125" style="837" bestFit="1" customWidth="1"/>
    <col min="1042" max="1042" width="12.42578125" style="837" bestFit="1" customWidth="1"/>
    <col min="1043" max="1045" width="9.140625" style="837"/>
    <col min="1046" max="1046" width="15.28515625" style="837" customWidth="1"/>
    <col min="1047" max="1280" width="9.140625" style="837"/>
    <col min="1281" max="1281" width="4.28515625" style="837" customWidth="1"/>
    <col min="1282" max="1282" width="32.140625" style="837" bestFit="1" customWidth="1"/>
    <col min="1283" max="1283" width="9.140625" style="837"/>
    <col min="1284" max="1284" width="10.42578125" style="837" customWidth="1"/>
    <col min="1285" max="1286" width="4.28515625" style="837" customWidth="1"/>
    <col min="1287" max="1287" width="5.5703125" style="837" customWidth="1"/>
    <col min="1288" max="1288" width="3.5703125" style="837" customWidth="1"/>
    <col min="1289" max="1289" width="4.140625" style="837" customWidth="1"/>
    <col min="1290" max="1290" width="3.5703125" style="837" customWidth="1"/>
    <col min="1291" max="1293" width="15.5703125" style="837" customWidth="1"/>
    <col min="1294" max="1294" width="9.140625" style="837"/>
    <col min="1295" max="1295" width="12.5703125" style="837" customWidth="1"/>
    <col min="1296" max="1296" width="9.140625" style="837"/>
    <col min="1297" max="1297" width="26.5703125" style="837" bestFit="1" customWidth="1"/>
    <col min="1298" max="1298" width="12.42578125" style="837" bestFit="1" customWidth="1"/>
    <col min="1299" max="1301" width="9.140625" style="837"/>
    <col min="1302" max="1302" width="15.28515625" style="837" customWidth="1"/>
    <col min="1303" max="1536" width="9.140625" style="837"/>
    <col min="1537" max="1537" width="4.28515625" style="837" customWidth="1"/>
    <col min="1538" max="1538" width="32.140625" style="837" bestFit="1" customWidth="1"/>
    <col min="1539" max="1539" width="9.140625" style="837"/>
    <col min="1540" max="1540" width="10.42578125" style="837" customWidth="1"/>
    <col min="1541" max="1542" width="4.28515625" style="837" customWidth="1"/>
    <col min="1543" max="1543" width="5.5703125" style="837" customWidth="1"/>
    <col min="1544" max="1544" width="3.5703125" style="837" customWidth="1"/>
    <col min="1545" max="1545" width="4.140625" style="837" customWidth="1"/>
    <col min="1546" max="1546" width="3.5703125" style="837" customWidth="1"/>
    <col min="1547" max="1549" width="15.5703125" style="837" customWidth="1"/>
    <col min="1550" max="1550" width="9.140625" style="837"/>
    <col min="1551" max="1551" width="12.5703125" style="837" customWidth="1"/>
    <col min="1552" max="1552" width="9.140625" style="837"/>
    <col min="1553" max="1553" width="26.5703125" style="837" bestFit="1" customWidth="1"/>
    <col min="1554" max="1554" width="12.42578125" style="837" bestFit="1" customWidth="1"/>
    <col min="1555" max="1557" width="9.140625" style="837"/>
    <col min="1558" max="1558" width="15.28515625" style="837" customWidth="1"/>
    <col min="1559" max="1792" width="9.140625" style="837"/>
    <col min="1793" max="1793" width="4.28515625" style="837" customWidth="1"/>
    <col min="1794" max="1794" width="32.140625" style="837" bestFit="1" customWidth="1"/>
    <col min="1795" max="1795" width="9.140625" style="837"/>
    <col min="1796" max="1796" width="10.42578125" style="837" customWidth="1"/>
    <col min="1797" max="1798" width="4.28515625" style="837" customWidth="1"/>
    <col min="1799" max="1799" width="5.5703125" style="837" customWidth="1"/>
    <col min="1800" max="1800" width="3.5703125" style="837" customWidth="1"/>
    <col min="1801" max="1801" width="4.140625" style="837" customWidth="1"/>
    <col min="1802" max="1802" width="3.5703125" style="837" customWidth="1"/>
    <col min="1803" max="1805" width="15.5703125" style="837" customWidth="1"/>
    <col min="1806" max="1806" width="9.140625" style="837"/>
    <col min="1807" max="1807" width="12.5703125" style="837" customWidth="1"/>
    <col min="1808" max="1808" width="9.140625" style="837"/>
    <col min="1809" max="1809" width="26.5703125" style="837" bestFit="1" customWidth="1"/>
    <col min="1810" max="1810" width="12.42578125" style="837" bestFit="1" customWidth="1"/>
    <col min="1811" max="1813" width="9.140625" style="837"/>
    <col min="1814" max="1814" width="15.28515625" style="837" customWidth="1"/>
    <col min="1815" max="2048" width="9.140625" style="837"/>
    <col min="2049" max="2049" width="4.28515625" style="837" customWidth="1"/>
    <col min="2050" max="2050" width="32.140625" style="837" bestFit="1" customWidth="1"/>
    <col min="2051" max="2051" width="9.140625" style="837"/>
    <col min="2052" max="2052" width="10.42578125" style="837" customWidth="1"/>
    <col min="2053" max="2054" width="4.28515625" style="837" customWidth="1"/>
    <col min="2055" max="2055" width="5.5703125" style="837" customWidth="1"/>
    <col min="2056" max="2056" width="3.5703125" style="837" customWidth="1"/>
    <col min="2057" max="2057" width="4.140625" style="837" customWidth="1"/>
    <col min="2058" max="2058" width="3.5703125" style="837" customWidth="1"/>
    <col min="2059" max="2061" width="15.5703125" style="837" customWidth="1"/>
    <col min="2062" max="2062" width="9.140625" style="837"/>
    <col min="2063" max="2063" width="12.5703125" style="837" customWidth="1"/>
    <col min="2064" max="2064" width="9.140625" style="837"/>
    <col min="2065" max="2065" width="26.5703125" style="837" bestFit="1" customWidth="1"/>
    <col min="2066" max="2066" width="12.42578125" style="837" bestFit="1" customWidth="1"/>
    <col min="2067" max="2069" width="9.140625" style="837"/>
    <col min="2070" max="2070" width="15.28515625" style="837" customWidth="1"/>
    <col min="2071" max="2304" width="9.140625" style="837"/>
    <col min="2305" max="2305" width="4.28515625" style="837" customWidth="1"/>
    <col min="2306" max="2306" width="32.140625" style="837" bestFit="1" customWidth="1"/>
    <col min="2307" max="2307" width="9.140625" style="837"/>
    <col min="2308" max="2308" width="10.42578125" style="837" customWidth="1"/>
    <col min="2309" max="2310" width="4.28515625" style="837" customWidth="1"/>
    <col min="2311" max="2311" width="5.5703125" style="837" customWidth="1"/>
    <col min="2312" max="2312" width="3.5703125" style="837" customWidth="1"/>
    <col min="2313" max="2313" width="4.140625" style="837" customWidth="1"/>
    <col min="2314" max="2314" width="3.5703125" style="837" customWidth="1"/>
    <col min="2315" max="2317" width="15.5703125" style="837" customWidth="1"/>
    <col min="2318" max="2318" width="9.140625" style="837"/>
    <col min="2319" max="2319" width="12.5703125" style="837" customWidth="1"/>
    <col min="2320" max="2320" width="9.140625" style="837"/>
    <col min="2321" max="2321" width="26.5703125" style="837" bestFit="1" customWidth="1"/>
    <col min="2322" max="2322" width="12.42578125" style="837" bestFit="1" customWidth="1"/>
    <col min="2323" max="2325" width="9.140625" style="837"/>
    <col min="2326" max="2326" width="15.28515625" style="837" customWidth="1"/>
    <col min="2327" max="2560" width="9.140625" style="837"/>
    <col min="2561" max="2561" width="4.28515625" style="837" customWidth="1"/>
    <col min="2562" max="2562" width="32.140625" style="837" bestFit="1" customWidth="1"/>
    <col min="2563" max="2563" width="9.140625" style="837"/>
    <col min="2564" max="2564" width="10.42578125" style="837" customWidth="1"/>
    <col min="2565" max="2566" width="4.28515625" style="837" customWidth="1"/>
    <col min="2567" max="2567" width="5.5703125" style="837" customWidth="1"/>
    <col min="2568" max="2568" width="3.5703125" style="837" customWidth="1"/>
    <col min="2569" max="2569" width="4.140625" style="837" customWidth="1"/>
    <col min="2570" max="2570" width="3.5703125" style="837" customWidth="1"/>
    <col min="2571" max="2573" width="15.5703125" style="837" customWidth="1"/>
    <col min="2574" max="2574" width="9.140625" style="837"/>
    <col min="2575" max="2575" width="12.5703125" style="837" customWidth="1"/>
    <col min="2576" max="2576" width="9.140625" style="837"/>
    <col min="2577" max="2577" width="26.5703125" style="837" bestFit="1" customWidth="1"/>
    <col min="2578" max="2578" width="12.42578125" style="837" bestFit="1" customWidth="1"/>
    <col min="2579" max="2581" width="9.140625" style="837"/>
    <col min="2582" max="2582" width="15.28515625" style="837" customWidth="1"/>
    <col min="2583" max="2816" width="9.140625" style="837"/>
    <col min="2817" max="2817" width="4.28515625" style="837" customWidth="1"/>
    <col min="2818" max="2818" width="32.140625" style="837" bestFit="1" customWidth="1"/>
    <col min="2819" max="2819" width="9.140625" style="837"/>
    <col min="2820" max="2820" width="10.42578125" style="837" customWidth="1"/>
    <col min="2821" max="2822" width="4.28515625" style="837" customWidth="1"/>
    <col min="2823" max="2823" width="5.5703125" style="837" customWidth="1"/>
    <col min="2824" max="2824" width="3.5703125" style="837" customWidth="1"/>
    <col min="2825" max="2825" width="4.140625" style="837" customWidth="1"/>
    <col min="2826" max="2826" width="3.5703125" style="837" customWidth="1"/>
    <col min="2827" max="2829" width="15.5703125" style="837" customWidth="1"/>
    <col min="2830" max="2830" width="9.140625" style="837"/>
    <col min="2831" max="2831" width="12.5703125" style="837" customWidth="1"/>
    <col min="2832" max="2832" width="9.140625" style="837"/>
    <col min="2833" max="2833" width="26.5703125" style="837" bestFit="1" customWidth="1"/>
    <col min="2834" max="2834" width="12.42578125" style="837" bestFit="1" customWidth="1"/>
    <col min="2835" max="2837" width="9.140625" style="837"/>
    <col min="2838" max="2838" width="15.28515625" style="837" customWidth="1"/>
    <col min="2839" max="3072" width="9.140625" style="837"/>
    <col min="3073" max="3073" width="4.28515625" style="837" customWidth="1"/>
    <col min="3074" max="3074" width="32.140625" style="837" bestFit="1" customWidth="1"/>
    <col min="3075" max="3075" width="9.140625" style="837"/>
    <col min="3076" max="3076" width="10.42578125" style="837" customWidth="1"/>
    <col min="3077" max="3078" width="4.28515625" style="837" customWidth="1"/>
    <col min="3079" max="3079" width="5.5703125" style="837" customWidth="1"/>
    <col min="3080" max="3080" width="3.5703125" style="837" customWidth="1"/>
    <col min="3081" max="3081" width="4.140625" style="837" customWidth="1"/>
    <col min="3082" max="3082" width="3.5703125" style="837" customWidth="1"/>
    <col min="3083" max="3085" width="15.5703125" style="837" customWidth="1"/>
    <col min="3086" max="3086" width="9.140625" style="837"/>
    <col min="3087" max="3087" width="12.5703125" style="837" customWidth="1"/>
    <col min="3088" max="3088" width="9.140625" style="837"/>
    <col min="3089" max="3089" width="26.5703125" style="837" bestFit="1" customWidth="1"/>
    <col min="3090" max="3090" width="12.42578125" style="837" bestFit="1" customWidth="1"/>
    <col min="3091" max="3093" width="9.140625" style="837"/>
    <col min="3094" max="3094" width="15.28515625" style="837" customWidth="1"/>
    <col min="3095" max="3328" width="9.140625" style="837"/>
    <col min="3329" max="3329" width="4.28515625" style="837" customWidth="1"/>
    <col min="3330" max="3330" width="32.140625" style="837" bestFit="1" customWidth="1"/>
    <col min="3331" max="3331" width="9.140625" style="837"/>
    <col min="3332" max="3332" width="10.42578125" style="837" customWidth="1"/>
    <col min="3333" max="3334" width="4.28515625" style="837" customWidth="1"/>
    <col min="3335" max="3335" width="5.5703125" style="837" customWidth="1"/>
    <col min="3336" max="3336" width="3.5703125" style="837" customWidth="1"/>
    <col min="3337" max="3337" width="4.140625" style="837" customWidth="1"/>
    <col min="3338" max="3338" width="3.5703125" style="837" customWidth="1"/>
    <col min="3339" max="3341" width="15.5703125" style="837" customWidth="1"/>
    <col min="3342" max="3342" width="9.140625" style="837"/>
    <col min="3343" max="3343" width="12.5703125" style="837" customWidth="1"/>
    <col min="3344" max="3344" width="9.140625" style="837"/>
    <col min="3345" max="3345" width="26.5703125" style="837" bestFit="1" customWidth="1"/>
    <col min="3346" max="3346" width="12.42578125" style="837" bestFit="1" customWidth="1"/>
    <col min="3347" max="3349" width="9.140625" style="837"/>
    <col min="3350" max="3350" width="15.28515625" style="837" customWidth="1"/>
    <col min="3351" max="3584" width="9.140625" style="837"/>
    <col min="3585" max="3585" width="4.28515625" style="837" customWidth="1"/>
    <col min="3586" max="3586" width="32.140625" style="837" bestFit="1" customWidth="1"/>
    <col min="3587" max="3587" width="9.140625" style="837"/>
    <col min="3588" max="3588" width="10.42578125" style="837" customWidth="1"/>
    <col min="3589" max="3590" width="4.28515625" style="837" customWidth="1"/>
    <col min="3591" max="3591" width="5.5703125" style="837" customWidth="1"/>
    <col min="3592" max="3592" width="3.5703125" style="837" customWidth="1"/>
    <col min="3593" max="3593" width="4.140625" style="837" customWidth="1"/>
    <col min="3594" max="3594" width="3.5703125" style="837" customWidth="1"/>
    <col min="3595" max="3597" width="15.5703125" style="837" customWidth="1"/>
    <col min="3598" max="3598" width="9.140625" style="837"/>
    <col min="3599" max="3599" width="12.5703125" style="837" customWidth="1"/>
    <col min="3600" max="3600" width="9.140625" style="837"/>
    <col min="3601" max="3601" width="26.5703125" style="837" bestFit="1" customWidth="1"/>
    <col min="3602" max="3602" width="12.42578125" style="837" bestFit="1" customWidth="1"/>
    <col min="3603" max="3605" width="9.140625" style="837"/>
    <col min="3606" max="3606" width="15.28515625" style="837" customWidth="1"/>
    <col min="3607" max="3840" width="9.140625" style="837"/>
    <col min="3841" max="3841" width="4.28515625" style="837" customWidth="1"/>
    <col min="3842" max="3842" width="32.140625" style="837" bestFit="1" customWidth="1"/>
    <col min="3843" max="3843" width="9.140625" style="837"/>
    <col min="3844" max="3844" width="10.42578125" style="837" customWidth="1"/>
    <col min="3845" max="3846" width="4.28515625" style="837" customWidth="1"/>
    <col min="3847" max="3847" width="5.5703125" style="837" customWidth="1"/>
    <col min="3848" max="3848" width="3.5703125" style="837" customWidth="1"/>
    <col min="3849" max="3849" width="4.140625" style="837" customWidth="1"/>
    <col min="3850" max="3850" width="3.5703125" style="837" customWidth="1"/>
    <col min="3851" max="3853" width="15.5703125" style="837" customWidth="1"/>
    <col min="3854" max="3854" width="9.140625" style="837"/>
    <col min="3855" max="3855" width="12.5703125" style="837" customWidth="1"/>
    <col min="3856" max="3856" width="9.140625" style="837"/>
    <col min="3857" max="3857" width="26.5703125" style="837" bestFit="1" customWidth="1"/>
    <col min="3858" max="3858" width="12.42578125" style="837" bestFit="1" customWidth="1"/>
    <col min="3859" max="3861" width="9.140625" style="837"/>
    <col min="3862" max="3862" width="15.28515625" style="837" customWidth="1"/>
    <col min="3863" max="4096" width="9.140625" style="837"/>
    <col min="4097" max="4097" width="4.28515625" style="837" customWidth="1"/>
    <col min="4098" max="4098" width="32.140625" style="837" bestFit="1" customWidth="1"/>
    <col min="4099" max="4099" width="9.140625" style="837"/>
    <col min="4100" max="4100" width="10.42578125" style="837" customWidth="1"/>
    <col min="4101" max="4102" width="4.28515625" style="837" customWidth="1"/>
    <col min="4103" max="4103" width="5.5703125" style="837" customWidth="1"/>
    <col min="4104" max="4104" width="3.5703125" style="837" customWidth="1"/>
    <col min="4105" max="4105" width="4.140625" style="837" customWidth="1"/>
    <col min="4106" max="4106" width="3.5703125" style="837" customWidth="1"/>
    <col min="4107" max="4109" width="15.5703125" style="837" customWidth="1"/>
    <col min="4110" max="4110" width="9.140625" style="837"/>
    <col min="4111" max="4111" width="12.5703125" style="837" customWidth="1"/>
    <col min="4112" max="4112" width="9.140625" style="837"/>
    <col min="4113" max="4113" width="26.5703125" style="837" bestFit="1" customWidth="1"/>
    <col min="4114" max="4114" width="12.42578125" style="837" bestFit="1" customWidth="1"/>
    <col min="4115" max="4117" width="9.140625" style="837"/>
    <col min="4118" max="4118" width="15.28515625" style="837" customWidth="1"/>
    <col min="4119" max="4352" width="9.140625" style="837"/>
    <col min="4353" max="4353" width="4.28515625" style="837" customWidth="1"/>
    <col min="4354" max="4354" width="32.140625" style="837" bestFit="1" customWidth="1"/>
    <col min="4355" max="4355" width="9.140625" style="837"/>
    <col min="4356" max="4356" width="10.42578125" style="837" customWidth="1"/>
    <col min="4357" max="4358" width="4.28515625" style="837" customWidth="1"/>
    <col min="4359" max="4359" width="5.5703125" style="837" customWidth="1"/>
    <col min="4360" max="4360" width="3.5703125" style="837" customWidth="1"/>
    <col min="4361" max="4361" width="4.140625" style="837" customWidth="1"/>
    <col min="4362" max="4362" width="3.5703125" style="837" customWidth="1"/>
    <col min="4363" max="4365" width="15.5703125" style="837" customWidth="1"/>
    <col min="4366" max="4366" width="9.140625" style="837"/>
    <col min="4367" max="4367" width="12.5703125" style="837" customWidth="1"/>
    <col min="4368" max="4368" width="9.140625" style="837"/>
    <col min="4369" max="4369" width="26.5703125" style="837" bestFit="1" customWidth="1"/>
    <col min="4370" max="4370" width="12.42578125" style="837" bestFit="1" customWidth="1"/>
    <col min="4371" max="4373" width="9.140625" style="837"/>
    <col min="4374" max="4374" width="15.28515625" style="837" customWidth="1"/>
    <col min="4375" max="4608" width="9.140625" style="837"/>
    <col min="4609" max="4609" width="4.28515625" style="837" customWidth="1"/>
    <col min="4610" max="4610" width="32.140625" style="837" bestFit="1" customWidth="1"/>
    <col min="4611" max="4611" width="9.140625" style="837"/>
    <col min="4612" max="4612" width="10.42578125" style="837" customWidth="1"/>
    <col min="4613" max="4614" width="4.28515625" style="837" customWidth="1"/>
    <col min="4615" max="4615" width="5.5703125" style="837" customWidth="1"/>
    <col min="4616" max="4616" width="3.5703125" style="837" customWidth="1"/>
    <col min="4617" max="4617" width="4.140625" style="837" customWidth="1"/>
    <col min="4618" max="4618" width="3.5703125" style="837" customWidth="1"/>
    <col min="4619" max="4621" width="15.5703125" style="837" customWidth="1"/>
    <col min="4622" max="4622" width="9.140625" style="837"/>
    <col min="4623" max="4623" width="12.5703125" style="837" customWidth="1"/>
    <col min="4624" max="4624" width="9.140625" style="837"/>
    <col min="4625" max="4625" width="26.5703125" style="837" bestFit="1" customWidth="1"/>
    <col min="4626" max="4626" width="12.42578125" style="837" bestFit="1" customWidth="1"/>
    <col min="4627" max="4629" width="9.140625" style="837"/>
    <col min="4630" max="4630" width="15.28515625" style="837" customWidth="1"/>
    <col min="4631" max="4864" width="9.140625" style="837"/>
    <col min="4865" max="4865" width="4.28515625" style="837" customWidth="1"/>
    <col min="4866" max="4866" width="32.140625" style="837" bestFit="1" customWidth="1"/>
    <col min="4867" max="4867" width="9.140625" style="837"/>
    <col min="4868" max="4868" width="10.42578125" style="837" customWidth="1"/>
    <col min="4869" max="4870" width="4.28515625" style="837" customWidth="1"/>
    <col min="4871" max="4871" width="5.5703125" style="837" customWidth="1"/>
    <col min="4872" max="4872" width="3.5703125" style="837" customWidth="1"/>
    <col min="4873" max="4873" width="4.140625" style="837" customWidth="1"/>
    <col min="4874" max="4874" width="3.5703125" style="837" customWidth="1"/>
    <col min="4875" max="4877" width="15.5703125" style="837" customWidth="1"/>
    <col min="4878" max="4878" width="9.140625" style="837"/>
    <col min="4879" max="4879" width="12.5703125" style="837" customWidth="1"/>
    <col min="4880" max="4880" width="9.140625" style="837"/>
    <col min="4881" max="4881" width="26.5703125" style="837" bestFit="1" customWidth="1"/>
    <col min="4882" max="4882" width="12.42578125" style="837" bestFit="1" customWidth="1"/>
    <col min="4883" max="4885" width="9.140625" style="837"/>
    <col min="4886" max="4886" width="15.28515625" style="837" customWidth="1"/>
    <col min="4887" max="5120" width="9.140625" style="837"/>
    <col min="5121" max="5121" width="4.28515625" style="837" customWidth="1"/>
    <col min="5122" max="5122" width="32.140625" style="837" bestFit="1" customWidth="1"/>
    <col min="5123" max="5123" width="9.140625" style="837"/>
    <col min="5124" max="5124" width="10.42578125" style="837" customWidth="1"/>
    <col min="5125" max="5126" width="4.28515625" style="837" customWidth="1"/>
    <col min="5127" max="5127" width="5.5703125" style="837" customWidth="1"/>
    <col min="5128" max="5128" width="3.5703125" style="837" customWidth="1"/>
    <col min="5129" max="5129" width="4.140625" style="837" customWidth="1"/>
    <col min="5130" max="5130" width="3.5703125" style="837" customWidth="1"/>
    <col min="5131" max="5133" width="15.5703125" style="837" customWidth="1"/>
    <col min="5134" max="5134" width="9.140625" style="837"/>
    <col min="5135" max="5135" width="12.5703125" style="837" customWidth="1"/>
    <col min="5136" max="5136" width="9.140625" style="837"/>
    <col min="5137" max="5137" width="26.5703125" style="837" bestFit="1" customWidth="1"/>
    <col min="5138" max="5138" width="12.42578125" style="837" bestFit="1" customWidth="1"/>
    <col min="5139" max="5141" width="9.140625" style="837"/>
    <col min="5142" max="5142" width="15.28515625" style="837" customWidth="1"/>
    <col min="5143" max="5376" width="9.140625" style="837"/>
    <col min="5377" max="5377" width="4.28515625" style="837" customWidth="1"/>
    <col min="5378" max="5378" width="32.140625" style="837" bestFit="1" customWidth="1"/>
    <col min="5379" max="5379" width="9.140625" style="837"/>
    <col min="5380" max="5380" width="10.42578125" style="837" customWidth="1"/>
    <col min="5381" max="5382" width="4.28515625" style="837" customWidth="1"/>
    <col min="5383" max="5383" width="5.5703125" style="837" customWidth="1"/>
    <col min="5384" max="5384" width="3.5703125" style="837" customWidth="1"/>
    <col min="5385" max="5385" width="4.140625" style="837" customWidth="1"/>
    <col min="5386" max="5386" width="3.5703125" style="837" customWidth="1"/>
    <col min="5387" max="5389" width="15.5703125" style="837" customWidth="1"/>
    <col min="5390" max="5390" width="9.140625" style="837"/>
    <col min="5391" max="5391" width="12.5703125" style="837" customWidth="1"/>
    <col min="5392" max="5392" width="9.140625" style="837"/>
    <col min="5393" max="5393" width="26.5703125" style="837" bestFit="1" customWidth="1"/>
    <col min="5394" max="5394" width="12.42578125" style="837" bestFit="1" customWidth="1"/>
    <col min="5395" max="5397" width="9.140625" style="837"/>
    <col min="5398" max="5398" width="15.28515625" style="837" customWidth="1"/>
    <col min="5399" max="5632" width="9.140625" style="837"/>
    <col min="5633" max="5633" width="4.28515625" style="837" customWidth="1"/>
    <col min="5634" max="5634" width="32.140625" style="837" bestFit="1" customWidth="1"/>
    <col min="5635" max="5635" width="9.140625" style="837"/>
    <col min="5636" max="5636" width="10.42578125" style="837" customWidth="1"/>
    <col min="5637" max="5638" width="4.28515625" style="837" customWidth="1"/>
    <col min="5639" max="5639" width="5.5703125" style="837" customWidth="1"/>
    <col min="5640" max="5640" width="3.5703125" style="837" customWidth="1"/>
    <col min="5641" max="5641" width="4.140625" style="837" customWidth="1"/>
    <col min="5642" max="5642" width="3.5703125" style="837" customWidth="1"/>
    <col min="5643" max="5645" width="15.5703125" style="837" customWidth="1"/>
    <col min="5646" max="5646" width="9.140625" style="837"/>
    <col min="5647" max="5647" width="12.5703125" style="837" customWidth="1"/>
    <col min="5648" max="5648" width="9.140625" style="837"/>
    <col min="5649" max="5649" width="26.5703125" style="837" bestFit="1" customWidth="1"/>
    <col min="5650" max="5650" width="12.42578125" style="837" bestFit="1" customWidth="1"/>
    <col min="5651" max="5653" width="9.140625" style="837"/>
    <col min="5654" max="5654" width="15.28515625" style="837" customWidth="1"/>
    <col min="5655" max="5888" width="9.140625" style="837"/>
    <col min="5889" max="5889" width="4.28515625" style="837" customWidth="1"/>
    <col min="5890" max="5890" width="32.140625" style="837" bestFit="1" customWidth="1"/>
    <col min="5891" max="5891" width="9.140625" style="837"/>
    <col min="5892" max="5892" width="10.42578125" style="837" customWidth="1"/>
    <col min="5893" max="5894" width="4.28515625" style="837" customWidth="1"/>
    <col min="5895" max="5895" width="5.5703125" style="837" customWidth="1"/>
    <col min="5896" max="5896" width="3.5703125" style="837" customWidth="1"/>
    <col min="5897" max="5897" width="4.140625" style="837" customWidth="1"/>
    <col min="5898" max="5898" width="3.5703125" style="837" customWidth="1"/>
    <col min="5899" max="5901" width="15.5703125" style="837" customWidth="1"/>
    <col min="5902" max="5902" width="9.140625" style="837"/>
    <col min="5903" max="5903" width="12.5703125" style="837" customWidth="1"/>
    <col min="5904" max="5904" width="9.140625" style="837"/>
    <col min="5905" max="5905" width="26.5703125" style="837" bestFit="1" customWidth="1"/>
    <col min="5906" max="5906" width="12.42578125" style="837" bestFit="1" customWidth="1"/>
    <col min="5907" max="5909" width="9.140625" style="837"/>
    <col min="5910" max="5910" width="15.28515625" style="837" customWidth="1"/>
    <col min="5911" max="6144" width="9.140625" style="837"/>
    <col min="6145" max="6145" width="4.28515625" style="837" customWidth="1"/>
    <col min="6146" max="6146" width="32.140625" style="837" bestFit="1" customWidth="1"/>
    <col min="6147" max="6147" width="9.140625" style="837"/>
    <col min="6148" max="6148" width="10.42578125" style="837" customWidth="1"/>
    <col min="6149" max="6150" width="4.28515625" style="837" customWidth="1"/>
    <col min="6151" max="6151" width="5.5703125" style="837" customWidth="1"/>
    <col min="6152" max="6152" width="3.5703125" style="837" customWidth="1"/>
    <col min="6153" max="6153" width="4.140625" style="837" customWidth="1"/>
    <col min="6154" max="6154" width="3.5703125" style="837" customWidth="1"/>
    <col min="6155" max="6157" width="15.5703125" style="837" customWidth="1"/>
    <col min="6158" max="6158" width="9.140625" style="837"/>
    <col min="6159" max="6159" width="12.5703125" style="837" customWidth="1"/>
    <col min="6160" max="6160" width="9.140625" style="837"/>
    <col min="6161" max="6161" width="26.5703125" style="837" bestFit="1" customWidth="1"/>
    <col min="6162" max="6162" width="12.42578125" style="837" bestFit="1" customWidth="1"/>
    <col min="6163" max="6165" width="9.140625" style="837"/>
    <col min="6166" max="6166" width="15.28515625" style="837" customWidth="1"/>
    <col min="6167" max="6400" width="9.140625" style="837"/>
    <col min="6401" max="6401" width="4.28515625" style="837" customWidth="1"/>
    <col min="6402" max="6402" width="32.140625" style="837" bestFit="1" customWidth="1"/>
    <col min="6403" max="6403" width="9.140625" style="837"/>
    <col min="6404" max="6404" width="10.42578125" style="837" customWidth="1"/>
    <col min="6405" max="6406" width="4.28515625" style="837" customWidth="1"/>
    <col min="6407" max="6407" width="5.5703125" style="837" customWidth="1"/>
    <col min="6408" max="6408" width="3.5703125" style="837" customWidth="1"/>
    <col min="6409" max="6409" width="4.140625" style="837" customWidth="1"/>
    <col min="6410" max="6410" width="3.5703125" style="837" customWidth="1"/>
    <col min="6411" max="6413" width="15.5703125" style="837" customWidth="1"/>
    <col min="6414" max="6414" width="9.140625" style="837"/>
    <col min="6415" max="6415" width="12.5703125" style="837" customWidth="1"/>
    <col min="6416" max="6416" width="9.140625" style="837"/>
    <col min="6417" max="6417" width="26.5703125" style="837" bestFit="1" customWidth="1"/>
    <col min="6418" max="6418" width="12.42578125" style="837" bestFit="1" customWidth="1"/>
    <col min="6419" max="6421" width="9.140625" style="837"/>
    <col min="6422" max="6422" width="15.28515625" style="837" customWidth="1"/>
    <col min="6423" max="6656" width="9.140625" style="837"/>
    <col min="6657" max="6657" width="4.28515625" style="837" customWidth="1"/>
    <col min="6658" max="6658" width="32.140625" style="837" bestFit="1" customWidth="1"/>
    <col min="6659" max="6659" width="9.140625" style="837"/>
    <col min="6660" max="6660" width="10.42578125" style="837" customWidth="1"/>
    <col min="6661" max="6662" width="4.28515625" style="837" customWidth="1"/>
    <col min="6663" max="6663" width="5.5703125" style="837" customWidth="1"/>
    <col min="6664" max="6664" width="3.5703125" style="837" customWidth="1"/>
    <col min="6665" max="6665" width="4.140625" style="837" customWidth="1"/>
    <col min="6666" max="6666" width="3.5703125" style="837" customWidth="1"/>
    <col min="6667" max="6669" width="15.5703125" style="837" customWidth="1"/>
    <col min="6670" max="6670" width="9.140625" style="837"/>
    <col min="6671" max="6671" width="12.5703125" style="837" customWidth="1"/>
    <col min="6672" max="6672" width="9.140625" style="837"/>
    <col min="6673" max="6673" width="26.5703125" style="837" bestFit="1" customWidth="1"/>
    <col min="6674" max="6674" width="12.42578125" style="837" bestFit="1" customWidth="1"/>
    <col min="6675" max="6677" width="9.140625" style="837"/>
    <col min="6678" max="6678" width="15.28515625" style="837" customWidth="1"/>
    <col min="6679" max="6912" width="9.140625" style="837"/>
    <col min="6913" max="6913" width="4.28515625" style="837" customWidth="1"/>
    <col min="6914" max="6914" width="32.140625" style="837" bestFit="1" customWidth="1"/>
    <col min="6915" max="6915" width="9.140625" style="837"/>
    <col min="6916" max="6916" width="10.42578125" style="837" customWidth="1"/>
    <col min="6917" max="6918" width="4.28515625" style="837" customWidth="1"/>
    <col min="6919" max="6919" width="5.5703125" style="837" customWidth="1"/>
    <col min="6920" max="6920" width="3.5703125" style="837" customWidth="1"/>
    <col min="6921" max="6921" width="4.140625" style="837" customWidth="1"/>
    <col min="6922" max="6922" width="3.5703125" style="837" customWidth="1"/>
    <col min="6923" max="6925" width="15.5703125" style="837" customWidth="1"/>
    <col min="6926" max="6926" width="9.140625" style="837"/>
    <col min="6927" max="6927" width="12.5703125" style="837" customWidth="1"/>
    <col min="6928" max="6928" width="9.140625" style="837"/>
    <col min="6929" max="6929" width="26.5703125" style="837" bestFit="1" customWidth="1"/>
    <col min="6930" max="6930" width="12.42578125" style="837" bestFit="1" customWidth="1"/>
    <col min="6931" max="6933" width="9.140625" style="837"/>
    <col min="6934" max="6934" width="15.28515625" style="837" customWidth="1"/>
    <col min="6935" max="7168" width="9.140625" style="837"/>
    <col min="7169" max="7169" width="4.28515625" style="837" customWidth="1"/>
    <col min="7170" max="7170" width="32.140625" style="837" bestFit="1" customWidth="1"/>
    <col min="7171" max="7171" width="9.140625" style="837"/>
    <col min="7172" max="7172" width="10.42578125" style="837" customWidth="1"/>
    <col min="7173" max="7174" width="4.28515625" style="837" customWidth="1"/>
    <col min="7175" max="7175" width="5.5703125" style="837" customWidth="1"/>
    <col min="7176" max="7176" width="3.5703125" style="837" customWidth="1"/>
    <col min="7177" max="7177" width="4.140625" style="837" customWidth="1"/>
    <col min="7178" max="7178" width="3.5703125" style="837" customWidth="1"/>
    <col min="7179" max="7181" width="15.5703125" style="837" customWidth="1"/>
    <col min="7182" max="7182" width="9.140625" style="837"/>
    <col min="7183" max="7183" width="12.5703125" style="837" customWidth="1"/>
    <col min="7184" max="7184" width="9.140625" style="837"/>
    <col min="7185" max="7185" width="26.5703125" style="837" bestFit="1" customWidth="1"/>
    <col min="7186" max="7186" width="12.42578125" style="837" bestFit="1" customWidth="1"/>
    <col min="7187" max="7189" width="9.140625" style="837"/>
    <col min="7190" max="7190" width="15.28515625" style="837" customWidth="1"/>
    <col min="7191" max="7424" width="9.140625" style="837"/>
    <col min="7425" max="7425" width="4.28515625" style="837" customWidth="1"/>
    <col min="7426" max="7426" width="32.140625" style="837" bestFit="1" customWidth="1"/>
    <col min="7427" max="7427" width="9.140625" style="837"/>
    <col min="7428" max="7428" width="10.42578125" style="837" customWidth="1"/>
    <col min="7429" max="7430" width="4.28515625" style="837" customWidth="1"/>
    <col min="7431" max="7431" width="5.5703125" style="837" customWidth="1"/>
    <col min="7432" max="7432" width="3.5703125" style="837" customWidth="1"/>
    <col min="7433" max="7433" width="4.140625" style="837" customWidth="1"/>
    <col min="7434" max="7434" width="3.5703125" style="837" customWidth="1"/>
    <col min="7435" max="7437" width="15.5703125" style="837" customWidth="1"/>
    <col min="7438" max="7438" width="9.140625" style="837"/>
    <col min="7439" max="7439" width="12.5703125" style="837" customWidth="1"/>
    <col min="7440" max="7440" width="9.140625" style="837"/>
    <col min="7441" max="7441" width="26.5703125" style="837" bestFit="1" customWidth="1"/>
    <col min="7442" max="7442" width="12.42578125" style="837" bestFit="1" customWidth="1"/>
    <col min="7443" max="7445" width="9.140625" style="837"/>
    <col min="7446" max="7446" width="15.28515625" style="837" customWidth="1"/>
    <col min="7447" max="7680" width="9.140625" style="837"/>
    <col min="7681" max="7681" width="4.28515625" style="837" customWidth="1"/>
    <col min="7682" max="7682" width="32.140625" style="837" bestFit="1" customWidth="1"/>
    <col min="7683" max="7683" width="9.140625" style="837"/>
    <col min="7684" max="7684" width="10.42578125" style="837" customWidth="1"/>
    <col min="7685" max="7686" width="4.28515625" style="837" customWidth="1"/>
    <col min="7687" max="7687" width="5.5703125" style="837" customWidth="1"/>
    <col min="7688" max="7688" width="3.5703125" style="837" customWidth="1"/>
    <col min="7689" max="7689" width="4.140625" style="837" customWidth="1"/>
    <col min="7690" max="7690" width="3.5703125" style="837" customWidth="1"/>
    <col min="7691" max="7693" width="15.5703125" style="837" customWidth="1"/>
    <col min="7694" max="7694" width="9.140625" style="837"/>
    <col min="7695" max="7695" width="12.5703125" style="837" customWidth="1"/>
    <col min="7696" max="7696" width="9.140625" style="837"/>
    <col min="7697" max="7697" width="26.5703125" style="837" bestFit="1" customWidth="1"/>
    <col min="7698" max="7698" width="12.42578125" style="837" bestFit="1" customWidth="1"/>
    <col min="7699" max="7701" width="9.140625" style="837"/>
    <col min="7702" max="7702" width="15.28515625" style="837" customWidth="1"/>
    <col min="7703" max="7936" width="9.140625" style="837"/>
    <col min="7937" max="7937" width="4.28515625" style="837" customWidth="1"/>
    <col min="7938" max="7938" width="32.140625" style="837" bestFit="1" customWidth="1"/>
    <col min="7939" max="7939" width="9.140625" style="837"/>
    <col min="7940" max="7940" width="10.42578125" style="837" customWidth="1"/>
    <col min="7941" max="7942" width="4.28515625" style="837" customWidth="1"/>
    <col min="7943" max="7943" width="5.5703125" style="837" customWidth="1"/>
    <col min="7944" max="7944" width="3.5703125" style="837" customWidth="1"/>
    <col min="7945" max="7945" width="4.140625" style="837" customWidth="1"/>
    <col min="7946" max="7946" width="3.5703125" style="837" customWidth="1"/>
    <col min="7947" max="7949" width="15.5703125" style="837" customWidth="1"/>
    <col min="7950" max="7950" width="9.140625" style="837"/>
    <col min="7951" max="7951" width="12.5703125" style="837" customWidth="1"/>
    <col min="7952" max="7952" width="9.140625" style="837"/>
    <col min="7953" max="7953" width="26.5703125" style="837" bestFit="1" customWidth="1"/>
    <col min="7954" max="7954" width="12.42578125" style="837" bestFit="1" customWidth="1"/>
    <col min="7955" max="7957" width="9.140625" style="837"/>
    <col min="7958" max="7958" width="15.28515625" style="837" customWidth="1"/>
    <col min="7959" max="8192" width="9.140625" style="837"/>
    <col min="8193" max="8193" width="4.28515625" style="837" customWidth="1"/>
    <col min="8194" max="8194" width="32.140625" style="837" bestFit="1" customWidth="1"/>
    <col min="8195" max="8195" width="9.140625" style="837"/>
    <col min="8196" max="8196" width="10.42578125" style="837" customWidth="1"/>
    <col min="8197" max="8198" width="4.28515625" style="837" customWidth="1"/>
    <col min="8199" max="8199" width="5.5703125" style="837" customWidth="1"/>
    <col min="8200" max="8200" width="3.5703125" style="837" customWidth="1"/>
    <col min="8201" max="8201" width="4.140625" style="837" customWidth="1"/>
    <col min="8202" max="8202" width="3.5703125" style="837" customWidth="1"/>
    <col min="8203" max="8205" width="15.5703125" style="837" customWidth="1"/>
    <col min="8206" max="8206" width="9.140625" style="837"/>
    <col min="8207" max="8207" width="12.5703125" style="837" customWidth="1"/>
    <col min="8208" max="8208" width="9.140625" style="837"/>
    <col min="8209" max="8209" width="26.5703125" style="837" bestFit="1" customWidth="1"/>
    <col min="8210" max="8210" width="12.42578125" style="837" bestFit="1" customWidth="1"/>
    <col min="8211" max="8213" width="9.140625" style="837"/>
    <col min="8214" max="8214" width="15.28515625" style="837" customWidth="1"/>
    <col min="8215" max="8448" width="9.140625" style="837"/>
    <col min="8449" max="8449" width="4.28515625" style="837" customWidth="1"/>
    <col min="8450" max="8450" width="32.140625" style="837" bestFit="1" customWidth="1"/>
    <col min="8451" max="8451" width="9.140625" style="837"/>
    <col min="8452" max="8452" width="10.42578125" style="837" customWidth="1"/>
    <col min="8453" max="8454" width="4.28515625" style="837" customWidth="1"/>
    <col min="8455" max="8455" width="5.5703125" style="837" customWidth="1"/>
    <col min="8456" max="8456" width="3.5703125" style="837" customWidth="1"/>
    <col min="8457" max="8457" width="4.140625" style="837" customWidth="1"/>
    <col min="8458" max="8458" width="3.5703125" style="837" customWidth="1"/>
    <col min="8459" max="8461" width="15.5703125" style="837" customWidth="1"/>
    <col min="8462" max="8462" width="9.140625" style="837"/>
    <col min="8463" max="8463" width="12.5703125" style="837" customWidth="1"/>
    <col min="8464" max="8464" width="9.140625" style="837"/>
    <col min="8465" max="8465" width="26.5703125" style="837" bestFit="1" customWidth="1"/>
    <col min="8466" max="8466" width="12.42578125" style="837" bestFit="1" customWidth="1"/>
    <col min="8467" max="8469" width="9.140625" style="837"/>
    <col min="8470" max="8470" width="15.28515625" style="837" customWidth="1"/>
    <col min="8471" max="8704" width="9.140625" style="837"/>
    <col min="8705" max="8705" width="4.28515625" style="837" customWidth="1"/>
    <col min="8706" max="8706" width="32.140625" style="837" bestFit="1" customWidth="1"/>
    <col min="8707" max="8707" width="9.140625" style="837"/>
    <col min="8708" max="8708" width="10.42578125" style="837" customWidth="1"/>
    <col min="8709" max="8710" width="4.28515625" style="837" customWidth="1"/>
    <col min="8711" max="8711" width="5.5703125" style="837" customWidth="1"/>
    <col min="8712" max="8712" width="3.5703125" style="837" customWidth="1"/>
    <col min="8713" max="8713" width="4.140625" style="837" customWidth="1"/>
    <col min="8714" max="8714" width="3.5703125" style="837" customWidth="1"/>
    <col min="8715" max="8717" width="15.5703125" style="837" customWidth="1"/>
    <col min="8718" max="8718" width="9.140625" style="837"/>
    <col min="8719" max="8719" width="12.5703125" style="837" customWidth="1"/>
    <col min="8720" max="8720" width="9.140625" style="837"/>
    <col min="8721" max="8721" width="26.5703125" style="837" bestFit="1" customWidth="1"/>
    <col min="8722" max="8722" width="12.42578125" style="837" bestFit="1" customWidth="1"/>
    <col min="8723" max="8725" width="9.140625" style="837"/>
    <col min="8726" max="8726" width="15.28515625" style="837" customWidth="1"/>
    <col min="8727" max="8960" width="9.140625" style="837"/>
    <col min="8961" max="8961" width="4.28515625" style="837" customWidth="1"/>
    <col min="8962" max="8962" width="32.140625" style="837" bestFit="1" customWidth="1"/>
    <col min="8963" max="8963" width="9.140625" style="837"/>
    <col min="8964" max="8964" width="10.42578125" style="837" customWidth="1"/>
    <col min="8965" max="8966" width="4.28515625" style="837" customWidth="1"/>
    <col min="8967" max="8967" width="5.5703125" style="837" customWidth="1"/>
    <col min="8968" max="8968" width="3.5703125" style="837" customWidth="1"/>
    <col min="8969" max="8969" width="4.140625" style="837" customWidth="1"/>
    <col min="8970" max="8970" width="3.5703125" style="837" customWidth="1"/>
    <col min="8971" max="8973" width="15.5703125" style="837" customWidth="1"/>
    <col min="8974" max="8974" width="9.140625" style="837"/>
    <col min="8975" max="8975" width="12.5703125" style="837" customWidth="1"/>
    <col min="8976" max="8976" width="9.140625" style="837"/>
    <col min="8977" max="8977" width="26.5703125" style="837" bestFit="1" customWidth="1"/>
    <col min="8978" max="8978" width="12.42578125" style="837" bestFit="1" customWidth="1"/>
    <col min="8979" max="8981" width="9.140625" style="837"/>
    <col min="8982" max="8982" width="15.28515625" style="837" customWidth="1"/>
    <col min="8983" max="9216" width="9.140625" style="837"/>
    <col min="9217" max="9217" width="4.28515625" style="837" customWidth="1"/>
    <col min="9218" max="9218" width="32.140625" style="837" bestFit="1" customWidth="1"/>
    <col min="9219" max="9219" width="9.140625" style="837"/>
    <col min="9220" max="9220" width="10.42578125" style="837" customWidth="1"/>
    <col min="9221" max="9222" width="4.28515625" style="837" customWidth="1"/>
    <col min="9223" max="9223" width="5.5703125" style="837" customWidth="1"/>
    <col min="9224" max="9224" width="3.5703125" style="837" customWidth="1"/>
    <col min="9225" max="9225" width="4.140625" style="837" customWidth="1"/>
    <col min="9226" max="9226" width="3.5703125" style="837" customWidth="1"/>
    <col min="9227" max="9229" width="15.5703125" style="837" customWidth="1"/>
    <col min="9230" max="9230" width="9.140625" style="837"/>
    <col min="9231" max="9231" width="12.5703125" style="837" customWidth="1"/>
    <col min="9232" max="9232" width="9.140625" style="837"/>
    <col min="9233" max="9233" width="26.5703125" style="837" bestFit="1" customWidth="1"/>
    <col min="9234" max="9234" width="12.42578125" style="837" bestFit="1" customWidth="1"/>
    <col min="9235" max="9237" width="9.140625" style="837"/>
    <col min="9238" max="9238" width="15.28515625" style="837" customWidth="1"/>
    <col min="9239" max="9472" width="9.140625" style="837"/>
    <col min="9473" max="9473" width="4.28515625" style="837" customWidth="1"/>
    <col min="9474" max="9474" width="32.140625" style="837" bestFit="1" customWidth="1"/>
    <col min="9475" max="9475" width="9.140625" style="837"/>
    <col min="9476" max="9476" width="10.42578125" style="837" customWidth="1"/>
    <col min="9477" max="9478" width="4.28515625" style="837" customWidth="1"/>
    <col min="9479" max="9479" width="5.5703125" style="837" customWidth="1"/>
    <col min="9480" max="9480" width="3.5703125" style="837" customWidth="1"/>
    <col min="9481" max="9481" width="4.140625" style="837" customWidth="1"/>
    <col min="9482" max="9482" width="3.5703125" style="837" customWidth="1"/>
    <col min="9483" max="9485" width="15.5703125" style="837" customWidth="1"/>
    <col min="9486" max="9486" width="9.140625" style="837"/>
    <col min="9487" max="9487" width="12.5703125" style="837" customWidth="1"/>
    <col min="9488" max="9488" width="9.140625" style="837"/>
    <col min="9489" max="9489" width="26.5703125" style="837" bestFit="1" customWidth="1"/>
    <col min="9490" max="9490" width="12.42578125" style="837" bestFit="1" customWidth="1"/>
    <col min="9491" max="9493" width="9.140625" style="837"/>
    <col min="9494" max="9494" width="15.28515625" style="837" customWidth="1"/>
    <col min="9495" max="9728" width="9.140625" style="837"/>
    <col min="9729" max="9729" width="4.28515625" style="837" customWidth="1"/>
    <col min="9730" max="9730" width="32.140625" style="837" bestFit="1" customWidth="1"/>
    <col min="9731" max="9731" width="9.140625" style="837"/>
    <col min="9732" max="9732" width="10.42578125" style="837" customWidth="1"/>
    <col min="9733" max="9734" width="4.28515625" style="837" customWidth="1"/>
    <col min="9735" max="9735" width="5.5703125" style="837" customWidth="1"/>
    <col min="9736" max="9736" width="3.5703125" style="837" customWidth="1"/>
    <col min="9737" max="9737" width="4.140625" style="837" customWidth="1"/>
    <col min="9738" max="9738" width="3.5703125" style="837" customWidth="1"/>
    <col min="9739" max="9741" width="15.5703125" style="837" customWidth="1"/>
    <col min="9742" max="9742" width="9.140625" style="837"/>
    <col min="9743" max="9743" width="12.5703125" style="837" customWidth="1"/>
    <col min="9744" max="9744" width="9.140625" style="837"/>
    <col min="9745" max="9745" width="26.5703125" style="837" bestFit="1" customWidth="1"/>
    <col min="9746" max="9746" width="12.42578125" style="837" bestFit="1" customWidth="1"/>
    <col min="9747" max="9749" width="9.140625" style="837"/>
    <col min="9750" max="9750" width="15.28515625" style="837" customWidth="1"/>
    <col min="9751" max="9984" width="9.140625" style="837"/>
    <col min="9985" max="9985" width="4.28515625" style="837" customWidth="1"/>
    <col min="9986" max="9986" width="32.140625" style="837" bestFit="1" customWidth="1"/>
    <col min="9987" max="9987" width="9.140625" style="837"/>
    <col min="9988" max="9988" width="10.42578125" style="837" customWidth="1"/>
    <col min="9989" max="9990" width="4.28515625" style="837" customWidth="1"/>
    <col min="9991" max="9991" width="5.5703125" style="837" customWidth="1"/>
    <col min="9992" max="9992" width="3.5703125" style="837" customWidth="1"/>
    <col min="9993" max="9993" width="4.140625" style="837" customWidth="1"/>
    <col min="9994" max="9994" width="3.5703125" style="837" customWidth="1"/>
    <col min="9995" max="9997" width="15.5703125" style="837" customWidth="1"/>
    <col min="9998" max="9998" width="9.140625" style="837"/>
    <col min="9999" max="9999" width="12.5703125" style="837" customWidth="1"/>
    <col min="10000" max="10000" width="9.140625" style="837"/>
    <col min="10001" max="10001" width="26.5703125" style="837" bestFit="1" customWidth="1"/>
    <col min="10002" max="10002" width="12.42578125" style="837" bestFit="1" customWidth="1"/>
    <col min="10003" max="10005" width="9.140625" style="837"/>
    <col min="10006" max="10006" width="15.28515625" style="837" customWidth="1"/>
    <col min="10007" max="10240" width="9.140625" style="837"/>
    <col min="10241" max="10241" width="4.28515625" style="837" customWidth="1"/>
    <col min="10242" max="10242" width="32.140625" style="837" bestFit="1" customWidth="1"/>
    <col min="10243" max="10243" width="9.140625" style="837"/>
    <col min="10244" max="10244" width="10.42578125" style="837" customWidth="1"/>
    <col min="10245" max="10246" width="4.28515625" style="837" customWidth="1"/>
    <col min="10247" max="10247" width="5.5703125" style="837" customWidth="1"/>
    <col min="10248" max="10248" width="3.5703125" style="837" customWidth="1"/>
    <col min="10249" max="10249" width="4.140625" style="837" customWidth="1"/>
    <col min="10250" max="10250" width="3.5703125" style="837" customWidth="1"/>
    <col min="10251" max="10253" width="15.5703125" style="837" customWidth="1"/>
    <col min="10254" max="10254" width="9.140625" style="837"/>
    <col min="10255" max="10255" width="12.5703125" style="837" customWidth="1"/>
    <col min="10256" max="10256" width="9.140625" style="837"/>
    <col min="10257" max="10257" width="26.5703125" style="837" bestFit="1" customWidth="1"/>
    <col min="10258" max="10258" width="12.42578125" style="837" bestFit="1" customWidth="1"/>
    <col min="10259" max="10261" width="9.140625" style="837"/>
    <col min="10262" max="10262" width="15.28515625" style="837" customWidth="1"/>
    <col min="10263" max="10496" width="9.140625" style="837"/>
    <col min="10497" max="10497" width="4.28515625" style="837" customWidth="1"/>
    <col min="10498" max="10498" width="32.140625" style="837" bestFit="1" customWidth="1"/>
    <col min="10499" max="10499" width="9.140625" style="837"/>
    <col min="10500" max="10500" width="10.42578125" style="837" customWidth="1"/>
    <col min="10501" max="10502" width="4.28515625" style="837" customWidth="1"/>
    <col min="10503" max="10503" width="5.5703125" style="837" customWidth="1"/>
    <col min="10504" max="10504" width="3.5703125" style="837" customWidth="1"/>
    <col min="10505" max="10505" width="4.140625" style="837" customWidth="1"/>
    <col min="10506" max="10506" width="3.5703125" style="837" customWidth="1"/>
    <col min="10507" max="10509" width="15.5703125" style="837" customWidth="1"/>
    <col min="10510" max="10510" width="9.140625" style="837"/>
    <col min="10511" max="10511" width="12.5703125" style="837" customWidth="1"/>
    <col min="10512" max="10512" width="9.140625" style="837"/>
    <col min="10513" max="10513" width="26.5703125" style="837" bestFit="1" customWidth="1"/>
    <col min="10514" max="10514" width="12.42578125" style="837" bestFit="1" customWidth="1"/>
    <col min="10515" max="10517" width="9.140625" style="837"/>
    <col min="10518" max="10518" width="15.28515625" style="837" customWidth="1"/>
    <col min="10519" max="10752" width="9.140625" style="837"/>
    <col min="10753" max="10753" width="4.28515625" style="837" customWidth="1"/>
    <col min="10754" max="10754" width="32.140625" style="837" bestFit="1" customWidth="1"/>
    <col min="10755" max="10755" width="9.140625" style="837"/>
    <col min="10756" max="10756" width="10.42578125" style="837" customWidth="1"/>
    <col min="10757" max="10758" width="4.28515625" style="837" customWidth="1"/>
    <col min="10759" max="10759" width="5.5703125" style="837" customWidth="1"/>
    <col min="10760" max="10760" width="3.5703125" style="837" customWidth="1"/>
    <col min="10761" max="10761" width="4.140625" style="837" customWidth="1"/>
    <col min="10762" max="10762" width="3.5703125" style="837" customWidth="1"/>
    <col min="10763" max="10765" width="15.5703125" style="837" customWidth="1"/>
    <col min="10766" max="10766" width="9.140625" style="837"/>
    <col min="10767" max="10767" width="12.5703125" style="837" customWidth="1"/>
    <col min="10768" max="10768" width="9.140625" style="837"/>
    <col min="10769" max="10769" width="26.5703125" style="837" bestFit="1" customWidth="1"/>
    <col min="10770" max="10770" width="12.42578125" style="837" bestFit="1" customWidth="1"/>
    <col min="10771" max="10773" width="9.140625" style="837"/>
    <col min="10774" max="10774" width="15.28515625" style="837" customWidth="1"/>
    <col min="10775" max="11008" width="9.140625" style="837"/>
    <col min="11009" max="11009" width="4.28515625" style="837" customWidth="1"/>
    <col min="11010" max="11010" width="32.140625" style="837" bestFit="1" customWidth="1"/>
    <col min="11011" max="11011" width="9.140625" style="837"/>
    <col min="11012" max="11012" width="10.42578125" style="837" customWidth="1"/>
    <col min="11013" max="11014" width="4.28515625" style="837" customWidth="1"/>
    <col min="11015" max="11015" width="5.5703125" style="837" customWidth="1"/>
    <col min="11016" max="11016" width="3.5703125" style="837" customWidth="1"/>
    <col min="11017" max="11017" width="4.140625" style="837" customWidth="1"/>
    <col min="11018" max="11018" width="3.5703125" style="837" customWidth="1"/>
    <col min="11019" max="11021" width="15.5703125" style="837" customWidth="1"/>
    <col min="11022" max="11022" width="9.140625" style="837"/>
    <col min="11023" max="11023" width="12.5703125" style="837" customWidth="1"/>
    <col min="11024" max="11024" width="9.140625" style="837"/>
    <col min="11025" max="11025" width="26.5703125" style="837" bestFit="1" customWidth="1"/>
    <col min="11026" max="11026" width="12.42578125" style="837" bestFit="1" customWidth="1"/>
    <col min="11027" max="11029" width="9.140625" style="837"/>
    <col min="11030" max="11030" width="15.28515625" style="837" customWidth="1"/>
    <col min="11031" max="11264" width="9.140625" style="837"/>
    <col min="11265" max="11265" width="4.28515625" style="837" customWidth="1"/>
    <col min="11266" max="11266" width="32.140625" style="837" bestFit="1" customWidth="1"/>
    <col min="11267" max="11267" width="9.140625" style="837"/>
    <col min="11268" max="11268" width="10.42578125" style="837" customWidth="1"/>
    <col min="11269" max="11270" width="4.28515625" style="837" customWidth="1"/>
    <col min="11271" max="11271" width="5.5703125" style="837" customWidth="1"/>
    <col min="11272" max="11272" width="3.5703125" style="837" customWidth="1"/>
    <col min="11273" max="11273" width="4.140625" style="837" customWidth="1"/>
    <col min="11274" max="11274" width="3.5703125" style="837" customWidth="1"/>
    <col min="11275" max="11277" width="15.5703125" style="837" customWidth="1"/>
    <col min="11278" max="11278" width="9.140625" style="837"/>
    <col min="11279" max="11279" width="12.5703125" style="837" customWidth="1"/>
    <col min="11280" max="11280" width="9.140625" style="837"/>
    <col min="11281" max="11281" width="26.5703125" style="837" bestFit="1" customWidth="1"/>
    <col min="11282" max="11282" width="12.42578125" style="837" bestFit="1" customWidth="1"/>
    <col min="11283" max="11285" width="9.140625" style="837"/>
    <col min="11286" max="11286" width="15.28515625" style="837" customWidth="1"/>
    <col min="11287" max="11520" width="9.140625" style="837"/>
    <col min="11521" max="11521" width="4.28515625" style="837" customWidth="1"/>
    <col min="11522" max="11522" width="32.140625" style="837" bestFit="1" customWidth="1"/>
    <col min="11523" max="11523" width="9.140625" style="837"/>
    <col min="11524" max="11524" width="10.42578125" style="837" customWidth="1"/>
    <col min="11525" max="11526" width="4.28515625" style="837" customWidth="1"/>
    <col min="11527" max="11527" width="5.5703125" style="837" customWidth="1"/>
    <col min="11528" max="11528" width="3.5703125" style="837" customWidth="1"/>
    <col min="11529" max="11529" width="4.140625" style="837" customWidth="1"/>
    <col min="11530" max="11530" width="3.5703125" style="837" customWidth="1"/>
    <col min="11531" max="11533" width="15.5703125" style="837" customWidth="1"/>
    <col min="11534" max="11534" width="9.140625" style="837"/>
    <col min="11535" max="11535" width="12.5703125" style="837" customWidth="1"/>
    <col min="11536" max="11536" width="9.140625" style="837"/>
    <col min="11537" max="11537" width="26.5703125" style="837" bestFit="1" customWidth="1"/>
    <col min="11538" max="11538" width="12.42578125" style="837" bestFit="1" customWidth="1"/>
    <col min="11539" max="11541" width="9.140625" style="837"/>
    <col min="11542" max="11542" width="15.28515625" style="837" customWidth="1"/>
    <col min="11543" max="11776" width="9.140625" style="837"/>
    <col min="11777" max="11777" width="4.28515625" style="837" customWidth="1"/>
    <col min="11778" max="11778" width="32.140625" style="837" bestFit="1" customWidth="1"/>
    <col min="11779" max="11779" width="9.140625" style="837"/>
    <col min="11780" max="11780" width="10.42578125" style="837" customWidth="1"/>
    <col min="11781" max="11782" width="4.28515625" style="837" customWidth="1"/>
    <col min="11783" max="11783" width="5.5703125" style="837" customWidth="1"/>
    <col min="11784" max="11784" width="3.5703125" style="837" customWidth="1"/>
    <col min="11785" max="11785" width="4.140625" style="837" customWidth="1"/>
    <col min="11786" max="11786" width="3.5703125" style="837" customWidth="1"/>
    <col min="11787" max="11789" width="15.5703125" style="837" customWidth="1"/>
    <col min="11790" max="11790" width="9.140625" style="837"/>
    <col min="11791" max="11791" width="12.5703125" style="837" customWidth="1"/>
    <col min="11792" max="11792" width="9.140625" style="837"/>
    <col min="11793" max="11793" width="26.5703125" style="837" bestFit="1" customWidth="1"/>
    <col min="11794" max="11794" width="12.42578125" style="837" bestFit="1" customWidth="1"/>
    <col min="11795" max="11797" width="9.140625" style="837"/>
    <col min="11798" max="11798" width="15.28515625" style="837" customWidth="1"/>
    <col min="11799" max="12032" width="9.140625" style="837"/>
    <col min="12033" max="12033" width="4.28515625" style="837" customWidth="1"/>
    <col min="12034" max="12034" width="32.140625" style="837" bestFit="1" customWidth="1"/>
    <col min="12035" max="12035" width="9.140625" style="837"/>
    <col min="12036" max="12036" width="10.42578125" style="837" customWidth="1"/>
    <col min="12037" max="12038" width="4.28515625" style="837" customWidth="1"/>
    <col min="12039" max="12039" width="5.5703125" style="837" customWidth="1"/>
    <col min="12040" max="12040" width="3.5703125" style="837" customWidth="1"/>
    <col min="12041" max="12041" width="4.140625" style="837" customWidth="1"/>
    <col min="12042" max="12042" width="3.5703125" style="837" customWidth="1"/>
    <col min="12043" max="12045" width="15.5703125" style="837" customWidth="1"/>
    <col min="12046" max="12046" width="9.140625" style="837"/>
    <col min="12047" max="12047" width="12.5703125" style="837" customWidth="1"/>
    <col min="12048" max="12048" width="9.140625" style="837"/>
    <col min="12049" max="12049" width="26.5703125" style="837" bestFit="1" customWidth="1"/>
    <col min="12050" max="12050" width="12.42578125" style="837" bestFit="1" customWidth="1"/>
    <col min="12051" max="12053" width="9.140625" style="837"/>
    <col min="12054" max="12054" width="15.28515625" style="837" customWidth="1"/>
    <col min="12055" max="12288" width="9.140625" style="837"/>
    <col min="12289" max="12289" width="4.28515625" style="837" customWidth="1"/>
    <col min="12290" max="12290" width="32.140625" style="837" bestFit="1" customWidth="1"/>
    <col min="12291" max="12291" width="9.140625" style="837"/>
    <col min="12292" max="12292" width="10.42578125" style="837" customWidth="1"/>
    <col min="12293" max="12294" width="4.28515625" style="837" customWidth="1"/>
    <col min="12295" max="12295" width="5.5703125" style="837" customWidth="1"/>
    <col min="12296" max="12296" width="3.5703125" style="837" customWidth="1"/>
    <col min="12297" max="12297" width="4.140625" style="837" customWidth="1"/>
    <col min="12298" max="12298" width="3.5703125" style="837" customWidth="1"/>
    <col min="12299" max="12301" width="15.5703125" style="837" customWidth="1"/>
    <col min="12302" max="12302" width="9.140625" style="837"/>
    <col min="12303" max="12303" width="12.5703125" style="837" customWidth="1"/>
    <col min="12304" max="12304" width="9.140625" style="837"/>
    <col min="12305" max="12305" width="26.5703125" style="837" bestFit="1" customWidth="1"/>
    <col min="12306" max="12306" width="12.42578125" style="837" bestFit="1" customWidth="1"/>
    <col min="12307" max="12309" width="9.140625" style="837"/>
    <col min="12310" max="12310" width="15.28515625" style="837" customWidth="1"/>
    <col min="12311" max="12544" width="9.140625" style="837"/>
    <col min="12545" max="12545" width="4.28515625" style="837" customWidth="1"/>
    <col min="12546" max="12546" width="32.140625" style="837" bestFit="1" customWidth="1"/>
    <col min="12547" max="12547" width="9.140625" style="837"/>
    <col min="12548" max="12548" width="10.42578125" style="837" customWidth="1"/>
    <col min="12549" max="12550" width="4.28515625" style="837" customWidth="1"/>
    <col min="12551" max="12551" width="5.5703125" style="837" customWidth="1"/>
    <col min="12552" max="12552" width="3.5703125" style="837" customWidth="1"/>
    <col min="12553" max="12553" width="4.140625" style="837" customWidth="1"/>
    <col min="12554" max="12554" width="3.5703125" style="837" customWidth="1"/>
    <col min="12555" max="12557" width="15.5703125" style="837" customWidth="1"/>
    <col min="12558" max="12558" width="9.140625" style="837"/>
    <col min="12559" max="12559" width="12.5703125" style="837" customWidth="1"/>
    <col min="12560" max="12560" width="9.140625" style="837"/>
    <col min="12561" max="12561" width="26.5703125" style="837" bestFit="1" customWidth="1"/>
    <col min="12562" max="12562" width="12.42578125" style="837" bestFit="1" customWidth="1"/>
    <col min="12563" max="12565" width="9.140625" style="837"/>
    <col min="12566" max="12566" width="15.28515625" style="837" customWidth="1"/>
    <col min="12567" max="12800" width="9.140625" style="837"/>
    <col min="12801" max="12801" width="4.28515625" style="837" customWidth="1"/>
    <col min="12802" max="12802" width="32.140625" style="837" bestFit="1" customWidth="1"/>
    <col min="12803" max="12803" width="9.140625" style="837"/>
    <col min="12804" max="12804" width="10.42578125" style="837" customWidth="1"/>
    <col min="12805" max="12806" width="4.28515625" style="837" customWidth="1"/>
    <col min="12807" max="12807" width="5.5703125" style="837" customWidth="1"/>
    <col min="12808" max="12808" width="3.5703125" style="837" customWidth="1"/>
    <col min="12809" max="12809" width="4.140625" style="837" customWidth="1"/>
    <col min="12810" max="12810" width="3.5703125" style="837" customWidth="1"/>
    <col min="12811" max="12813" width="15.5703125" style="837" customWidth="1"/>
    <col min="12814" max="12814" width="9.140625" style="837"/>
    <col min="12815" max="12815" width="12.5703125" style="837" customWidth="1"/>
    <col min="12816" max="12816" width="9.140625" style="837"/>
    <col min="12817" max="12817" width="26.5703125" style="837" bestFit="1" customWidth="1"/>
    <col min="12818" max="12818" width="12.42578125" style="837" bestFit="1" customWidth="1"/>
    <col min="12819" max="12821" width="9.140625" style="837"/>
    <col min="12822" max="12822" width="15.28515625" style="837" customWidth="1"/>
    <col min="12823" max="13056" width="9.140625" style="837"/>
    <col min="13057" max="13057" width="4.28515625" style="837" customWidth="1"/>
    <col min="13058" max="13058" width="32.140625" style="837" bestFit="1" customWidth="1"/>
    <col min="13059" max="13059" width="9.140625" style="837"/>
    <col min="13060" max="13060" width="10.42578125" style="837" customWidth="1"/>
    <col min="13061" max="13062" width="4.28515625" style="837" customWidth="1"/>
    <col min="13063" max="13063" width="5.5703125" style="837" customWidth="1"/>
    <col min="13064" max="13064" width="3.5703125" style="837" customWidth="1"/>
    <col min="13065" max="13065" width="4.140625" style="837" customWidth="1"/>
    <col min="13066" max="13066" width="3.5703125" style="837" customWidth="1"/>
    <col min="13067" max="13069" width="15.5703125" style="837" customWidth="1"/>
    <col min="13070" max="13070" width="9.140625" style="837"/>
    <col min="13071" max="13071" width="12.5703125" style="837" customWidth="1"/>
    <col min="13072" max="13072" width="9.140625" style="837"/>
    <col min="13073" max="13073" width="26.5703125" style="837" bestFit="1" customWidth="1"/>
    <col min="13074" max="13074" width="12.42578125" style="837" bestFit="1" customWidth="1"/>
    <col min="13075" max="13077" width="9.140625" style="837"/>
    <col min="13078" max="13078" width="15.28515625" style="837" customWidth="1"/>
    <col min="13079" max="13312" width="9.140625" style="837"/>
    <col min="13313" max="13313" width="4.28515625" style="837" customWidth="1"/>
    <col min="13314" max="13314" width="32.140625" style="837" bestFit="1" customWidth="1"/>
    <col min="13315" max="13315" width="9.140625" style="837"/>
    <col min="13316" max="13316" width="10.42578125" style="837" customWidth="1"/>
    <col min="13317" max="13318" width="4.28515625" style="837" customWidth="1"/>
    <col min="13319" max="13319" width="5.5703125" style="837" customWidth="1"/>
    <col min="13320" max="13320" width="3.5703125" style="837" customWidth="1"/>
    <col min="13321" max="13321" width="4.140625" style="837" customWidth="1"/>
    <col min="13322" max="13322" width="3.5703125" style="837" customWidth="1"/>
    <col min="13323" max="13325" width="15.5703125" style="837" customWidth="1"/>
    <col min="13326" max="13326" width="9.140625" style="837"/>
    <col min="13327" max="13327" width="12.5703125" style="837" customWidth="1"/>
    <col min="13328" max="13328" width="9.140625" style="837"/>
    <col min="13329" max="13329" width="26.5703125" style="837" bestFit="1" customWidth="1"/>
    <col min="13330" max="13330" width="12.42578125" style="837" bestFit="1" customWidth="1"/>
    <col min="13331" max="13333" width="9.140625" style="837"/>
    <col min="13334" max="13334" width="15.28515625" style="837" customWidth="1"/>
    <col min="13335" max="13568" width="9.140625" style="837"/>
    <col min="13569" max="13569" width="4.28515625" style="837" customWidth="1"/>
    <col min="13570" max="13570" width="32.140625" style="837" bestFit="1" customWidth="1"/>
    <col min="13571" max="13571" width="9.140625" style="837"/>
    <col min="13572" max="13572" width="10.42578125" style="837" customWidth="1"/>
    <col min="13573" max="13574" width="4.28515625" style="837" customWidth="1"/>
    <col min="13575" max="13575" width="5.5703125" style="837" customWidth="1"/>
    <col min="13576" max="13576" width="3.5703125" style="837" customWidth="1"/>
    <col min="13577" max="13577" width="4.140625" style="837" customWidth="1"/>
    <col min="13578" max="13578" width="3.5703125" style="837" customWidth="1"/>
    <col min="13579" max="13581" width="15.5703125" style="837" customWidth="1"/>
    <col min="13582" max="13582" width="9.140625" style="837"/>
    <col min="13583" max="13583" width="12.5703125" style="837" customWidth="1"/>
    <col min="13584" max="13584" width="9.140625" style="837"/>
    <col min="13585" max="13585" width="26.5703125" style="837" bestFit="1" customWidth="1"/>
    <col min="13586" max="13586" width="12.42578125" style="837" bestFit="1" customWidth="1"/>
    <col min="13587" max="13589" width="9.140625" style="837"/>
    <col min="13590" max="13590" width="15.28515625" style="837" customWidth="1"/>
    <col min="13591" max="13824" width="9.140625" style="837"/>
    <col min="13825" max="13825" width="4.28515625" style="837" customWidth="1"/>
    <col min="13826" max="13826" width="32.140625" style="837" bestFit="1" customWidth="1"/>
    <col min="13827" max="13827" width="9.140625" style="837"/>
    <col min="13828" max="13828" width="10.42578125" style="837" customWidth="1"/>
    <col min="13829" max="13830" width="4.28515625" style="837" customWidth="1"/>
    <col min="13831" max="13831" width="5.5703125" style="837" customWidth="1"/>
    <col min="13832" max="13832" width="3.5703125" style="837" customWidth="1"/>
    <col min="13833" max="13833" width="4.140625" style="837" customWidth="1"/>
    <col min="13834" max="13834" width="3.5703125" style="837" customWidth="1"/>
    <col min="13835" max="13837" width="15.5703125" style="837" customWidth="1"/>
    <col min="13838" max="13838" width="9.140625" style="837"/>
    <col min="13839" max="13839" width="12.5703125" style="837" customWidth="1"/>
    <col min="13840" max="13840" width="9.140625" style="837"/>
    <col min="13841" max="13841" width="26.5703125" style="837" bestFit="1" customWidth="1"/>
    <col min="13842" max="13842" width="12.42578125" style="837" bestFit="1" customWidth="1"/>
    <col min="13843" max="13845" width="9.140625" style="837"/>
    <col min="13846" max="13846" width="15.28515625" style="837" customWidth="1"/>
    <col min="13847" max="14080" width="9.140625" style="837"/>
    <col min="14081" max="14081" width="4.28515625" style="837" customWidth="1"/>
    <col min="14082" max="14082" width="32.140625" style="837" bestFit="1" customWidth="1"/>
    <col min="14083" max="14083" width="9.140625" style="837"/>
    <col min="14084" max="14084" width="10.42578125" style="837" customWidth="1"/>
    <col min="14085" max="14086" width="4.28515625" style="837" customWidth="1"/>
    <col min="14087" max="14087" width="5.5703125" style="837" customWidth="1"/>
    <col min="14088" max="14088" width="3.5703125" style="837" customWidth="1"/>
    <col min="14089" max="14089" width="4.140625" style="837" customWidth="1"/>
    <col min="14090" max="14090" width="3.5703125" style="837" customWidth="1"/>
    <col min="14091" max="14093" width="15.5703125" style="837" customWidth="1"/>
    <col min="14094" max="14094" width="9.140625" style="837"/>
    <col min="14095" max="14095" width="12.5703125" style="837" customWidth="1"/>
    <col min="14096" max="14096" width="9.140625" style="837"/>
    <col min="14097" max="14097" width="26.5703125" style="837" bestFit="1" customWidth="1"/>
    <col min="14098" max="14098" width="12.42578125" style="837" bestFit="1" customWidth="1"/>
    <col min="14099" max="14101" width="9.140625" style="837"/>
    <col min="14102" max="14102" width="15.28515625" style="837" customWidth="1"/>
    <col min="14103" max="14336" width="9.140625" style="837"/>
    <col min="14337" max="14337" width="4.28515625" style="837" customWidth="1"/>
    <col min="14338" max="14338" width="32.140625" style="837" bestFit="1" customWidth="1"/>
    <col min="14339" max="14339" width="9.140625" style="837"/>
    <col min="14340" max="14340" width="10.42578125" style="837" customWidth="1"/>
    <col min="14341" max="14342" width="4.28515625" style="837" customWidth="1"/>
    <col min="14343" max="14343" width="5.5703125" style="837" customWidth="1"/>
    <col min="14344" max="14344" width="3.5703125" style="837" customWidth="1"/>
    <col min="14345" max="14345" width="4.140625" style="837" customWidth="1"/>
    <col min="14346" max="14346" width="3.5703125" style="837" customWidth="1"/>
    <col min="14347" max="14349" width="15.5703125" style="837" customWidth="1"/>
    <col min="14350" max="14350" width="9.140625" style="837"/>
    <col min="14351" max="14351" width="12.5703125" style="837" customWidth="1"/>
    <col min="14352" max="14352" width="9.140625" style="837"/>
    <col min="14353" max="14353" width="26.5703125" style="837" bestFit="1" customWidth="1"/>
    <col min="14354" max="14354" width="12.42578125" style="837" bestFit="1" customWidth="1"/>
    <col min="14355" max="14357" width="9.140625" style="837"/>
    <col min="14358" max="14358" width="15.28515625" style="837" customWidth="1"/>
    <col min="14359" max="14592" width="9.140625" style="837"/>
    <col min="14593" max="14593" width="4.28515625" style="837" customWidth="1"/>
    <col min="14594" max="14594" width="32.140625" style="837" bestFit="1" customWidth="1"/>
    <col min="14595" max="14595" width="9.140625" style="837"/>
    <col min="14596" max="14596" width="10.42578125" style="837" customWidth="1"/>
    <col min="14597" max="14598" width="4.28515625" style="837" customWidth="1"/>
    <col min="14599" max="14599" width="5.5703125" style="837" customWidth="1"/>
    <col min="14600" max="14600" width="3.5703125" style="837" customWidth="1"/>
    <col min="14601" max="14601" width="4.140625" style="837" customWidth="1"/>
    <col min="14602" max="14602" width="3.5703125" style="837" customWidth="1"/>
    <col min="14603" max="14605" width="15.5703125" style="837" customWidth="1"/>
    <col min="14606" max="14606" width="9.140625" style="837"/>
    <col min="14607" max="14607" width="12.5703125" style="837" customWidth="1"/>
    <col min="14608" max="14608" width="9.140625" style="837"/>
    <col min="14609" max="14609" width="26.5703125" style="837" bestFit="1" customWidth="1"/>
    <col min="14610" max="14610" width="12.42578125" style="837" bestFit="1" customWidth="1"/>
    <col min="14611" max="14613" width="9.140625" style="837"/>
    <col min="14614" max="14614" width="15.28515625" style="837" customWidth="1"/>
    <col min="14615" max="14848" width="9.140625" style="837"/>
    <col min="14849" max="14849" width="4.28515625" style="837" customWidth="1"/>
    <col min="14850" max="14850" width="32.140625" style="837" bestFit="1" customWidth="1"/>
    <col min="14851" max="14851" width="9.140625" style="837"/>
    <col min="14852" max="14852" width="10.42578125" style="837" customWidth="1"/>
    <col min="14853" max="14854" width="4.28515625" style="837" customWidth="1"/>
    <col min="14855" max="14855" width="5.5703125" style="837" customWidth="1"/>
    <col min="14856" max="14856" width="3.5703125" style="837" customWidth="1"/>
    <col min="14857" max="14857" width="4.140625" style="837" customWidth="1"/>
    <col min="14858" max="14858" width="3.5703125" style="837" customWidth="1"/>
    <col min="14859" max="14861" width="15.5703125" style="837" customWidth="1"/>
    <col min="14862" max="14862" width="9.140625" style="837"/>
    <col min="14863" max="14863" width="12.5703125" style="837" customWidth="1"/>
    <col min="14864" max="14864" width="9.140625" style="837"/>
    <col min="14865" max="14865" width="26.5703125" style="837" bestFit="1" customWidth="1"/>
    <col min="14866" max="14866" width="12.42578125" style="837" bestFit="1" customWidth="1"/>
    <col min="14867" max="14869" width="9.140625" style="837"/>
    <col min="14870" max="14870" width="15.28515625" style="837" customWidth="1"/>
    <col min="14871" max="15104" width="9.140625" style="837"/>
    <col min="15105" max="15105" width="4.28515625" style="837" customWidth="1"/>
    <col min="15106" max="15106" width="32.140625" style="837" bestFit="1" customWidth="1"/>
    <col min="15107" max="15107" width="9.140625" style="837"/>
    <col min="15108" max="15108" width="10.42578125" style="837" customWidth="1"/>
    <col min="15109" max="15110" width="4.28515625" style="837" customWidth="1"/>
    <col min="15111" max="15111" width="5.5703125" style="837" customWidth="1"/>
    <col min="15112" max="15112" width="3.5703125" style="837" customWidth="1"/>
    <col min="15113" max="15113" width="4.140625" style="837" customWidth="1"/>
    <col min="15114" max="15114" width="3.5703125" style="837" customWidth="1"/>
    <col min="15115" max="15117" width="15.5703125" style="837" customWidth="1"/>
    <col min="15118" max="15118" width="9.140625" style="837"/>
    <col min="15119" max="15119" width="12.5703125" style="837" customWidth="1"/>
    <col min="15120" max="15120" width="9.140625" style="837"/>
    <col min="15121" max="15121" width="26.5703125" style="837" bestFit="1" customWidth="1"/>
    <col min="15122" max="15122" width="12.42578125" style="837" bestFit="1" customWidth="1"/>
    <col min="15123" max="15125" width="9.140625" style="837"/>
    <col min="15126" max="15126" width="15.28515625" style="837" customWidth="1"/>
    <col min="15127" max="15360" width="9.140625" style="837"/>
    <col min="15361" max="15361" width="4.28515625" style="837" customWidth="1"/>
    <col min="15362" max="15362" width="32.140625" style="837" bestFit="1" customWidth="1"/>
    <col min="15363" max="15363" width="9.140625" style="837"/>
    <col min="15364" max="15364" width="10.42578125" style="837" customWidth="1"/>
    <col min="15365" max="15366" width="4.28515625" style="837" customWidth="1"/>
    <col min="15367" max="15367" width="5.5703125" style="837" customWidth="1"/>
    <col min="15368" max="15368" width="3.5703125" style="837" customWidth="1"/>
    <col min="15369" max="15369" width="4.140625" style="837" customWidth="1"/>
    <col min="15370" max="15370" width="3.5703125" style="837" customWidth="1"/>
    <col min="15371" max="15373" width="15.5703125" style="837" customWidth="1"/>
    <col min="15374" max="15374" width="9.140625" style="837"/>
    <col min="15375" max="15375" width="12.5703125" style="837" customWidth="1"/>
    <col min="15376" max="15376" width="9.140625" style="837"/>
    <col min="15377" max="15377" width="26.5703125" style="837" bestFit="1" customWidth="1"/>
    <col min="15378" max="15378" width="12.42578125" style="837" bestFit="1" customWidth="1"/>
    <col min="15379" max="15381" width="9.140625" style="837"/>
    <col min="15382" max="15382" width="15.28515625" style="837" customWidth="1"/>
    <col min="15383" max="15616" width="9.140625" style="837"/>
    <col min="15617" max="15617" width="4.28515625" style="837" customWidth="1"/>
    <col min="15618" max="15618" width="32.140625" style="837" bestFit="1" customWidth="1"/>
    <col min="15619" max="15619" width="9.140625" style="837"/>
    <col min="15620" max="15620" width="10.42578125" style="837" customWidth="1"/>
    <col min="15621" max="15622" width="4.28515625" style="837" customWidth="1"/>
    <col min="15623" max="15623" width="5.5703125" style="837" customWidth="1"/>
    <col min="15624" max="15624" width="3.5703125" style="837" customWidth="1"/>
    <col min="15625" max="15625" width="4.140625" style="837" customWidth="1"/>
    <col min="15626" max="15626" width="3.5703125" style="837" customWidth="1"/>
    <col min="15627" max="15629" width="15.5703125" style="837" customWidth="1"/>
    <col min="15630" max="15630" width="9.140625" style="837"/>
    <col min="15631" max="15631" width="12.5703125" style="837" customWidth="1"/>
    <col min="15632" max="15632" width="9.140625" style="837"/>
    <col min="15633" max="15633" width="26.5703125" style="837" bestFit="1" customWidth="1"/>
    <col min="15634" max="15634" width="12.42578125" style="837" bestFit="1" customWidth="1"/>
    <col min="15635" max="15637" width="9.140625" style="837"/>
    <col min="15638" max="15638" width="15.28515625" style="837" customWidth="1"/>
    <col min="15639" max="15872" width="9.140625" style="837"/>
    <col min="15873" max="15873" width="4.28515625" style="837" customWidth="1"/>
    <col min="15874" max="15874" width="32.140625" style="837" bestFit="1" customWidth="1"/>
    <col min="15875" max="15875" width="9.140625" style="837"/>
    <col min="15876" max="15876" width="10.42578125" style="837" customWidth="1"/>
    <col min="15877" max="15878" width="4.28515625" style="837" customWidth="1"/>
    <col min="15879" max="15879" width="5.5703125" style="837" customWidth="1"/>
    <col min="15880" max="15880" width="3.5703125" style="837" customWidth="1"/>
    <col min="15881" max="15881" width="4.140625" style="837" customWidth="1"/>
    <col min="15882" max="15882" width="3.5703125" style="837" customWidth="1"/>
    <col min="15883" max="15885" width="15.5703125" style="837" customWidth="1"/>
    <col min="15886" max="15886" width="9.140625" style="837"/>
    <col min="15887" max="15887" width="12.5703125" style="837" customWidth="1"/>
    <col min="15888" max="15888" width="9.140625" style="837"/>
    <col min="15889" max="15889" width="26.5703125" style="837" bestFit="1" customWidth="1"/>
    <col min="15890" max="15890" width="12.42578125" style="837" bestFit="1" customWidth="1"/>
    <col min="15891" max="15893" width="9.140625" style="837"/>
    <col min="15894" max="15894" width="15.28515625" style="837" customWidth="1"/>
    <col min="15895" max="16128" width="9.140625" style="837"/>
    <col min="16129" max="16129" width="4.28515625" style="837" customWidth="1"/>
    <col min="16130" max="16130" width="32.140625" style="837" bestFit="1" customWidth="1"/>
    <col min="16131" max="16131" width="9.140625" style="837"/>
    <col min="16132" max="16132" width="10.42578125" style="837" customWidth="1"/>
    <col min="16133" max="16134" width="4.28515625" style="837" customWidth="1"/>
    <col min="16135" max="16135" width="5.5703125" style="837" customWidth="1"/>
    <col min="16136" max="16136" width="3.5703125" style="837" customWidth="1"/>
    <col min="16137" max="16137" width="4.140625" style="837" customWidth="1"/>
    <col min="16138" max="16138" width="3.5703125" style="837" customWidth="1"/>
    <col min="16139" max="16141" width="15.5703125" style="837" customWidth="1"/>
    <col min="16142" max="16142" width="9.140625" style="837"/>
    <col min="16143" max="16143" width="12.5703125" style="837" customWidth="1"/>
    <col min="16144" max="16144" width="9.140625" style="837"/>
    <col min="16145" max="16145" width="26.5703125" style="837" bestFit="1" customWidth="1"/>
    <col min="16146" max="16146" width="12.42578125" style="837" bestFit="1" customWidth="1"/>
    <col min="16147" max="16149" width="9.140625" style="837"/>
    <col min="16150" max="16150" width="15.28515625" style="837" customWidth="1"/>
    <col min="16151" max="16384" width="9.140625" style="837"/>
  </cols>
  <sheetData>
    <row r="1" spans="2:23" ht="15.75" customHeight="1">
      <c r="B1" s="1428" t="s">
        <v>1654</v>
      </c>
      <c r="C1" s="1428"/>
      <c r="D1" s="1428"/>
      <c r="E1" s="1428"/>
      <c r="F1" s="1428"/>
      <c r="G1" s="1428"/>
      <c r="H1" s="1428"/>
      <c r="I1" s="1428"/>
      <c r="J1" s="1428"/>
      <c r="K1" s="1428"/>
      <c r="L1" s="1428"/>
      <c r="M1" s="1428"/>
      <c r="N1" s="1428"/>
      <c r="O1" s="1428"/>
      <c r="P1" s="727"/>
      <c r="Q1" s="727"/>
      <c r="R1" s="727"/>
      <c r="S1" s="825"/>
      <c r="T1" s="825"/>
      <c r="U1" s="825"/>
      <c r="V1" s="825"/>
    </row>
    <row r="2" spans="2:23" s="823" customFormat="1">
      <c r="P2" s="824"/>
      <c r="Q2" s="824"/>
      <c r="R2" s="824"/>
      <c r="S2" s="824"/>
      <c r="T2" s="824"/>
      <c r="U2" s="824"/>
    </row>
    <row r="3" spans="2:23" s="823" customFormat="1" ht="23.25" customHeight="1">
      <c r="B3" s="728" t="s">
        <v>1329</v>
      </c>
      <c r="C3" s="729"/>
      <c r="D3" s="729"/>
      <c r="E3" s="729"/>
      <c r="F3" s="730"/>
      <c r="G3" s="729"/>
      <c r="H3" s="729"/>
      <c r="I3" s="729"/>
      <c r="J3" s="729"/>
      <c r="K3" s="729"/>
      <c r="L3" s="729"/>
      <c r="M3" s="729"/>
      <c r="N3" s="729"/>
      <c r="O3" s="729"/>
      <c r="P3" s="722"/>
      <c r="Q3" s="722"/>
      <c r="R3" s="722"/>
      <c r="S3" s="824"/>
      <c r="T3" s="824"/>
      <c r="U3" s="824"/>
      <c r="V3" s="824"/>
      <c r="W3" s="824"/>
    </row>
    <row r="4" spans="2:23" s="823" customFormat="1" ht="9" customHeight="1" thickBot="1">
      <c r="B4" s="731"/>
      <c r="C4" s="729"/>
      <c r="D4" s="729"/>
      <c r="E4" s="729"/>
      <c r="F4" s="730"/>
      <c r="G4" s="729"/>
      <c r="H4" s="729"/>
      <c r="I4" s="729"/>
      <c r="J4" s="729"/>
      <c r="K4" s="729"/>
      <c r="L4" s="729"/>
      <c r="M4" s="729"/>
      <c r="N4" s="729"/>
      <c r="O4" s="729"/>
      <c r="P4" s="722"/>
      <c r="Q4" s="722"/>
      <c r="R4" s="722"/>
      <c r="S4" s="824"/>
      <c r="T4" s="824"/>
      <c r="U4" s="824"/>
      <c r="V4" s="824"/>
      <c r="W4" s="824"/>
    </row>
    <row r="5" spans="2:23" s="823" customFormat="1" ht="37.5" customHeight="1" thickBot="1">
      <c r="B5" s="1429" t="s">
        <v>1330</v>
      </c>
      <c r="C5" s="1430"/>
      <c r="D5" s="1430"/>
      <c r="E5" s="1430"/>
      <c r="F5" s="1430"/>
      <c r="G5" s="1430"/>
      <c r="H5" s="1430"/>
      <c r="I5" s="1430"/>
      <c r="J5" s="1430"/>
      <c r="K5" s="1430"/>
      <c r="L5" s="1430"/>
      <c r="M5" s="1430"/>
      <c r="N5" s="1430"/>
      <c r="O5" s="1431"/>
      <c r="P5" s="722"/>
      <c r="Q5" s="722"/>
      <c r="R5" s="722"/>
      <c r="S5" s="824"/>
      <c r="T5" s="824"/>
      <c r="U5" s="824"/>
      <c r="V5" s="824"/>
      <c r="W5" s="824"/>
    </row>
    <row r="6" spans="2:23" s="823" customFormat="1" ht="7.5" customHeight="1">
      <c r="B6" s="732"/>
      <c r="C6" s="732"/>
      <c r="D6" s="732"/>
      <c r="E6" s="732"/>
      <c r="F6" s="733"/>
      <c r="G6" s="732"/>
      <c r="H6" s="732"/>
      <c r="I6" s="732"/>
      <c r="J6" s="732"/>
      <c r="K6" s="732"/>
      <c r="L6" s="732"/>
      <c r="M6" s="732"/>
      <c r="N6" s="732"/>
      <c r="O6" s="732"/>
      <c r="P6" s="722"/>
      <c r="Q6" s="722"/>
      <c r="R6" s="722"/>
      <c r="S6" s="824"/>
      <c r="T6" s="824"/>
      <c r="U6" s="824"/>
      <c r="V6" s="824"/>
      <c r="W6" s="824"/>
    </row>
    <row r="7" spans="2:23" s="823" customFormat="1" ht="7.5" customHeight="1">
      <c r="B7" s="732"/>
      <c r="C7" s="732"/>
      <c r="D7" s="732"/>
      <c r="E7" s="732"/>
      <c r="F7" s="733"/>
      <c r="G7" s="732"/>
      <c r="H7" s="732"/>
      <c r="I7" s="732"/>
      <c r="J7" s="732"/>
      <c r="K7" s="732"/>
      <c r="L7" s="732"/>
      <c r="M7" s="732"/>
      <c r="N7" s="732"/>
      <c r="O7" s="732"/>
      <c r="P7" s="722"/>
      <c r="Q7" s="722"/>
      <c r="R7" s="722"/>
      <c r="S7" s="824"/>
      <c r="T7" s="824"/>
      <c r="U7" s="824"/>
      <c r="V7" s="824"/>
      <c r="W7" s="824"/>
    </row>
    <row r="8" spans="2:23" s="823" customFormat="1" ht="7.5" customHeight="1">
      <c r="B8" s="732"/>
      <c r="C8" s="732"/>
      <c r="D8" s="732"/>
      <c r="E8" s="732"/>
      <c r="F8" s="733"/>
      <c r="G8" s="732"/>
      <c r="H8" s="732"/>
      <c r="I8" s="732"/>
      <c r="J8" s="732"/>
      <c r="K8" s="732"/>
      <c r="L8" s="732"/>
      <c r="M8" s="732"/>
      <c r="N8" s="732"/>
      <c r="O8" s="732"/>
      <c r="P8" s="722"/>
      <c r="Q8" s="722"/>
      <c r="R8" s="722"/>
      <c r="S8" s="824"/>
      <c r="T8" s="824"/>
      <c r="U8" s="824"/>
      <c r="V8" s="824"/>
      <c r="W8" s="824"/>
    </row>
    <row r="9" spans="2:23" ht="17.25">
      <c r="B9" s="734" t="s">
        <v>1331</v>
      </c>
      <c r="C9" s="732"/>
      <c r="D9" s="9"/>
      <c r="E9" s="9"/>
      <c r="F9" s="9"/>
      <c r="G9" s="9"/>
      <c r="H9" s="9"/>
      <c r="I9" s="9"/>
      <c r="J9" s="9"/>
      <c r="K9" s="9"/>
      <c r="L9" s="9"/>
      <c r="M9" s="9"/>
      <c r="N9" s="9"/>
      <c r="O9" s="9"/>
      <c r="P9" s="722"/>
      <c r="Q9" s="722"/>
      <c r="R9" s="722"/>
    </row>
    <row r="10" spans="2:23" ht="10.5" customHeight="1">
      <c r="B10" s="894"/>
      <c r="C10" s="9"/>
      <c r="D10" s="9"/>
      <c r="E10" s="9"/>
      <c r="F10" s="9"/>
      <c r="G10" s="9"/>
      <c r="H10" s="9"/>
      <c r="I10" s="9"/>
      <c r="J10" s="9"/>
      <c r="K10" s="9"/>
      <c r="L10" s="9"/>
      <c r="M10" s="9"/>
      <c r="N10" s="9"/>
      <c r="O10" s="9"/>
    </row>
    <row r="12" spans="2:23" ht="15" customHeight="1">
      <c r="B12" s="1055" t="s">
        <v>1262</v>
      </c>
      <c r="C12" s="1060"/>
      <c r="D12" s="1062"/>
      <c r="E12" s="1433" t="s">
        <v>1263</v>
      </c>
      <c r="F12" s="1434"/>
      <c r="G12" s="1434"/>
      <c r="H12" s="1434"/>
      <c r="I12" s="1434"/>
      <c r="J12" s="1435"/>
      <c r="K12" s="1334" t="s">
        <v>1544</v>
      </c>
      <c r="L12" s="1334" t="s">
        <v>1545</v>
      </c>
      <c r="M12" s="1334" t="s">
        <v>1547</v>
      </c>
      <c r="N12" s="1055" t="s">
        <v>1264</v>
      </c>
      <c r="O12" s="1062"/>
    </row>
    <row r="13" spans="2:23" ht="15" customHeight="1">
      <c r="B13" s="1056"/>
      <c r="C13" s="1432"/>
      <c r="D13" s="1063"/>
      <c r="E13" s="1436"/>
      <c r="F13" s="1437"/>
      <c r="G13" s="1437"/>
      <c r="H13" s="1437"/>
      <c r="I13" s="1437"/>
      <c r="J13" s="1438"/>
      <c r="K13" s="1335"/>
      <c r="L13" s="1335"/>
      <c r="M13" s="1335"/>
      <c r="N13" s="1056"/>
      <c r="O13" s="1063"/>
    </row>
    <row r="14" spans="2:23">
      <c r="B14" s="1057"/>
      <c r="C14" s="1061"/>
      <c r="D14" s="1064"/>
      <c r="E14" s="1439"/>
      <c r="F14" s="1440"/>
      <c r="G14" s="1440"/>
      <c r="H14" s="1440"/>
      <c r="I14" s="1440"/>
      <c r="J14" s="1441"/>
      <c r="K14" s="1336"/>
      <c r="L14" s="1336"/>
      <c r="M14" s="1336"/>
      <c r="N14" s="1057"/>
      <c r="O14" s="1064"/>
    </row>
    <row r="15" spans="2:23" ht="51" customHeight="1">
      <c r="B15" s="1422" t="s">
        <v>1265</v>
      </c>
      <c r="C15" s="1423"/>
      <c r="D15" s="1424"/>
      <c r="E15" s="1410" t="s">
        <v>1548</v>
      </c>
      <c r="F15" s="1411"/>
      <c r="G15" s="1411"/>
      <c r="H15" s="1411"/>
      <c r="I15" s="1411"/>
      <c r="J15" s="1412"/>
      <c r="K15" s="1419" t="s">
        <v>1549</v>
      </c>
      <c r="L15" s="1419" t="s">
        <v>1550</v>
      </c>
      <c r="M15" s="1419" t="s">
        <v>1551</v>
      </c>
      <c r="N15" s="1351" t="s">
        <v>1655</v>
      </c>
      <c r="O15" s="1352"/>
    </row>
    <row r="16" spans="2:23" ht="51" customHeight="1">
      <c r="B16" s="1425" t="s">
        <v>1277</v>
      </c>
      <c r="C16" s="1426"/>
      <c r="D16" s="1427"/>
      <c r="E16" s="1413"/>
      <c r="F16" s="1414"/>
      <c r="G16" s="1414"/>
      <c r="H16" s="1414"/>
      <c r="I16" s="1414"/>
      <c r="J16" s="1415"/>
      <c r="K16" s="1420"/>
      <c r="L16" s="1420"/>
      <c r="M16" s="1420"/>
      <c r="N16" s="1351" t="s">
        <v>1655</v>
      </c>
      <c r="O16" s="1352"/>
    </row>
    <row r="17" spans="2:16" ht="51" customHeight="1">
      <c r="B17" s="1425" t="s">
        <v>1289</v>
      </c>
      <c r="C17" s="1426"/>
      <c r="D17" s="1427"/>
      <c r="E17" s="1413"/>
      <c r="F17" s="1414"/>
      <c r="G17" s="1414"/>
      <c r="H17" s="1414"/>
      <c r="I17" s="1414"/>
      <c r="J17" s="1415"/>
      <c r="K17" s="1420"/>
      <c r="L17" s="1420"/>
      <c r="M17" s="1420"/>
      <c r="N17" s="1351" t="s">
        <v>1655</v>
      </c>
      <c r="O17" s="1352"/>
    </row>
    <row r="18" spans="2:16" ht="51" customHeight="1">
      <c r="B18" s="1425" t="s">
        <v>1301</v>
      </c>
      <c r="C18" s="1426"/>
      <c r="D18" s="1427"/>
      <c r="E18" s="1413"/>
      <c r="F18" s="1414"/>
      <c r="G18" s="1414"/>
      <c r="H18" s="1414"/>
      <c r="I18" s="1414"/>
      <c r="J18" s="1415"/>
      <c r="K18" s="1420"/>
      <c r="L18" s="1420"/>
      <c r="M18" s="1420"/>
      <c r="N18" s="1351" t="s">
        <v>1655</v>
      </c>
      <c r="O18" s="1352"/>
    </row>
    <row r="19" spans="2:16" ht="51" customHeight="1">
      <c r="B19" s="1425" t="s">
        <v>1552</v>
      </c>
      <c r="C19" s="1426"/>
      <c r="D19" s="1427"/>
      <c r="E19" s="1413"/>
      <c r="F19" s="1414"/>
      <c r="G19" s="1414"/>
      <c r="H19" s="1414"/>
      <c r="I19" s="1414"/>
      <c r="J19" s="1415"/>
      <c r="K19" s="1420"/>
      <c r="L19" s="1420"/>
      <c r="M19" s="1420"/>
      <c r="N19" s="1351" t="s">
        <v>1655</v>
      </c>
      <c r="O19" s="1352"/>
    </row>
    <row r="20" spans="2:16" ht="62.25" customHeight="1">
      <c r="B20" s="1422" t="s">
        <v>1323</v>
      </c>
      <c r="C20" s="1423"/>
      <c r="D20" s="1424"/>
      <c r="E20" s="1416"/>
      <c r="F20" s="1417"/>
      <c r="G20" s="1417"/>
      <c r="H20" s="1417"/>
      <c r="I20" s="1417"/>
      <c r="J20" s="1418"/>
      <c r="K20" s="1421"/>
      <c r="L20" s="1421"/>
      <c r="M20" s="1421"/>
      <c r="N20" s="1351" t="s">
        <v>1655</v>
      </c>
      <c r="O20" s="1352"/>
    </row>
    <row r="21" spans="2:16">
      <c r="B21" s="581"/>
      <c r="C21" s="581"/>
      <c r="D21" s="581"/>
      <c r="E21" s="581"/>
      <c r="F21" s="581"/>
      <c r="G21" s="581"/>
      <c r="H21" s="581"/>
      <c r="I21" s="581"/>
      <c r="J21" s="581"/>
      <c r="K21" s="581"/>
      <c r="L21" s="581"/>
      <c r="M21" s="581"/>
      <c r="N21" s="581"/>
      <c r="O21" s="581"/>
      <c r="P21" s="581"/>
    </row>
    <row r="22" spans="2:16">
      <c r="B22" s="581"/>
      <c r="C22" s="581"/>
      <c r="D22" s="581"/>
      <c r="E22" s="581"/>
      <c r="F22" s="581"/>
      <c r="G22" s="581"/>
      <c r="H22" s="581"/>
      <c r="I22" s="581"/>
      <c r="J22" s="581"/>
      <c r="K22" s="581"/>
      <c r="L22" s="581"/>
      <c r="M22" s="581"/>
      <c r="N22" s="581"/>
      <c r="O22" s="581"/>
      <c r="P22" s="581"/>
    </row>
    <row r="23" spans="2:16" ht="17.25">
      <c r="B23" s="735" t="s">
        <v>1326</v>
      </c>
      <c r="C23" s="716"/>
      <c r="D23" s="716"/>
      <c r="E23" s="716"/>
      <c r="F23" s="581"/>
      <c r="G23" s="581"/>
      <c r="H23" s="581"/>
      <c r="I23" s="581"/>
      <c r="J23" s="581"/>
      <c r="K23" s="581"/>
      <c r="L23" s="581"/>
      <c r="M23" s="581"/>
      <c r="N23" s="581"/>
      <c r="O23" s="581"/>
      <c r="P23" s="581"/>
    </row>
    <row r="24" spans="2:16">
      <c r="B24" s="581"/>
      <c r="C24" s="581"/>
      <c r="D24" s="581"/>
      <c r="E24" s="581"/>
      <c r="F24" s="581"/>
      <c r="G24" s="581"/>
      <c r="H24" s="581"/>
      <c r="I24" s="581"/>
      <c r="J24" s="581"/>
      <c r="K24" s="581"/>
      <c r="L24" s="581"/>
      <c r="M24" s="581"/>
      <c r="N24" s="581"/>
      <c r="O24" s="581"/>
      <c r="P24" s="581"/>
    </row>
    <row r="25" spans="2:16" ht="15.75" customHeight="1">
      <c r="B25" s="1392" t="s">
        <v>1332</v>
      </c>
      <c r="C25" s="1393"/>
      <c r="D25" s="1393"/>
      <c r="E25" s="1393"/>
      <c r="F25" s="1393"/>
      <c r="G25" s="1393"/>
      <c r="H25" s="1393"/>
      <c r="I25" s="1393"/>
      <c r="J25" s="1393"/>
      <c r="K25" s="1393"/>
      <c r="L25" s="1393"/>
      <c r="M25" s="1393"/>
      <c r="N25" s="1393"/>
      <c r="O25" s="1394"/>
      <c r="P25" s="581"/>
    </row>
    <row r="26" spans="2:16">
      <c r="B26" s="1395"/>
      <c r="C26" s="1396"/>
      <c r="D26" s="1396"/>
      <c r="E26" s="1396"/>
      <c r="F26" s="1396"/>
      <c r="G26" s="1396"/>
      <c r="H26" s="1396"/>
      <c r="I26" s="1396"/>
      <c r="J26" s="1396"/>
      <c r="K26" s="1396"/>
      <c r="L26" s="1396"/>
      <c r="M26" s="1396"/>
      <c r="N26" s="1396"/>
      <c r="O26" s="1397"/>
      <c r="P26" s="581"/>
    </row>
    <row r="27" spans="2:16">
      <c r="B27" s="1395"/>
      <c r="C27" s="1396"/>
      <c r="D27" s="1396"/>
      <c r="E27" s="1396"/>
      <c r="F27" s="1396"/>
      <c r="G27" s="1396"/>
      <c r="H27" s="1396"/>
      <c r="I27" s="1396"/>
      <c r="J27" s="1396"/>
      <c r="K27" s="1396"/>
      <c r="L27" s="1396"/>
      <c r="M27" s="1396"/>
      <c r="N27" s="1396"/>
      <c r="O27" s="1397"/>
      <c r="P27" s="581"/>
    </row>
    <row r="28" spans="2:16">
      <c r="B28" s="1398"/>
      <c r="C28" s="1399"/>
      <c r="D28" s="1399"/>
      <c r="E28" s="1399"/>
      <c r="F28" s="1399"/>
      <c r="G28" s="1399"/>
      <c r="H28" s="1399"/>
      <c r="I28" s="1399"/>
      <c r="J28" s="1399"/>
      <c r="K28" s="1399"/>
      <c r="L28" s="1399"/>
      <c r="M28" s="1399"/>
      <c r="N28" s="1399"/>
      <c r="O28" s="1400"/>
    </row>
    <row r="30" spans="2:16" ht="17.25">
      <c r="B30" s="735" t="s">
        <v>1333</v>
      </c>
      <c r="C30" s="716"/>
      <c r="D30" s="716"/>
      <c r="E30" s="716"/>
      <c r="F30" s="581"/>
      <c r="G30" s="581"/>
      <c r="H30" s="581"/>
      <c r="I30" s="581"/>
      <c r="J30" s="581"/>
      <c r="K30" s="581"/>
      <c r="L30" s="581"/>
      <c r="M30" s="581"/>
      <c r="N30" s="581"/>
      <c r="O30" s="581"/>
      <c r="P30" s="581"/>
    </row>
    <row r="31" spans="2:16">
      <c r="B31" s="581"/>
      <c r="C31" s="581"/>
      <c r="D31" s="581"/>
      <c r="E31" s="581"/>
      <c r="F31" s="581"/>
      <c r="G31" s="581"/>
      <c r="H31" s="581"/>
      <c r="I31" s="581"/>
      <c r="J31" s="581"/>
      <c r="K31" s="581"/>
      <c r="L31" s="581"/>
      <c r="M31" s="581"/>
      <c r="N31" s="581"/>
      <c r="O31" s="581"/>
      <c r="P31" s="581"/>
    </row>
    <row r="32" spans="2:16" ht="15.75" customHeight="1">
      <c r="B32" s="1392" t="s">
        <v>1553</v>
      </c>
      <c r="C32" s="1393"/>
      <c r="D32" s="1393"/>
      <c r="E32" s="1393"/>
      <c r="F32" s="1393"/>
      <c r="G32" s="1393"/>
      <c r="H32" s="1393"/>
      <c r="I32" s="1393"/>
      <c r="J32" s="1393"/>
      <c r="K32" s="1393"/>
      <c r="L32" s="1393"/>
      <c r="M32" s="1393"/>
      <c r="N32" s="1393"/>
      <c r="O32" s="1394"/>
      <c r="P32" s="581"/>
    </row>
    <row r="33" spans="2:16">
      <c r="B33" s="1395"/>
      <c r="C33" s="1396"/>
      <c r="D33" s="1396"/>
      <c r="E33" s="1396"/>
      <c r="F33" s="1396"/>
      <c r="G33" s="1396"/>
      <c r="H33" s="1396"/>
      <c r="I33" s="1396"/>
      <c r="J33" s="1396"/>
      <c r="K33" s="1396"/>
      <c r="L33" s="1396"/>
      <c r="M33" s="1396"/>
      <c r="N33" s="1396"/>
      <c r="O33" s="1397"/>
      <c r="P33" s="581"/>
    </row>
    <row r="34" spans="2:16">
      <c r="B34" s="1395"/>
      <c r="C34" s="1396"/>
      <c r="D34" s="1396"/>
      <c r="E34" s="1396"/>
      <c r="F34" s="1396"/>
      <c r="G34" s="1396"/>
      <c r="H34" s="1396"/>
      <c r="I34" s="1396"/>
      <c r="J34" s="1396"/>
      <c r="K34" s="1396"/>
      <c r="L34" s="1396"/>
      <c r="M34" s="1396"/>
      <c r="N34" s="1396"/>
      <c r="O34" s="1397"/>
      <c r="P34" s="581"/>
    </row>
    <row r="35" spans="2:16">
      <c r="B35" s="1398"/>
      <c r="C35" s="1399"/>
      <c r="D35" s="1399"/>
      <c r="E35" s="1399"/>
      <c r="F35" s="1399"/>
      <c r="G35" s="1399"/>
      <c r="H35" s="1399"/>
      <c r="I35" s="1399"/>
      <c r="J35" s="1399"/>
      <c r="K35" s="1399"/>
      <c r="L35" s="1399"/>
      <c r="M35" s="1399"/>
      <c r="N35" s="1399"/>
      <c r="O35" s="1400"/>
    </row>
    <row r="38" spans="2:16" ht="17.25">
      <c r="B38" s="895" t="s">
        <v>1554</v>
      </c>
      <c r="C38" s="13"/>
      <c r="D38" s="13"/>
      <c r="E38" s="13"/>
      <c r="F38" s="13"/>
      <c r="G38" s="13"/>
      <c r="H38" s="13"/>
      <c r="I38" s="13"/>
      <c r="J38" s="13"/>
      <c r="K38" s="13"/>
      <c r="L38" s="13"/>
      <c r="M38" s="13"/>
      <c r="N38" s="13"/>
      <c r="O38" s="13"/>
    </row>
    <row r="39" spans="2:16">
      <c r="B39" s="1401" t="s">
        <v>1656</v>
      </c>
      <c r="C39" s="1402"/>
      <c r="D39" s="1402"/>
      <c r="E39" s="1402"/>
      <c r="F39" s="1402"/>
      <c r="G39" s="1402"/>
      <c r="H39" s="1402"/>
      <c r="I39" s="1402"/>
      <c r="J39" s="1402"/>
      <c r="K39" s="1402"/>
      <c r="L39" s="1402"/>
      <c r="M39" s="1402"/>
      <c r="N39" s="1402"/>
      <c r="O39" s="1403"/>
    </row>
    <row r="40" spans="2:16">
      <c r="B40" s="1404"/>
      <c r="C40" s="1405"/>
      <c r="D40" s="1405"/>
      <c r="E40" s="1405"/>
      <c r="F40" s="1405"/>
      <c r="G40" s="1405"/>
      <c r="H40" s="1405"/>
      <c r="I40" s="1405"/>
      <c r="J40" s="1405"/>
      <c r="K40" s="1405"/>
      <c r="L40" s="1405"/>
      <c r="M40" s="1405"/>
      <c r="N40" s="1405"/>
      <c r="O40" s="1406"/>
    </row>
    <row r="41" spans="2:16">
      <c r="B41" s="1404"/>
      <c r="C41" s="1405"/>
      <c r="D41" s="1405"/>
      <c r="E41" s="1405"/>
      <c r="F41" s="1405"/>
      <c r="G41" s="1405"/>
      <c r="H41" s="1405"/>
      <c r="I41" s="1405"/>
      <c r="J41" s="1405"/>
      <c r="K41" s="1405"/>
      <c r="L41" s="1405"/>
      <c r="M41" s="1405"/>
      <c r="N41" s="1405"/>
      <c r="O41" s="1406"/>
    </row>
    <row r="42" spans="2:16">
      <c r="B42" s="1404"/>
      <c r="C42" s="1405"/>
      <c r="D42" s="1405"/>
      <c r="E42" s="1405"/>
      <c r="F42" s="1405"/>
      <c r="G42" s="1405"/>
      <c r="H42" s="1405"/>
      <c r="I42" s="1405"/>
      <c r="J42" s="1405"/>
      <c r="K42" s="1405"/>
      <c r="L42" s="1405"/>
      <c r="M42" s="1405"/>
      <c r="N42" s="1405"/>
      <c r="O42" s="1406"/>
    </row>
    <row r="43" spans="2:16">
      <c r="B43" s="1404"/>
      <c r="C43" s="1405"/>
      <c r="D43" s="1405"/>
      <c r="E43" s="1405"/>
      <c r="F43" s="1405"/>
      <c r="G43" s="1405"/>
      <c r="H43" s="1405"/>
      <c r="I43" s="1405"/>
      <c r="J43" s="1405"/>
      <c r="K43" s="1405"/>
      <c r="L43" s="1405"/>
      <c r="M43" s="1405"/>
      <c r="N43" s="1405"/>
      <c r="O43" s="1406"/>
    </row>
    <row r="44" spans="2:16" ht="121.5" customHeight="1">
      <c r="B44" s="1407"/>
      <c r="C44" s="1408"/>
      <c r="D44" s="1408"/>
      <c r="E44" s="1408"/>
      <c r="F44" s="1408"/>
      <c r="G44" s="1408"/>
      <c r="H44" s="1408"/>
      <c r="I44" s="1408"/>
      <c r="J44" s="1408"/>
      <c r="K44" s="1408"/>
      <c r="L44" s="1408"/>
      <c r="M44" s="1408"/>
      <c r="N44" s="1408"/>
      <c r="O44" s="1409"/>
    </row>
    <row r="76" spans="3:3">
      <c r="C76" s="9"/>
    </row>
  </sheetData>
  <mergeCells count="27">
    <mergeCell ref="B18:D18"/>
    <mergeCell ref="B19:D19"/>
    <mergeCell ref="B20:D20"/>
    <mergeCell ref="B1:O1"/>
    <mergeCell ref="B5:O5"/>
    <mergeCell ref="B16:D16"/>
    <mergeCell ref="B12:D14"/>
    <mergeCell ref="E12:J14"/>
    <mergeCell ref="K12:K14"/>
    <mergeCell ref="L12:L14"/>
    <mergeCell ref="B17:D17"/>
    <mergeCell ref="B25:O28"/>
    <mergeCell ref="B32:O35"/>
    <mergeCell ref="B39:O44"/>
    <mergeCell ref="M12:M14"/>
    <mergeCell ref="N12:O14"/>
    <mergeCell ref="E15:J20"/>
    <mergeCell ref="K15:K20"/>
    <mergeCell ref="L15:L20"/>
    <mergeCell ref="M15:M20"/>
    <mergeCell ref="N15:O15"/>
    <mergeCell ref="N16:O16"/>
    <mergeCell ref="N17:O17"/>
    <mergeCell ref="N18:O18"/>
    <mergeCell ref="N19:O19"/>
    <mergeCell ref="N20:O20"/>
    <mergeCell ref="B15:D15"/>
  </mergeCells>
  <pageMargins left="0" right="0" top="0.74803149606299213" bottom="0" header="0.31496062992125984" footer="0.31496062992125984"/>
  <pageSetup paperSize="9" scale="95"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249977111117893"/>
    <pageSetUpPr fitToPage="1"/>
  </sheetPr>
  <dimension ref="A1:H14"/>
  <sheetViews>
    <sheetView topLeftCell="A6" workbookViewId="0">
      <selection activeCell="H19" sqref="H19"/>
    </sheetView>
  </sheetViews>
  <sheetFormatPr defaultRowHeight="15"/>
  <cols>
    <col min="2" max="2" width="22.7109375" customWidth="1"/>
    <col min="3" max="3" width="43.85546875" customWidth="1"/>
    <col min="4" max="4" width="48.5703125" customWidth="1"/>
    <col min="5" max="5" width="24" customWidth="1"/>
  </cols>
  <sheetData>
    <row r="1" spans="1:8" ht="18.75">
      <c r="A1" s="538"/>
      <c r="B1" s="1446" t="s">
        <v>1561</v>
      </c>
      <c r="C1" s="1446"/>
      <c r="D1" s="1446"/>
      <c r="E1" s="1446"/>
      <c r="F1" s="538"/>
      <c r="G1" s="690" t="s">
        <v>1252</v>
      </c>
      <c r="H1" s="538"/>
    </row>
    <row r="2" spans="1:8" ht="15.75">
      <c r="A2" s="540"/>
      <c r="B2" s="1447" t="s">
        <v>1192</v>
      </c>
      <c r="C2" s="1447"/>
      <c r="D2" s="1447"/>
      <c r="E2" s="1447"/>
      <c r="F2" s="538"/>
      <c r="G2" s="578"/>
      <c r="H2" s="538"/>
    </row>
    <row r="3" spans="1:8">
      <c r="A3" s="540"/>
      <c r="B3" s="541"/>
      <c r="C3" s="541"/>
      <c r="D3" s="539"/>
      <c r="E3" s="539"/>
      <c r="F3" s="538"/>
      <c r="G3" s="538"/>
      <c r="H3" s="538"/>
    </row>
    <row r="4" spans="1:8">
      <c r="A4" s="540"/>
      <c r="B4" s="541"/>
      <c r="C4" s="541"/>
      <c r="D4" s="539"/>
      <c r="E4" s="539"/>
      <c r="F4" s="538"/>
      <c r="G4" s="538"/>
      <c r="H4" s="538"/>
    </row>
    <row r="5" spans="1:8">
      <c r="A5" s="542"/>
      <c r="B5" s="550" t="s">
        <v>1114</v>
      </c>
      <c r="C5" s="550" t="s">
        <v>1115</v>
      </c>
      <c r="D5" s="550" t="s">
        <v>1116</v>
      </c>
      <c r="E5" s="550" t="s">
        <v>1151</v>
      </c>
      <c r="F5" s="549"/>
      <c r="G5" s="537"/>
      <c r="H5" s="549"/>
    </row>
    <row r="6" spans="1:8" s="537" customFormat="1" ht="30.75" customHeight="1">
      <c r="A6" s="542"/>
      <c r="B6" s="1451" t="s">
        <v>1121</v>
      </c>
      <c r="C6" s="536" t="s">
        <v>1123</v>
      </c>
      <c r="D6" s="535" t="s">
        <v>1124</v>
      </c>
      <c r="E6" s="919" t="s">
        <v>1997</v>
      </c>
      <c r="F6" s="542"/>
      <c r="H6" s="542"/>
    </row>
    <row r="7" spans="1:8" ht="32.25" customHeight="1">
      <c r="A7" s="542"/>
      <c r="B7" s="1452"/>
      <c r="C7" s="546" t="s">
        <v>1158</v>
      </c>
      <c r="D7" s="534" t="s">
        <v>1124</v>
      </c>
      <c r="E7" s="920" t="s">
        <v>2001</v>
      </c>
      <c r="F7" s="542"/>
      <c r="G7" s="537"/>
      <c r="H7" s="542"/>
    </row>
    <row r="8" spans="1:8" ht="60.75" customHeight="1">
      <c r="A8" s="542"/>
      <c r="B8" s="1442" t="s">
        <v>1155</v>
      </c>
      <c r="C8" s="639" t="s">
        <v>1117</v>
      </c>
      <c r="D8" s="533" t="s">
        <v>1122</v>
      </c>
      <c r="E8" s="532" t="s">
        <v>2002</v>
      </c>
      <c r="F8" s="542"/>
      <c r="G8" s="542"/>
      <c r="H8" s="542"/>
    </row>
    <row r="9" spans="1:8" ht="155.25" customHeight="1">
      <c r="A9" s="542"/>
      <c r="B9" s="1448"/>
      <c r="C9" s="639" t="s">
        <v>1118</v>
      </c>
      <c r="D9" s="547" t="s">
        <v>1334</v>
      </c>
      <c r="E9" s="1449" t="s">
        <v>2001</v>
      </c>
      <c r="F9" s="542"/>
      <c r="G9" s="542"/>
      <c r="H9" s="542"/>
    </row>
    <row r="10" spans="1:8" ht="45">
      <c r="A10" s="542"/>
      <c r="B10" s="1448"/>
      <c r="C10" s="639" t="s">
        <v>1150</v>
      </c>
      <c r="D10" s="617" t="s">
        <v>1149</v>
      </c>
      <c r="E10" s="1450"/>
      <c r="F10" s="542"/>
      <c r="G10" s="542"/>
      <c r="H10" s="542"/>
    </row>
    <row r="11" spans="1:8" ht="84.75" customHeight="1">
      <c r="A11" s="542"/>
      <c r="B11" s="1448"/>
      <c r="C11" s="640" t="s">
        <v>1119</v>
      </c>
      <c r="D11" s="548" t="s">
        <v>1120</v>
      </c>
      <c r="E11" s="532" t="s">
        <v>2003</v>
      </c>
      <c r="F11" s="542"/>
      <c r="G11" s="542"/>
      <c r="H11" s="542"/>
    </row>
    <row r="12" spans="1:8" ht="30" customHeight="1">
      <c r="A12" s="542"/>
      <c r="B12" s="1442" t="s">
        <v>1121</v>
      </c>
      <c r="C12" s="1444" t="s">
        <v>1657</v>
      </c>
      <c r="D12" s="643" t="str">
        <f>+D7</f>
        <v xml:space="preserve">Email </v>
      </c>
      <c r="E12" s="887" t="s">
        <v>1684</v>
      </c>
      <c r="F12" s="542"/>
      <c r="G12" s="542"/>
      <c r="H12" s="542"/>
    </row>
    <row r="13" spans="1:8">
      <c r="A13" s="542"/>
      <c r="B13" s="1443"/>
      <c r="C13" s="1445"/>
      <c r="D13" s="641"/>
      <c r="E13" s="642"/>
      <c r="F13" s="542"/>
      <c r="G13" s="542"/>
      <c r="H13" s="542"/>
    </row>
    <row r="14" spans="1:8">
      <c r="B14" s="543"/>
      <c r="C14" s="544"/>
      <c r="D14" s="545"/>
      <c r="E14" s="545"/>
    </row>
  </sheetData>
  <mergeCells count="7">
    <mergeCell ref="B12:B13"/>
    <mergeCell ref="C12:C13"/>
    <mergeCell ref="B1:E1"/>
    <mergeCell ref="B2:E2"/>
    <mergeCell ref="B8:B11"/>
    <mergeCell ref="E9:E10"/>
    <mergeCell ref="B6:B7"/>
  </mergeCells>
  <hyperlinks>
    <hyperlink ref="D13"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4" orientation="landscape" horizontalDpi="300" verticalDpi="300"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9A3A-8B42-4D93-80A9-752D20FCA4BC}">
  <sheetPr>
    <tabColor theme="3" tint="-0.249977111117893"/>
  </sheetPr>
  <dimension ref="A1:BA367"/>
  <sheetViews>
    <sheetView showGridLines="0" tabSelected="1" topLeftCell="A157" zoomScale="120" zoomScaleNormal="120" workbookViewId="0">
      <selection activeCell="H19" sqref="H19"/>
    </sheetView>
  </sheetViews>
  <sheetFormatPr defaultRowHeight="15"/>
  <cols>
    <col min="1" max="1" width="6.7109375" style="947" customWidth="1"/>
    <col min="2" max="2" width="11.42578125" style="947" customWidth="1"/>
    <col min="3" max="3" width="11.85546875" style="9" bestFit="1" customWidth="1"/>
    <col min="4" max="4" width="95" style="9" bestFit="1" customWidth="1"/>
    <col min="5" max="5" width="12" style="964" bestFit="1" customWidth="1"/>
    <col min="6" max="6" width="7.28515625" style="964" customWidth="1"/>
    <col min="7" max="53" width="9.140625" style="933"/>
    <col min="54" max="251" width="9.140625" style="934"/>
    <col min="252" max="252" width="6.7109375" style="934" customWidth="1"/>
    <col min="253" max="253" width="17.140625" style="934" customWidth="1"/>
    <col min="254" max="254" width="11.28515625" style="934" bestFit="1" customWidth="1"/>
    <col min="255" max="255" width="17.28515625" style="934" bestFit="1" customWidth="1"/>
    <col min="256" max="507" width="9.140625" style="934"/>
    <col min="508" max="508" width="6.7109375" style="934" customWidth="1"/>
    <col min="509" max="509" width="17.140625" style="934" customWidth="1"/>
    <col min="510" max="510" width="11.28515625" style="934" bestFit="1" customWidth="1"/>
    <col min="511" max="511" width="17.28515625" style="934" bestFit="1" customWidth="1"/>
    <col min="512" max="763" width="9.140625" style="934"/>
    <col min="764" max="764" width="6.7109375" style="934" customWidth="1"/>
    <col min="765" max="765" width="17.140625" style="934" customWidth="1"/>
    <col min="766" max="766" width="11.28515625" style="934" bestFit="1" customWidth="1"/>
    <col min="767" max="767" width="17.28515625" style="934" bestFit="1" customWidth="1"/>
    <col min="768" max="1019" width="9.140625" style="934"/>
    <col min="1020" max="1020" width="6.7109375" style="934" customWidth="1"/>
    <col min="1021" max="1021" width="17.140625" style="934" customWidth="1"/>
    <col min="1022" max="1022" width="11.28515625" style="934" bestFit="1" customWidth="1"/>
    <col min="1023" max="1023" width="17.28515625" style="934" bestFit="1" customWidth="1"/>
    <col min="1024" max="1275" width="9.140625" style="934"/>
    <col min="1276" max="1276" width="6.7109375" style="934" customWidth="1"/>
    <col min="1277" max="1277" width="17.140625" style="934" customWidth="1"/>
    <col min="1278" max="1278" width="11.28515625" style="934" bestFit="1" customWidth="1"/>
    <col min="1279" max="1279" width="17.28515625" style="934" bestFit="1" customWidth="1"/>
    <col min="1280" max="1531" width="9.140625" style="934"/>
    <col min="1532" max="1532" width="6.7109375" style="934" customWidth="1"/>
    <col min="1533" max="1533" width="17.140625" style="934" customWidth="1"/>
    <col min="1534" max="1534" width="11.28515625" style="934" bestFit="1" customWidth="1"/>
    <col min="1535" max="1535" width="17.28515625" style="934" bestFit="1" customWidth="1"/>
    <col min="1536" max="1787" width="9.140625" style="934"/>
    <col min="1788" max="1788" width="6.7109375" style="934" customWidth="1"/>
    <col min="1789" max="1789" width="17.140625" style="934" customWidth="1"/>
    <col min="1790" max="1790" width="11.28515625" style="934" bestFit="1" customWidth="1"/>
    <col min="1791" max="1791" width="17.28515625" style="934" bestFit="1" customWidth="1"/>
    <col min="1792" max="2043" width="9.140625" style="934"/>
    <col min="2044" max="2044" width="6.7109375" style="934" customWidth="1"/>
    <col min="2045" max="2045" width="17.140625" style="934" customWidth="1"/>
    <col min="2046" max="2046" width="11.28515625" style="934" bestFit="1" customWidth="1"/>
    <col min="2047" max="2047" width="17.28515625" style="934" bestFit="1" customWidth="1"/>
    <col min="2048" max="2299" width="9.140625" style="934"/>
    <col min="2300" max="2300" width="6.7109375" style="934" customWidth="1"/>
    <col min="2301" max="2301" width="17.140625" style="934" customWidth="1"/>
    <col min="2302" max="2302" width="11.28515625" style="934" bestFit="1" customWidth="1"/>
    <col min="2303" max="2303" width="17.28515625" style="934" bestFit="1" customWidth="1"/>
    <col min="2304" max="2555" width="9.140625" style="934"/>
    <col min="2556" max="2556" width="6.7109375" style="934" customWidth="1"/>
    <col min="2557" max="2557" width="17.140625" style="934" customWidth="1"/>
    <col min="2558" max="2558" width="11.28515625" style="934" bestFit="1" customWidth="1"/>
    <col min="2559" max="2559" width="17.28515625" style="934" bestFit="1" customWidth="1"/>
    <col min="2560" max="2811" width="9.140625" style="934"/>
    <col min="2812" max="2812" width="6.7109375" style="934" customWidth="1"/>
    <col min="2813" max="2813" width="17.140625" style="934" customWidth="1"/>
    <col min="2814" max="2814" width="11.28515625" style="934" bestFit="1" customWidth="1"/>
    <col min="2815" max="2815" width="17.28515625" style="934" bestFit="1" customWidth="1"/>
    <col min="2816" max="3067" width="9.140625" style="934"/>
    <col min="3068" max="3068" width="6.7109375" style="934" customWidth="1"/>
    <col min="3069" max="3069" width="17.140625" style="934" customWidth="1"/>
    <col min="3070" max="3070" width="11.28515625" style="934" bestFit="1" customWidth="1"/>
    <col min="3071" max="3071" width="17.28515625" style="934" bestFit="1" customWidth="1"/>
    <col min="3072" max="3323" width="9.140625" style="934"/>
    <col min="3324" max="3324" width="6.7109375" style="934" customWidth="1"/>
    <col min="3325" max="3325" width="17.140625" style="934" customWidth="1"/>
    <col min="3326" max="3326" width="11.28515625" style="934" bestFit="1" customWidth="1"/>
    <col min="3327" max="3327" width="17.28515625" style="934" bestFit="1" customWidth="1"/>
    <col min="3328" max="3579" width="9.140625" style="934"/>
    <col min="3580" max="3580" width="6.7109375" style="934" customWidth="1"/>
    <col min="3581" max="3581" width="17.140625" style="934" customWidth="1"/>
    <col min="3582" max="3582" width="11.28515625" style="934" bestFit="1" customWidth="1"/>
    <col min="3583" max="3583" width="17.28515625" style="934" bestFit="1" customWidth="1"/>
    <col min="3584" max="3835" width="9.140625" style="934"/>
    <col min="3836" max="3836" width="6.7109375" style="934" customWidth="1"/>
    <col min="3837" max="3837" width="17.140625" style="934" customWidth="1"/>
    <col min="3838" max="3838" width="11.28515625" style="934" bestFit="1" customWidth="1"/>
    <col min="3839" max="3839" width="17.28515625" style="934" bestFit="1" customWidth="1"/>
    <col min="3840" max="4091" width="9.140625" style="934"/>
    <col min="4092" max="4092" width="6.7109375" style="934" customWidth="1"/>
    <col min="4093" max="4093" width="17.140625" style="934" customWidth="1"/>
    <col min="4094" max="4094" width="11.28515625" style="934" bestFit="1" customWidth="1"/>
    <col min="4095" max="4095" width="17.28515625" style="934" bestFit="1" customWidth="1"/>
    <col min="4096" max="4347" width="9.140625" style="934"/>
    <col min="4348" max="4348" width="6.7109375" style="934" customWidth="1"/>
    <col min="4349" max="4349" width="17.140625" style="934" customWidth="1"/>
    <col min="4350" max="4350" width="11.28515625" style="934" bestFit="1" customWidth="1"/>
    <col min="4351" max="4351" width="17.28515625" style="934" bestFit="1" customWidth="1"/>
    <col min="4352" max="4603" width="9.140625" style="934"/>
    <col min="4604" max="4604" width="6.7109375" style="934" customWidth="1"/>
    <col min="4605" max="4605" width="17.140625" style="934" customWidth="1"/>
    <col min="4606" max="4606" width="11.28515625" style="934" bestFit="1" customWidth="1"/>
    <col min="4607" max="4607" width="17.28515625" style="934" bestFit="1" customWidth="1"/>
    <col min="4608" max="4859" width="9.140625" style="934"/>
    <col min="4860" max="4860" width="6.7109375" style="934" customWidth="1"/>
    <col min="4861" max="4861" width="17.140625" style="934" customWidth="1"/>
    <col min="4862" max="4862" width="11.28515625" style="934" bestFit="1" customWidth="1"/>
    <col min="4863" max="4863" width="17.28515625" style="934" bestFit="1" customWidth="1"/>
    <col min="4864" max="5115" width="9.140625" style="934"/>
    <col min="5116" max="5116" width="6.7109375" style="934" customWidth="1"/>
    <col min="5117" max="5117" width="17.140625" style="934" customWidth="1"/>
    <col min="5118" max="5118" width="11.28515625" style="934" bestFit="1" customWidth="1"/>
    <col min="5119" max="5119" width="17.28515625" style="934" bestFit="1" customWidth="1"/>
    <col min="5120" max="5371" width="9.140625" style="934"/>
    <col min="5372" max="5372" width="6.7109375" style="934" customWidth="1"/>
    <col min="5373" max="5373" width="17.140625" style="934" customWidth="1"/>
    <col min="5374" max="5374" width="11.28515625" style="934" bestFit="1" customWidth="1"/>
    <col min="5375" max="5375" width="17.28515625" style="934" bestFit="1" customWidth="1"/>
    <col min="5376" max="5627" width="9.140625" style="934"/>
    <col min="5628" max="5628" width="6.7109375" style="934" customWidth="1"/>
    <col min="5629" max="5629" width="17.140625" style="934" customWidth="1"/>
    <col min="5630" max="5630" width="11.28515625" style="934" bestFit="1" customWidth="1"/>
    <col min="5631" max="5631" width="17.28515625" style="934" bestFit="1" customWidth="1"/>
    <col min="5632" max="5883" width="9.140625" style="934"/>
    <col min="5884" max="5884" width="6.7109375" style="934" customWidth="1"/>
    <col min="5885" max="5885" width="17.140625" style="934" customWidth="1"/>
    <col min="5886" max="5886" width="11.28515625" style="934" bestFit="1" customWidth="1"/>
    <col min="5887" max="5887" width="17.28515625" style="934" bestFit="1" customWidth="1"/>
    <col min="5888" max="6139" width="9.140625" style="934"/>
    <col min="6140" max="6140" width="6.7109375" style="934" customWidth="1"/>
    <col min="6141" max="6141" width="17.140625" style="934" customWidth="1"/>
    <col min="6142" max="6142" width="11.28515625" style="934" bestFit="1" customWidth="1"/>
    <col min="6143" max="6143" width="17.28515625" style="934" bestFit="1" customWidth="1"/>
    <col min="6144" max="6395" width="9.140625" style="934"/>
    <col min="6396" max="6396" width="6.7109375" style="934" customWidth="1"/>
    <col min="6397" max="6397" width="17.140625" style="934" customWidth="1"/>
    <col min="6398" max="6398" width="11.28515625" style="934" bestFit="1" customWidth="1"/>
    <col min="6399" max="6399" width="17.28515625" style="934" bestFit="1" customWidth="1"/>
    <col min="6400" max="6651" width="9.140625" style="934"/>
    <col min="6652" max="6652" width="6.7109375" style="934" customWidth="1"/>
    <col min="6653" max="6653" width="17.140625" style="934" customWidth="1"/>
    <col min="6654" max="6654" width="11.28515625" style="934" bestFit="1" customWidth="1"/>
    <col min="6655" max="6655" width="17.28515625" style="934" bestFit="1" customWidth="1"/>
    <col min="6656" max="6907" width="9.140625" style="934"/>
    <col min="6908" max="6908" width="6.7109375" style="934" customWidth="1"/>
    <col min="6909" max="6909" width="17.140625" style="934" customWidth="1"/>
    <col min="6910" max="6910" width="11.28515625" style="934" bestFit="1" customWidth="1"/>
    <col min="6911" max="6911" width="17.28515625" style="934" bestFit="1" customWidth="1"/>
    <col min="6912" max="7163" width="9.140625" style="934"/>
    <col min="7164" max="7164" width="6.7109375" style="934" customWidth="1"/>
    <col min="7165" max="7165" width="17.140625" style="934" customWidth="1"/>
    <col min="7166" max="7166" width="11.28515625" style="934" bestFit="1" customWidth="1"/>
    <col min="7167" max="7167" width="17.28515625" style="934" bestFit="1" customWidth="1"/>
    <col min="7168" max="7419" width="9.140625" style="934"/>
    <col min="7420" max="7420" width="6.7109375" style="934" customWidth="1"/>
    <col min="7421" max="7421" width="17.140625" style="934" customWidth="1"/>
    <col min="7422" max="7422" width="11.28515625" style="934" bestFit="1" customWidth="1"/>
    <col min="7423" max="7423" width="17.28515625" style="934" bestFit="1" customWidth="1"/>
    <col min="7424" max="7675" width="9.140625" style="934"/>
    <col min="7676" max="7676" width="6.7109375" style="934" customWidth="1"/>
    <col min="7677" max="7677" width="17.140625" style="934" customWidth="1"/>
    <col min="7678" max="7678" width="11.28515625" style="934" bestFit="1" customWidth="1"/>
    <col min="7679" max="7679" width="17.28515625" style="934" bestFit="1" customWidth="1"/>
    <col min="7680" max="7931" width="9.140625" style="934"/>
    <col min="7932" max="7932" width="6.7109375" style="934" customWidth="1"/>
    <col min="7933" max="7933" width="17.140625" style="934" customWidth="1"/>
    <col min="7934" max="7934" width="11.28515625" style="934" bestFit="1" customWidth="1"/>
    <col min="7935" max="7935" width="17.28515625" style="934" bestFit="1" customWidth="1"/>
    <col min="7936" max="8187" width="9.140625" style="934"/>
    <col min="8188" max="8188" width="6.7109375" style="934" customWidth="1"/>
    <col min="8189" max="8189" width="17.140625" style="934" customWidth="1"/>
    <col min="8190" max="8190" width="11.28515625" style="934" bestFit="1" customWidth="1"/>
    <col min="8191" max="8191" width="17.28515625" style="934" bestFit="1" customWidth="1"/>
    <col min="8192" max="8443" width="9.140625" style="934"/>
    <col min="8444" max="8444" width="6.7109375" style="934" customWidth="1"/>
    <col min="8445" max="8445" width="17.140625" style="934" customWidth="1"/>
    <col min="8446" max="8446" width="11.28515625" style="934" bestFit="1" customWidth="1"/>
    <col min="8447" max="8447" width="17.28515625" style="934" bestFit="1" customWidth="1"/>
    <col min="8448" max="8699" width="9.140625" style="934"/>
    <col min="8700" max="8700" width="6.7109375" style="934" customWidth="1"/>
    <col min="8701" max="8701" width="17.140625" style="934" customWidth="1"/>
    <col min="8702" max="8702" width="11.28515625" style="934" bestFit="1" customWidth="1"/>
    <col min="8703" max="8703" width="17.28515625" style="934" bestFit="1" customWidth="1"/>
    <col min="8704" max="8955" width="9.140625" style="934"/>
    <col min="8956" max="8956" width="6.7109375" style="934" customWidth="1"/>
    <col min="8957" max="8957" width="17.140625" style="934" customWidth="1"/>
    <col min="8958" max="8958" width="11.28515625" style="934" bestFit="1" customWidth="1"/>
    <col min="8959" max="8959" width="17.28515625" style="934" bestFit="1" customWidth="1"/>
    <col min="8960" max="9211" width="9.140625" style="934"/>
    <col min="9212" max="9212" width="6.7109375" style="934" customWidth="1"/>
    <col min="9213" max="9213" width="17.140625" style="934" customWidth="1"/>
    <col min="9214" max="9214" width="11.28515625" style="934" bestFit="1" customWidth="1"/>
    <col min="9215" max="9215" width="17.28515625" style="934" bestFit="1" customWidth="1"/>
    <col min="9216" max="9467" width="9.140625" style="934"/>
    <col min="9468" max="9468" width="6.7109375" style="934" customWidth="1"/>
    <col min="9469" max="9469" width="17.140625" style="934" customWidth="1"/>
    <col min="9470" max="9470" width="11.28515625" style="934" bestFit="1" customWidth="1"/>
    <col min="9471" max="9471" width="17.28515625" style="934" bestFit="1" customWidth="1"/>
    <col min="9472" max="9723" width="9.140625" style="934"/>
    <col min="9724" max="9724" width="6.7109375" style="934" customWidth="1"/>
    <col min="9725" max="9725" width="17.140625" style="934" customWidth="1"/>
    <col min="9726" max="9726" width="11.28515625" style="934" bestFit="1" customWidth="1"/>
    <col min="9727" max="9727" width="17.28515625" style="934" bestFit="1" customWidth="1"/>
    <col min="9728" max="9979" width="9.140625" style="934"/>
    <col min="9980" max="9980" width="6.7109375" style="934" customWidth="1"/>
    <col min="9981" max="9981" width="17.140625" style="934" customWidth="1"/>
    <col min="9982" max="9982" width="11.28515625" style="934" bestFit="1" customWidth="1"/>
    <col min="9983" max="9983" width="17.28515625" style="934" bestFit="1" customWidth="1"/>
    <col min="9984" max="10235" width="9.140625" style="934"/>
    <col min="10236" max="10236" width="6.7109375" style="934" customWidth="1"/>
    <col min="10237" max="10237" width="17.140625" style="934" customWidth="1"/>
    <col min="10238" max="10238" width="11.28515625" style="934" bestFit="1" customWidth="1"/>
    <col min="10239" max="10239" width="17.28515625" style="934" bestFit="1" customWidth="1"/>
    <col min="10240" max="10491" width="9.140625" style="934"/>
    <col min="10492" max="10492" width="6.7109375" style="934" customWidth="1"/>
    <col min="10493" max="10493" width="17.140625" style="934" customWidth="1"/>
    <col min="10494" max="10494" width="11.28515625" style="934" bestFit="1" customWidth="1"/>
    <col min="10495" max="10495" width="17.28515625" style="934" bestFit="1" customWidth="1"/>
    <col min="10496" max="10747" width="9.140625" style="934"/>
    <col min="10748" max="10748" width="6.7109375" style="934" customWidth="1"/>
    <col min="10749" max="10749" width="17.140625" style="934" customWidth="1"/>
    <col min="10750" max="10750" width="11.28515625" style="934" bestFit="1" customWidth="1"/>
    <col min="10751" max="10751" width="17.28515625" style="934" bestFit="1" customWidth="1"/>
    <col min="10752" max="11003" width="9.140625" style="934"/>
    <col min="11004" max="11004" width="6.7109375" style="934" customWidth="1"/>
    <col min="11005" max="11005" width="17.140625" style="934" customWidth="1"/>
    <col min="11006" max="11006" width="11.28515625" style="934" bestFit="1" customWidth="1"/>
    <col min="11007" max="11007" width="17.28515625" style="934" bestFit="1" customWidth="1"/>
    <col min="11008" max="11259" width="9.140625" style="934"/>
    <col min="11260" max="11260" width="6.7109375" style="934" customWidth="1"/>
    <col min="11261" max="11261" width="17.140625" style="934" customWidth="1"/>
    <col min="11262" max="11262" width="11.28515625" style="934" bestFit="1" customWidth="1"/>
    <col min="11263" max="11263" width="17.28515625" style="934" bestFit="1" customWidth="1"/>
    <col min="11264" max="11515" width="9.140625" style="934"/>
    <col min="11516" max="11516" width="6.7109375" style="934" customWidth="1"/>
    <col min="11517" max="11517" width="17.140625" style="934" customWidth="1"/>
    <col min="11518" max="11518" width="11.28515625" style="934" bestFit="1" customWidth="1"/>
    <col min="11519" max="11519" width="17.28515625" style="934" bestFit="1" customWidth="1"/>
    <col min="11520" max="11771" width="9.140625" style="934"/>
    <col min="11772" max="11772" width="6.7109375" style="934" customWidth="1"/>
    <col min="11773" max="11773" width="17.140625" style="934" customWidth="1"/>
    <col min="11774" max="11774" width="11.28515625" style="934" bestFit="1" customWidth="1"/>
    <col min="11775" max="11775" width="17.28515625" style="934" bestFit="1" customWidth="1"/>
    <col min="11776" max="12027" width="9.140625" style="934"/>
    <col min="12028" max="12028" width="6.7109375" style="934" customWidth="1"/>
    <col min="12029" max="12029" width="17.140625" style="934" customWidth="1"/>
    <col min="12030" max="12030" width="11.28515625" style="934" bestFit="1" customWidth="1"/>
    <col min="12031" max="12031" width="17.28515625" style="934" bestFit="1" customWidth="1"/>
    <col min="12032" max="12283" width="9.140625" style="934"/>
    <col min="12284" max="12284" width="6.7109375" style="934" customWidth="1"/>
    <col min="12285" max="12285" width="17.140625" style="934" customWidth="1"/>
    <col min="12286" max="12286" width="11.28515625" style="934" bestFit="1" customWidth="1"/>
    <col min="12287" max="12287" width="17.28515625" style="934" bestFit="1" customWidth="1"/>
    <col min="12288" max="12539" width="9.140625" style="934"/>
    <col min="12540" max="12540" width="6.7109375" style="934" customWidth="1"/>
    <col min="12541" max="12541" width="17.140625" style="934" customWidth="1"/>
    <col min="12542" max="12542" width="11.28515625" style="934" bestFit="1" customWidth="1"/>
    <col min="12543" max="12543" width="17.28515625" style="934" bestFit="1" customWidth="1"/>
    <col min="12544" max="12795" width="9.140625" style="934"/>
    <col min="12796" max="12796" width="6.7109375" style="934" customWidth="1"/>
    <col min="12797" max="12797" width="17.140625" style="934" customWidth="1"/>
    <col min="12798" max="12798" width="11.28515625" style="934" bestFit="1" customWidth="1"/>
    <col min="12799" max="12799" width="17.28515625" style="934" bestFit="1" customWidth="1"/>
    <col min="12800" max="13051" width="9.140625" style="934"/>
    <col min="13052" max="13052" width="6.7109375" style="934" customWidth="1"/>
    <col min="13053" max="13053" width="17.140625" style="934" customWidth="1"/>
    <col min="13054" max="13054" width="11.28515625" style="934" bestFit="1" customWidth="1"/>
    <col min="13055" max="13055" width="17.28515625" style="934" bestFit="1" customWidth="1"/>
    <col min="13056" max="13307" width="9.140625" style="934"/>
    <col min="13308" max="13308" width="6.7109375" style="934" customWidth="1"/>
    <col min="13309" max="13309" width="17.140625" style="934" customWidth="1"/>
    <col min="13310" max="13310" width="11.28515625" style="934" bestFit="1" customWidth="1"/>
    <col min="13311" max="13311" width="17.28515625" style="934" bestFit="1" customWidth="1"/>
    <col min="13312" max="13563" width="9.140625" style="934"/>
    <col min="13564" max="13564" width="6.7109375" style="934" customWidth="1"/>
    <col min="13565" max="13565" width="17.140625" style="934" customWidth="1"/>
    <col min="13566" max="13566" width="11.28515625" style="934" bestFit="1" customWidth="1"/>
    <col min="13567" max="13567" width="17.28515625" style="934" bestFit="1" customWidth="1"/>
    <col min="13568" max="13819" width="9.140625" style="934"/>
    <col min="13820" max="13820" width="6.7109375" style="934" customWidth="1"/>
    <col min="13821" max="13821" width="17.140625" style="934" customWidth="1"/>
    <col min="13822" max="13822" width="11.28515625" style="934" bestFit="1" customWidth="1"/>
    <col min="13823" max="13823" width="17.28515625" style="934" bestFit="1" customWidth="1"/>
    <col min="13824" max="14075" width="9.140625" style="934"/>
    <col min="14076" max="14076" width="6.7109375" style="934" customWidth="1"/>
    <col min="14077" max="14077" width="17.140625" style="934" customWidth="1"/>
    <col min="14078" max="14078" width="11.28515625" style="934" bestFit="1" customWidth="1"/>
    <col min="14079" max="14079" width="17.28515625" style="934" bestFit="1" customWidth="1"/>
    <col min="14080" max="14331" width="9.140625" style="934"/>
    <col min="14332" max="14332" width="6.7109375" style="934" customWidth="1"/>
    <col min="14333" max="14333" width="17.140625" style="934" customWidth="1"/>
    <col min="14334" max="14334" width="11.28515625" style="934" bestFit="1" customWidth="1"/>
    <col min="14335" max="14335" width="17.28515625" style="934" bestFit="1" customWidth="1"/>
    <col min="14336" max="14587" width="9.140625" style="934"/>
    <col min="14588" max="14588" width="6.7109375" style="934" customWidth="1"/>
    <col min="14589" max="14589" width="17.140625" style="934" customWidth="1"/>
    <col min="14590" max="14590" width="11.28515625" style="934" bestFit="1" customWidth="1"/>
    <col min="14591" max="14591" width="17.28515625" style="934" bestFit="1" customWidth="1"/>
    <col min="14592" max="14843" width="9.140625" style="934"/>
    <col min="14844" max="14844" width="6.7109375" style="934" customWidth="1"/>
    <col min="14845" max="14845" width="17.140625" style="934" customWidth="1"/>
    <col min="14846" max="14846" width="11.28515625" style="934" bestFit="1" customWidth="1"/>
    <col min="14847" max="14847" width="17.28515625" style="934" bestFit="1" customWidth="1"/>
    <col min="14848" max="15099" width="9.140625" style="934"/>
    <col min="15100" max="15100" width="6.7109375" style="934" customWidth="1"/>
    <col min="15101" max="15101" width="17.140625" style="934" customWidth="1"/>
    <col min="15102" max="15102" width="11.28515625" style="934" bestFit="1" customWidth="1"/>
    <col min="15103" max="15103" width="17.28515625" style="934" bestFit="1" customWidth="1"/>
    <col min="15104" max="15355" width="9.140625" style="934"/>
    <col min="15356" max="15356" width="6.7109375" style="934" customWidth="1"/>
    <col min="15357" max="15357" width="17.140625" style="934" customWidth="1"/>
    <col min="15358" max="15358" width="11.28515625" style="934" bestFit="1" customWidth="1"/>
    <col min="15359" max="15359" width="17.28515625" style="934" bestFit="1" customWidth="1"/>
    <col min="15360" max="15611" width="9.140625" style="934"/>
    <col min="15612" max="15612" width="6.7109375" style="934" customWidth="1"/>
    <col min="15613" max="15613" width="17.140625" style="934" customWidth="1"/>
    <col min="15614" max="15614" width="11.28515625" style="934" bestFit="1" customWidth="1"/>
    <col min="15615" max="15615" width="17.28515625" style="934" bestFit="1" customWidth="1"/>
    <col min="15616" max="15867" width="9.140625" style="934"/>
    <col min="15868" max="15868" width="6.7109375" style="934" customWidth="1"/>
    <col min="15869" max="15869" width="17.140625" style="934" customWidth="1"/>
    <col min="15870" max="15870" width="11.28515625" style="934" bestFit="1" customWidth="1"/>
    <col min="15871" max="15871" width="17.28515625" style="934" bestFit="1" customWidth="1"/>
    <col min="15872" max="16123" width="9.140625" style="934"/>
    <col min="16124" max="16124" width="6.7109375" style="934" customWidth="1"/>
    <col min="16125" max="16125" width="17.140625" style="934" customWidth="1"/>
    <col min="16126" max="16126" width="11.28515625" style="934" bestFit="1" customWidth="1"/>
    <col min="16127" max="16127" width="17.28515625" style="934" bestFit="1" customWidth="1"/>
    <col min="16128" max="16384" width="9.140625" style="934"/>
  </cols>
  <sheetData>
    <row r="1" spans="1:53">
      <c r="A1" s="1151" t="s">
        <v>1745</v>
      </c>
      <c r="B1" s="1151"/>
      <c r="C1" s="1151"/>
      <c r="D1" s="1151"/>
      <c r="E1" s="1151"/>
      <c r="F1" s="944"/>
    </row>
    <row r="2" spans="1:53" ht="21" customHeight="1">
      <c r="A2" s="1455" t="s">
        <v>1685</v>
      </c>
      <c r="B2" s="1455"/>
      <c r="C2" s="1455"/>
      <c r="D2" s="1455"/>
      <c r="E2" s="1455"/>
      <c r="F2" s="955"/>
    </row>
    <row r="3" spans="1:53" ht="29.25" customHeight="1">
      <c r="A3" s="952" t="s">
        <v>1686</v>
      </c>
      <c r="B3" s="953" t="s">
        <v>1687</v>
      </c>
      <c r="C3" s="953" t="s">
        <v>1756</v>
      </c>
      <c r="D3" s="954" t="s">
        <v>251</v>
      </c>
      <c r="E3" s="954" t="s">
        <v>865</v>
      </c>
      <c r="F3" s="955"/>
    </row>
    <row r="4" spans="1:53" s="936" customFormat="1" ht="15.75">
      <c r="A4" s="1454" t="s">
        <v>121</v>
      </c>
      <c r="B4" s="1454"/>
      <c r="C4" s="1454"/>
      <c r="D4" s="1454"/>
      <c r="E4" s="964"/>
      <c r="F4" s="955"/>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5"/>
      <c r="AR4" s="935"/>
      <c r="AS4" s="935"/>
      <c r="AT4" s="935"/>
      <c r="AU4" s="935"/>
      <c r="AV4" s="935"/>
      <c r="AW4" s="935"/>
      <c r="AX4" s="935"/>
      <c r="AY4" s="935"/>
      <c r="AZ4" s="935"/>
      <c r="BA4" s="935"/>
    </row>
    <row r="5" spans="1:53" s="837" customFormat="1">
      <c r="A5" s="947">
        <v>2020</v>
      </c>
      <c r="B5" s="9"/>
      <c r="C5" s="9">
        <v>410000000</v>
      </c>
      <c r="D5" s="9" t="s">
        <v>121</v>
      </c>
      <c r="E5" s="975" t="s">
        <v>367</v>
      </c>
      <c r="F5" s="955"/>
    </row>
    <row r="6" spans="1:53" s="837" customFormat="1">
      <c r="A6" s="947">
        <v>2020</v>
      </c>
      <c r="B6" s="9"/>
      <c r="C6" s="9">
        <v>410010000</v>
      </c>
      <c r="D6" s="956" t="s">
        <v>121</v>
      </c>
      <c r="E6" s="975" t="s">
        <v>367</v>
      </c>
      <c r="F6" s="955"/>
    </row>
    <row r="7" spans="1:53" s="837" customFormat="1">
      <c r="A7" s="947">
        <v>2020</v>
      </c>
      <c r="B7" s="9">
        <v>1000</v>
      </c>
      <c r="C7" s="9">
        <v>410010100</v>
      </c>
      <c r="D7" s="959" t="s">
        <v>121</v>
      </c>
      <c r="E7" s="975" t="s">
        <v>367</v>
      </c>
      <c r="F7" s="955"/>
    </row>
    <row r="8" spans="1:53" s="837" customFormat="1">
      <c r="A8" s="947">
        <v>2020</v>
      </c>
      <c r="B8" s="9"/>
      <c r="C8" s="9">
        <v>411000000</v>
      </c>
      <c r="D8" s="956" t="s">
        <v>1757</v>
      </c>
      <c r="E8" s="975" t="s">
        <v>367</v>
      </c>
      <c r="F8" s="955"/>
    </row>
    <row r="9" spans="1:53" s="837" customFormat="1">
      <c r="A9" s="947">
        <v>2020</v>
      </c>
      <c r="B9" s="9"/>
      <c r="C9" s="9">
        <v>411010000</v>
      </c>
      <c r="D9" s="956" t="s">
        <v>121</v>
      </c>
      <c r="E9" s="975" t="s">
        <v>367</v>
      </c>
      <c r="F9" s="975"/>
    </row>
    <row r="10" spans="1:53" s="837" customFormat="1">
      <c r="A10" s="947">
        <v>2020</v>
      </c>
      <c r="B10" s="9">
        <v>5053</v>
      </c>
      <c r="C10" s="9">
        <v>411010100</v>
      </c>
      <c r="D10" s="959" t="s">
        <v>121</v>
      </c>
      <c r="E10" s="975" t="s">
        <v>367</v>
      </c>
      <c r="F10" s="975"/>
    </row>
    <row r="12" spans="1:53" s="936" customFormat="1" ht="15.75">
      <c r="A12" s="1453" t="s">
        <v>268</v>
      </c>
      <c r="B12" s="1453"/>
      <c r="C12" s="1453"/>
      <c r="D12" s="1453"/>
      <c r="E12" s="964"/>
      <c r="F12" s="964"/>
      <c r="G12" s="935"/>
      <c r="H12" s="935"/>
      <c r="I12" s="935"/>
      <c r="J12" s="935"/>
      <c r="K12" s="935"/>
      <c r="L12" s="935"/>
      <c r="M12" s="935"/>
      <c r="N12" s="935"/>
      <c r="O12" s="935"/>
      <c r="P12" s="935"/>
      <c r="Q12" s="935"/>
      <c r="R12" s="935"/>
      <c r="S12" s="935"/>
      <c r="T12" s="935"/>
      <c r="U12" s="935"/>
      <c r="V12" s="935"/>
      <c r="W12" s="935"/>
      <c r="X12" s="935"/>
      <c r="Y12" s="935"/>
      <c r="Z12" s="935"/>
      <c r="AA12" s="935"/>
      <c r="AB12" s="935"/>
      <c r="AC12" s="935"/>
      <c r="AD12" s="935"/>
      <c r="AE12" s="935"/>
      <c r="AF12" s="935"/>
      <c r="AG12" s="935"/>
      <c r="AH12" s="935"/>
      <c r="AI12" s="935"/>
      <c r="AJ12" s="935"/>
      <c r="AK12" s="935"/>
      <c r="AL12" s="935"/>
      <c r="AM12" s="935"/>
      <c r="AN12" s="935"/>
      <c r="AO12" s="935"/>
      <c r="AP12" s="935"/>
      <c r="AQ12" s="935"/>
      <c r="AR12" s="935"/>
      <c r="AS12" s="935"/>
      <c r="AT12" s="935"/>
      <c r="AU12" s="935"/>
      <c r="AV12" s="935"/>
      <c r="AW12" s="935"/>
      <c r="AX12" s="935"/>
      <c r="AY12" s="935"/>
      <c r="AZ12" s="935"/>
      <c r="BA12" s="935"/>
    </row>
    <row r="13" spans="1:53" s="936" customFormat="1" ht="15.75">
      <c r="A13" s="947">
        <v>2020</v>
      </c>
      <c r="B13" s="947"/>
      <c r="C13" s="9">
        <v>420000000</v>
      </c>
      <c r="D13" s="9" t="s">
        <v>268</v>
      </c>
      <c r="E13" s="964" t="s">
        <v>370</v>
      </c>
      <c r="F13" s="964"/>
      <c r="G13" s="935"/>
      <c r="H13" s="935"/>
      <c r="I13" s="935"/>
      <c r="J13" s="935"/>
      <c r="K13" s="935"/>
      <c r="L13" s="935"/>
      <c r="M13" s="935"/>
      <c r="N13" s="935"/>
      <c r="O13" s="935"/>
      <c r="P13" s="935"/>
      <c r="Q13" s="935"/>
      <c r="R13" s="935"/>
      <c r="S13" s="935"/>
      <c r="T13" s="935"/>
      <c r="U13" s="935"/>
      <c r="V13" s="935"/>
      <c r="W13" s="935"/>
      <c r="X13" s="935"/>
      <c r="Y13" s="935"/>
      <c r="Z13" s="935"/>
      <c r="AA13" s="935"/>
      <c r="AB13" s="935"/>
      <c r="AC13" s="935"/>
      <c r="AD13" s="935"/>
      <c r="AE13" s="935"/>
      <c r="AF13" s="935"/>
      <c r="AG13" s="935"/>
      <c r="AH13" s="935"/>
      <c r="AI13" s="935"/>
      <c r="AJ13" s="935"/>
      <c r="AK13" s="935"/>
      <c r="AL13" s="935"/>
      <c r="AM13" s="935"/>
      <c r="AN13" s="935"/>
      <c r="AO13" s="935"/>
      <c r="AP13" s="935"/>
      <c r="AQ13" s="935"/>
      <c r="AR13" s="935"/>
      <c r="AS13" s="935"/>
      <c r="AT13" s="935"/>
      <c r="AU13" s="935"/>
      <c r="AV13" s="935"/>
      <c r="AW13" s="935"/>
      <c r="AX13" s="935"/>
      <c r="AY13" s="935"/>
      <c r="AZ13" s="935"/>
      <c r="BA13" s="935"/>
    </row>
    <row r="14" spans="1:53">
      <c r="A14" s="947">
        <v>2020</v>
      </c>
      <c r="C14" s="9">
        <v>420010000</v>
      </c>
      <c r="D14" s="956" t="s">
        <v>1688</v>
      </c>
      <c r="E14" s="964" t="s">
        <v>370</v>
      </c>
    </row>
    <row r="15" spans="1:53">
      <c r="A15" s="947">
        <v>2020</v>
      </c>
      <c r="B15" s="947">
        <v>1002</v>
      </c>
      <c r="C15" s="9">
        <v>420010100</v>
      </c>
      <c r="D15" s="959" t="s">
        <v>1758</v>
      </c>
      <c r="E15" s="964" t="s">
        <v>370</v>
      </c>
    </row>
    <row r="16" spans="1:53">
      <c r="A16" s="947">
        <v>2020</v>
      </c>
      <c r="B16" s="947">
        <v>1088</v>
      </c>
      <c r="C16" s="9">
        <v>420010200</v>
      </c>
      <c r="D16" s="959" t="s">
        <v>1689</v>
      </c>
      <c r="E16" s="964" t="s">
        <v>1759</v>
      </c>
    </row>
    <row r="18" spans="1:53" s="936" customFormat="1" ht="15.75">
      <c r="A18" s="1453" t="s">
        <v>1690</v>
      </c>
      <c r="B18" s="1453"/>
      <c r="C18" s="1453"/>
      <c r="D18" s="1453"/>
      <c r="E18" s="964"/>
      <c r="F18" s="964"/>
      <c r="G18" s="935"/>
      <c r="H18" s="935"/>
      <c r="I18" s="935"/>
      <c r="J18" s="935"/>
      <c r="K18" s="935"/>
      <c r="L18" s="935"/>
      <c r="M18" s="935"/>
      <c r="N18" s="935"/>
      <c r="O18" s="935"/>
      <c r="P18" s="935"/>
      <c r="Q18" s="935"/>
      <c r="R18" s="935"/>
      <c r="S18" s="935"/>
      <c r="T18" s="935"/>
      <c r="U18" s="935"/>
      <c r="V18" s="935"/>
      <c r="W18" s="935"/>
      <c r="X18" s="935"/>
      <c r="Y18" s="935"/>
      <c r="Z18" s="935"/>
      <c r="AA18" s="935"/>
      <c r="AB18" s="935"/>
      <c r="AC18" s="935"/>
      <c r="AD18" s="935"/>
      <c r="AE18" s="935"/>
      <c r="AF18" s="935"/>
      <c r="AG18" s="935"/>
      <c r="AH18" s="935"/>
      <c r="AI18" s="935"/>
      <c r="AJ18" s="935"/>
      <c r="AK18" s="935"/>
      <c r="AL18" s="935"/>
      <c r="AM18" s="935"/>
      <c r="AN18" s="935"/>
      <c r="AO18" s="935"/>
      <c r="AP18" s="935"/>
      <c r="AQ18" s="935"/>
      <c r="AR18" s="935"/>
      <c r="AS18" s="935"/>
      <c r="AT18" s="935"/>
      <c r="AU18" s="935"/>
      <c r="AV18" s="935"/>
      <c r="AW18" s="935"/>
      <c r="AX18" s="935"/>
      <c r="AY18" s="935"/>
      <c r="AZ18" s="935"/>
      <c r="BA18" s="935"/>
    </row>
    <row r="19" spans="1:53" s="936" customFormat="1" ht="15.75">
      <c r="A19" s="947">
        <v>2020</v>
      </c>
      <c r="B19" s="947"/>
      <c r="C19" s="9">
        <v>430000000</v>
      </c>
      <c r="D19" s="9" t="s">
        <v>1690</v>
      </c>
      <c r="E19" s="964" t="s">
        <v>1567</v>
      </c>
      <c r="F19" s="964"/>
      <c r="G19" s="935"/>
      <c r="H19" s="935"/>
      <c r="I19" s="935"/>
      <c r="J19" s="935"/>
      <c r="K19" s="935"/>
      <c r="L19" s="935"/>
      <c r="M19" s="935"/>
      <c r="N19" s="935"/>
      <c r="O19" s="935"/>
      <c r="P19" s="935"/>
      <c r="Q19" s="935"/>
      <c r="R19" s="935"/>
      <c r="S19" s="935"/>
      <c r="T19" s="935"/>
      <c r="U19" s="935"/>
      <c r="V19" s="935"/>
      <c r="W19" s="935"/>
      <c r="X19" s="935"/>
      <c r="Y19" s="935"/>
      <c r="Z19" s="935"/>
      <c r="AA19" s="935"/>
      <c r="AB19" s="935"/>
      <c r="AC19" s="935"/>
      <c r="AD19" s="935"/>
      <c r="AE19" s="935"/>
      <c r="AF19" s="935"/>
      <c r="AG19" s="935"/>
      <c r="AH19" s="935"/>
      <c r="AI19" s="935"/>
      <c r="AJ19" s="935"/>
      <c r="AK19" s="935"/>
      <c r="AL19" s="935"/>
      <c r="AM19" s="935"/>
      <c r="AN19" s="935"/>
      <c r="AO19" s="935"/>
      <c r="AP19" s="935"/>
      <c r="AQ19" s="935"/>
      <c r="AR19" s="935"/>
      <c r="AS19" s="935"/>
      <c r="AT19" s="935"/>
      <c r="AU19" s="935"/>
      <c r="AV19" s="935"/>
      <c r="AW19" s="935"/>
      <c r="AX19" s="935"/>
      <c r="AY19" s="935"/>
      <c r="AZ19" s="935"/>
      <c r="BA19" s="935"/>
    </row>
    <row r="20" spans="1:53" s="936" customFormat="1" ht="15.75">
      <c r="A20" s="947">
        <v>2020</v>
      </c>
      <c r="B20" s="947"/>
      <c r="C20" s="9">
        <v>430010000</v>
      </c>
      <c r="D20" s="957" t="s">
        <v>1750</v>
      </c>
      <c r="E20" s="964" t="s">
        <v>1760</v>
      </c>
      <c r="F20" s="964"/>
      <c r="G20" s="935"/>
      <c r="H20" s="935"/>
      <c r="I20" s="935"/>
      <c r="J20" s="935"/>
      <c r="K20" s="935"/>
      <c r="L20" s="935"/>
      <c r="M20" s="935"/>
      <c r="N20" s="935"/>
      <c r="O20" s="935"/>
      <c r="P20" s="935"/>
      <c r="Q20" s="935"/>
      <c r="R20" s="935"/>
      <c r="S20" s="935"/>
      <c r="T20" s="935"/>
      <c r="U20" s="935"/>
      <c r="V20" s="935"/>
      <c r="W20" s="935"/>
      <c r="X20" s="935"/>
      <c r="Y20" s="935"/>
      <c r="Z20" s="935"/>
      <c r="AA20" s="935"/>
      <c r="AB20" s="935"/>
      <c r="AC20" s="935"/>
      <c r="AD20" s="935"/>
      <c r="AE20" s="935"/>
      <c r="AF20" s="935"/>
      <c r="AG20" s="935"/>
      <c r="AH20" s="935"/>
      <c r="AI20" s="935"/>
      <c r="AJ20" s="935"/>
      <c r="AK20" s="935"/>
      <c r="AL20" s="935"/>
      <c r="AM20" s="935"/>
      <c r="AN20" s="935"/>
      <c r="AO20" s="935"/>
      <c r="AP20" s="935"/>
      <c r="AQ20" s="935"/>
      <c r="AR20" s="935"/>
      <c r="AS20" s="935"/>
      <c r="AT20" s="935"/>
      <c r="AU20" s="935"/>
      <c r="AV20" s="935"/>
      <c r="AW20" s="935"/>
      <c r="AX20" s="935"/>
      <c r="AY20" s="935"/>
      <c r="AZ20" s="935"/>
      <c r="BA20" s="935"/>
    </row>
    <row r="21" spans="1:53">
      <c r="A21" s="947">
        <v>2020</v>
      </c>
      <c r="C21" s="9">
        <v>430010100</v>
      </c>
      <c r="D21" s="959" t="s">
        <v>2009</v>
      </c>
      <c r="E21" s="964" t="s">
        <v>1760</v>
      </c>
    </row>
    <row r="22" spans="1:53">
      <c r="A22" s="947">
        <v>2020</v>
      </c>
      <c r="B22" s="947">
        <v>1008</v>
      </c>
      <c r="C22" s="9">
        <v>430010101</v>
      </c>
      <c r="D22" s="963" t="s">
        <v>1580</v>
      </c>
      <c r="E22" s="964" t="s">
        <v>1760</v>
      </c>
    </row>
    <row r="23" spans="1:53">
      <c r="A23" s="947">
        <v>2020</v>
      </c>
      <c r="B23" s="947">
        <v>1008</v>
      </c>
      <c r="C23" s="9">
        <v>430010102</v>
      </c>
      <c r="D23" s="966" t="s">
        <v>2010</v>
      </c>
      <c r="E23" s="964" t="s">
        <v>1760</v>
      </c>
    </row>
    <row r="24" spans="1:53">
      <c r="A24" s="947">
        <v>2020</v>
      </c>
      <c r="B24" s="947">
        <v>1080</v>
      </c>
      <c r="C24" s="9">
        <v>430010200</v>
      </c>
      <c r="D24" s="966" t="s">
        <v>1751</v>
      </c>
      <c r="E24" s="964" t="s">
        <v>1761</v>
      </c>
    </row>
    <row r="25" spans="1:53">
      <c r="A25" s="947">
        <v>2020</v>
      </c>
      <c r="B25" s="947">
        <v>1081</v>
      </c>
      <c r="C25" s="9">
        <v>430011100</v>
      </c>
      <c r="D25" s="963" t="s">
        <v>1752</v>
      </c>
      <c r="E25" s="964" t="s">
        <v>1762</v>
      </c>
    </row>
    <row r="26" spans="1:53">
      <c r="A26" s="947">
        <v>2020</v>
      </c>
      <c r="B26" s="947">
        <v>1086</v>
      </c>
      <c r="C26" s="9">
        <v>430010300</v>
      </c>
      <c r="D26" s="959" t="s">
        <v>1753</v>
      </c>
      <c r="E26" s="964" t="s">
        <v>1988</v>
      </c>
    </row>
    <row r="27" spans="1:53">
      <c r="A27" s="947">
        <v>2020</v>
      </c>
      <c r="B27" s="946"/>
      <c r="C27" s="836">
        <v>430010400</v>
      </c>
      <c r="D27" s="971" t="s">
        <v>1754</v>
      </c>
      <c r="E27" s="964" t="s">
        <v>1763</v>
      </c>
    </row>
    <row r="28" spans="1:53">
      <c r="A28" s="947">
        <v>2020</v>
      </c>
      <c r="B28" s="946">
        <v>1010</v>
      </c>
      <c r="C28" s="836">
        <v>430010401</v>
      </c>
      <c r="D28" s="971" t="s">
        <v>856</v>
      </c>
      <c r="E28" s="964" t="s">
        <v>1764</v>
      </c>
    </row>
    <row r="29" spans="1:53">
      <c r="A29" s="947">
        <v>2020</v>
      </c>
      <c r="B29" s="946">
        <v>1013</v>
      </c>
      <c r="C29" s="836">
        <v>430010402</v>
      </c>
      <c r="D29" s="971" t="s">
        <v>858</v>
      </c>
      <c r="E29" s="964" t="s">
        <v>1765</v>
      </c>
    </row>
    <row r="30" spans="1:53">
      <c r="A30" s="947">
        <v>2020</v>
      </c>
      <c r="B30" s="946">
        <v>1011</v>
      </c>
      <c r="C30" s="836">
        <v>430010403</v>
      </c>
      <c r="D30" s="971" t="s">
        <v>1766</v>
      </c>
      <c r="E30" s="964" t="s">
        <v>1767</v>
      </c>
    </row>
    <row r="31" spans="1:53">
      <c r="A31" s="947">
        <v>2020</v>
      </c>
      <c r="B31" s="946">
        <v>1012</v>
      </c>
      <c r="C31" s="836">
        <v>430010404</v>
      </c>
      <c r="D31" s="971" t="s">
        <v>1692</v>
      </c>
      <c r="E31" s="964" t="s">
        <v>1768</v>
      </c>
    </row>
    <row r="32" spans="1:53">
      <c r="A32" s="947">
        <v>2020</v>
      </c>
      <c r="B32" s="946">
        <v>1093</v>
      </c>
      <c r="C32" s="836">
        <v>430010405</v>
      </c>
      <c r="D32" s="961" t="s">
        <v>1769</v>
      </c>
      <c r="E32" s="964" t="s">
        <v>1767</v>
      </c>
    </row>
    <row r="33" spans="1:5">
      <c r="A33" s="947">
        <v>2020</v>
      </c>
      <c r="B33" s="946">
        <v>1004</v>
      </c>
      <c r="C33" s="836">
        <v>430010500</v>
      </c>
      <c r="D33" s="961" t="s">
        <v>854</v>
      </c>
      <c r="E33" s="964" t="s">
        <v>1770</v>
      </c>
    </row>
    <row r="34" spans="1:5">
      <c r="A34" s="947">
        <v>2020</v>
      </c>
      <c r="B34" s="946">
        <v>1015</v>
      </c>
      <c r="C34" s="836">
        <v>430010600</v>
      </c>
      <c r="D34" s="961" t="s">
        <v>1693</v>
      </c>
      <c r="E34" s="964" t="s">
        <v>1771</v>
      </c>
    </row>
    <row r="35" spans="1:5">
      <c r="A35" s="947">
        <v>2020</v>
      </c>
      <c r="B35" s="946">
        <v>1003</v>
      </c>
      <c r="C35" s="836">
        <v>430010700</v>
      </c>
      <c r="D35" s="961" t="s">
        <v>1772</v>
      </c>
      <c r="E35" s="964" t="s">
        <v>1773</v>
      </c>
    </row>
    <row r="36" spans="1:5">
      <c r="A36" s="947">
        <v>2020</v>
      </c>
      <c r="B36" s="946">
        <v>1034</v>
      </c>
      <c r="C36" s="836">
        <v>430010800</v>
      </c>
      <c r="D36" s="961" t="s">
        <v>130</v>
      </c>
      <c r="E36" s="964" t="s">
        <v>1774</v>
      </c>
    </row>
    <row r="37" spans="1:5">
      <c r="A37" s="947">
        <v>2020</v>
      </c>
      <c r="B37" s="946">
        <v>1005</v>
      </c>
      <c r="C37" s="836">
        <v>430010900</v>
      </c>
      <c r="D37" s="961" t="s">
        <v>1775</v>
      </c>
      <c r="E37" s="964" t="s">
        <v>1762</v>
      </c>
    </row>
    <row r="38" spans="1:5">
      <c r="A38" s="947">
        <v>2020</v>
      </c>
      <c r="B38" s="946">
        <v>1092</v>
      </c>
      <c r="C38" s="836">
        <v>430011000</v>
      </c>
      <c r="D38" s="958" t="s">
        <v>1776</v>
      </c>
      <c r="E38" s="964" t="s">
        <v>1777</v>
      </c>
    </row>
    <row r="39" spans="1:5">
      <c r="A39" s="947">
        <v>2020</v>
      </c>
      <c r="B39" s="946"/>
      <c r="C39" s="836">
        <v>431000000</v>
      </c>
      <c r="D39" s="961" t="s">
        <v>1778</v>
      </c>
      <c r="E39" s="964" t="s">
        <v>1779</v>
      </c>
    </row>
    <row r="40" spans="1:5">
      <c r="A40" s="947">
        <v>2020</v>
      </c>
      <c r="B40" s="946"/>
      <c r="C40" s="836">
        <v>431010000</v>
      </c>
      <c r="D40" s="962" t="s">
        <v>158</v>
      </c>
      <c r="E40" s="964" t="s">
        <v>1780</v>
      </c>
    </row>
    <row r="41" spans="1:5">
      <c r="A41" s="947">
        <v>2020</v>
      </c>
      <c r="B41" s="946">
        <v>5004</v>
      </c>
      <c r="C41" s="836">
        <v>431010100</v>
      </c>
      <c r="D41" s="961" t="s">
        <v>158</v>
      </c>
      <c r="E41" s="964" t="s">
        <v>1780</v>
      </c>
    </row>
    <row r="42" spans="1:5">
      <c r="A42" s="947">
        <v>2020</v>
      </c>
      <c r="B42" s="946"/>
      <c r="C42" s="836">
        <v>431020000</v>
      </c>
      <c r="D42" s="962" t="s">
        <v>159</v>
      </c>
      <c r="E42" s="964" t="s">
        <v>1781</v>
      </c>
    </row>
    <row r="43" spans="1:5">
      <c r="A43" s="947">
        <v>2020</v>
      </c>
      <c r="B43" s="946">
        <v>5005</v>
      </c>
      <c r="C43" s="836">
        <v>431020100</v>
      </c>
      <c r="D43" s="961" t="s">
        <v>159</v>
      </c>
      <c r="E43" s="964" t="s">
        <v>1781</v>
      </c>
    </row>
    <row r="44" spans="1:5">
      <c r="A44" s="947">
        <v>2020</v>
      </c>
      <c r="B44" s="946"/>
      <c r="C44" s="836">
        <v>431030000</v>
      </c>
      <c r="D44" s="962" t="s">
        <v>1694</v>
      </c>
      <c r="E44" s="964" t="s">
        <v>1782</v>
      </c>
    </row>
    <row r="45" spans="1:5">
      <c r="A45" s="947">
        <v>2020</v>
      </c>
      <c r="B45" s="946">
        <v>5001</v>
      </c>
      <c r="C45" s="836">
        <v>431030100</v>
      </c>
      <c r="D45" s="961" t="s">
        <v>1694</v>
      </c>
      <c r="E45" s="964" t="s">
        <v>1782</v>
      </c>
    </row>
    <row r="46" spans="1:5">
      <c r="A46" s="947">
        <v>2020</v>
      </c>
      <c r="B46" s="946"/>
      <c r="C46" s="836">
        <v>431040000</v>
      </c>
      <c r="D46" s="962" t="s">
        <v>1783</v>
      </c>
      <c r="E46" s="964" t="s">
        <v>1784</v>
      </c>
    </row>
    <row r="47" spans="1:5">
      <c r="A47" s="947">
        <v>2020</v>
      </c>
      <c r="B47" s="946">
        <v>5055</v>
      </c>
      <c r="C47" s="836">
        <v>431040100</v>
      </c>
      <c r="D47" s="958" t="s">
        <v>1783</v>
      </c>
      <c r="E47" s="964" t="s">
        <v>1784</v>
      </c>
    </row>
    <row r="48" spans="1:5">
      <c r="A48" s="947">
        <v>2020</v>
      </c>
      <c r="B48" s="946"/>
      <c r="C48" s="836">
        <v>438000000</v>
      </c>
      <c r="D48" s="961" t="s">
        <v>1785</v>
      </c>
      <c r="E48" s="964" t="s">
        <v>1779</v>
      </c>
    </row>
    <row r="49" spans="1:53">
      <c r="A49" s="947">
        <v>2020</v>
      </c>
      <c r="B49" s="946"/>
      <c r="C49" s="836">
        <v>438010000</v>
      </c>
      <c r="D49" s="962" t="s">
        <v>1786</v>
      </c>
      <c r="E49" s="964" t="s">
        <v>1781</v>
      </c>
    </row>
    <row r="50" spans="1:53">
      <c r="A50" s="947">
        <v>2020</v>
      </c>
      <c r="B50" s="946">
        <v>5005</v>
      </c>
      <c r="C50" s="836">
        <v>438010100</v>
      </c>
      <c r="D50" s="961" t="s">
        <v>1786</v>
      </c>
      <c r="E50" s="964" t="s">
        <v>1781</v>
      </c>
    </row>
    <row r="51" spans="1:53">
      <c r="A51" s="947">
        <v>2020</v>
      </c>
      <c r="B51" s="946"/>
      <c r="C51" s="836">
        <v>438020000</v>
      </c>
      <c r="D51" s="962" t="s">
        <v>1694</v>
      </c>
      <c r="E51" s="964" t="s">
        <v>1782</v>
      </c>
    </row>
    <row r="52" spans="1:53" s="937" customFormat="1">
      <c r="A52" s="947">
        <v>2020</v>
      </c>
      <c r="B52" s="946">
        <v>5001</v>
      </c>
      <c r="C52" s="946">
        <v>438020100</v>
      </c>
      <c r="D52" s="972" t="s">
        <v>1694</v>
      </c>
      <c r="E52" s="964" t="s">
        <v>1782</v>
      </c>
      <c r="F52" s="964"/>
      <c r="G52" s="933"/>
      <c r="H52" s="933"/>
      <c r="I52" s="933"/>
      <c r="J52" s="933"/>
      <c r="K52" s="933"/>
      <c r="L52" s="933"/>
      <c r="M52" s="933"/>
      <c r="N52" s="933"/>
      <c r="O52" s="933"/>
      <c r="P52" s="933"/>
      <c r="Q52" s="933"/>
      <c r="R52" s="933"/>
      <c r="S52" s="933"/>
      <c r="T52" s="933"/>
      <c r="U52" s="933"/>
      <c r="V52" s="933"/>
      <c r="W52" s="933"/>
      <c r="X52" s="933"/>
      <c r="Y52" s="933"/>
      <c r="Z52" s="933"/>
      <c r="AA52" s="933"/>
      <c r="AB52" s="933"/>
      <c r="AC52" s="933"/>
      <c r="AD52" s="933"/>
      <c r="AE52" s="933"/>
      <c r="AF52" s="933"/>
      <c r="AG52" s="933"/>
      <c r="AH52" s="933"/>
      <c r="AI52" s="933"/>
      <c r="AJ52" s="933"/>
      <c r="AK52" s="933"/>
      <c r="AL52" s="933"/>
      <c r="AM52" s="933"/>
      <c r="AN52" s="933"/>
      <c r="AO52" s="933"/>
      <c r="AP52" s="933"/>
      <c r="AQ52" s="933"/>
      <c r="AR52" s="933"/>
      <c r="AS52" s="933"/>
      <c r="AT52" s="933"/>
      <c r="AU52" s="933"/>
      <c r="AV52" s="933"/>
      <c r="AW52" s="933"/>
      <c r="AX52" s="933"/>
      <c r="AY52" s="933"/>
      <c r="AZ52" s="933"/>
      <c r="BA52" s="933"/>
    </row>
    <row r="53" spans="1:53">
      <c r="A53" s="947">
        <v>2020</v>
      </c>
      <c r="B53" s="946"/>
      <c r="C53" s="836">
        <v>438030000</v>
      </c>
      <c r="D53" s="962" t="s">
        <v>1783</v>
      </c>
      <c r="E53" s="964" t="s">
        <v>1784</v>
      </c>
    </row>
    <row r="54" spans="1:53">
      <c r="A54" s="947">
        <v>2020</v>
      </c>
      <c r="B54" s="946">
        <v>5055</v>
      </c>
      <c r="C54" s="836">
        <v>438030100</v>
      </c>
      <c r="D54" s="958" t="s">
        <v>1783</v>
      </c>
      <c r="E54" s="964" t="s">
        <v>1784</v>
      </c>
    </row>
    <row r="55" spans="1:53">
      <c r="A55" s="947">
        <v>2020</v>
      </c>
      <c r="B55" s="946"/>
      <c r="C55" s="836">
        <v>439000000</v>
      </c>
      <c r="D55" s="961" t="s">
        <v>1787</v>
      </c>
      <c r="E55" s="964" t="s">
        <v>1567</v>
      </c>
    </row>
    <row r="56" spans="1:53">
      <c r="A56" s="947">
        <v>2020</v>
      </c>
      <c r="B56" s="946"/>
      <c r="C56" s="836">
        <v>439500000</v>
      </c>
      <c r="D56" s="962" t="s">
        <v>1788</v>
      </c>
      <c r="E56" s="964" t="s">
        <v>1567</v>
      </c>
    </row>
    <row r="57" spans="1:53">
      <c r="A57" s="947">
        <v>2020</v>
      </c>
      <c r="B57" s="946"/>
      <c r="C57" s="836">
        <v>439500100</v>
      </c>
      <c r="D57" s="971" t="s">
        <v>1750</v>
      </c>
      <c r="E57" s="964" t="s">
        <v>1760</v>
      </c>
    </row>
    <row r="58" spans="1:53">
      <c r="A58" s="947">
        <v>2020</v>
      </c>
      <c r="B58" s="946">
        <v>1008</v>
      </c>
      <c r="C58" s="836">
        <v>439500101</v>
      </c>
      <c r="D58" s="971" t="s">
        <v>1580</v>
      </c>
      <c r="E58" s="964" t="s">
        <v>1760</v>
      </c>
    </row>
    <row r="59" spans="1:53">
      <c r="A59" s="947">
        <v>2020</v>
      </c>
      <c r="B59" s="946">
        <v>1008</v>
      </c>
      <c r="C59" s="836">
        <v>439500102</v>
      </c>
      <c r="D59" s="971" t="s">
        <v>1695</v>
      </c>
      <c r="E59" s="964" t="s">
        <v>1781</v>
      </c>
    </row>
    <row r="60" spans="1:53">
      <c r="A60" s="947">
        <v>2020</v>
      </c>
      <c r="B60" s="946">
        <v>1008</v>
      </c>
      <c r="C60" s="836">
        <v>439500103</v>
      </c>
      <c r="D60" s="971" t="s">
        <v>1696</v>
      </c>
      <c r="E60" s="964" t="s">
        <v>1784</v>
      </c>
    </row>
    <row r="61" spans="1:53">
      <c r="A61" s="947">
        <v>2020</v>
      </c>
      <c r="B61" s="946">
        <v>1008</v>
      </c>
      <c r="C61" s="836">
        <v>439500104</v>
      </c>
      <c r="D61" s="971" t="s">
        <v>1789</v>
      </c>
      <c r="E61" s="964" t="s">
        <v>1782</v>
      </c>
    </row>
    <row r="62" spans="1:53">
      <c r="A62" s="947">
        <v>2020</v>
      </c>
      <c r="B62" s="948">
        <v>1080</v>
      </c>
      <c r="C62" s="938">
        <v>439500105</v>
      </c>
      <c r="D62" s="971" t="s">
        <v>1751</v>
      </c>
      <c r="E62" s="964" t="s">
        <v>1761</v>
      </c>
    </row>
    <row r="63" spans="1:53">
      <c r="A63" s="947">
        <v>2020</v>
      </c>
      <c r="B63" s="948">
        <v>1081</v>
      </c>
      <c r="C63" s="938">
        <v>439500106</v>
      </c>
      <c r="D63" s="971" t="s">
        <v>1752</v>
      </c>
      <c r="E63" s="964" t="s">
        <v>1762</v>
      </c>
    </row>
    <row r="64" spans="1:53">
      <c r="A64" s="947">
        <v>2020</v>
      </c>
      <c r="B64" s="948">
        <v>1086</v>
      </c>
      <c r="C64" s="938">
        <v>439500107</v>
      </c>
      <c r="D64" s="962" t="s">
        <v>1753</v>
      </c>
      <c r="E64" s="964" t="s">
        <v>1988</v>
      </c>
    </row>
    <row r="65" spans="1:53">
      <c r="A65" s="947">
        <v>2020</v>
      </c>
      <c r="C65" s="9">
        <v>439500200</v>
      </c>
      <c r="D65" s="970" t="s">
        <v>1754</v>
      </c>
      <c r="E65" s="964" t="s">
        <v>1763</v>
      </c>
    </row>
    <row r="66" spans="1:53">
      <c r="A66" s="947">
        <v>2020</v>
      </c>
      <c r="B66" s="947">
        <v>1010</v>
      </c>
      <c r="C66" s="9">
        <v>439500201</v>
      </c>
      <c r="D66" s="970" t="s">
        <v>856</v>
      </c>
      <c r="E66" s="964" t="s">
        <v>1764</v>
      </c>
    </row>
    <row r="67" spans="1:53">
      <c r="A67" s="947">
        <v>2020</v>
      </c>
      <c r="B67" s="947">
        <v>1011</v>
      </c>
      <c r="C67" s="9">
        <v>439500202</v>
      </c>
      <c r="D67" s="970" t="s">
        <v>1766</v>
      </c>
      <c r="E67" s="964" t="s">
        <v>1767</v>
      </c>
    </row>
    <row r="68" spans="1:53">
      <c r="A68" s="947">
        <v>2020</v>
      </c>
      <c r="B68" s="947">
        <v>1013</v>
      </c>
      <c r="C68" s="9">
        <v>439500203</v>
      </c>
      <c r="D68" s="970" t="s">
        <v>1691</v>
      </c>
      <c r="E68" s="964" t="s">
        <v>1765</v>
      </c>
    </row>
    <row r="69" spans="1:53">
      <c r="A69" s="947">
        <v>2020</v>
      </c>
      <c r="B69" s="947">
        <v>1012</v>
      </c>
      <c r="C69" s="9">
        <v>439500204</v>
      </c>
      <c r="D69" s="970" t="s">
        <v>1692</v>
      </c>
      <c r="E69" s="964" t="s">
        <v>1768</v>
      </c>
    </row>
    <row r="70" spans="1:53">
      <c r="A70" s="947">
        <v>2020</v>
      </c>
      <c r="B70" s="947">
        <v>1093</v>
      </c>
      <c r="C70" s="9">
        <v>439500205</v>
      </c>
      <c r="D70" s="963" t="s">
        <v>1790</v>
      </c>
      <c r="E70" s="964" t="s">
        <v>1767</v>
      </c>
    </row>
    <row r="71" spans="1:53" s="937" customFormat="1">
      <c r="A71" s="947">
        <v>2020</v>
      </c>
      <c r="B71" s="947">
        <v>1004</v>
      </c>
      <c r="C71" s="947">
        <v>439500300</v>
      </c>
      <c r="D71" s="966" t="s">
        <v>854</v>
      </c>
      <c r="E71" s="964" t="s">
        <v>1770</v>
      </c>
      <c r="F71" s="964"/>
      <c r="G71" s="933"/>
      <c r="H71" s="933"/>
      <c r="I71" s="933"/>
      <c r="J71" s="933"/>
      <c r="K71" s="933"/>
      <c r="L71" s="933"/>
      <c r="M71" s="933"/>
      <c r="N71" s="933"/>
      <c r="O71" s="933"/>
      <c r="P71" s="933"/>
      <c r="Q71" s="933"/>
      <c r="R71" s="933"/>
      <c r="S71" s="933"/>
      <c r="T71" s="933"/>
      <c r="U71" s="933"/>
      <c r="V71" s="933"/>
      <c r="W71" s="933"/>
      <c r="X71" s="933"/>
      <c r="Y71" s="933"/>
      <c r="Z71" s="933"/>
      <c r="AA71" s="933"/>
      <c r="AB71" s="933"/>
      <c r="AC71" s="933"/>
      <c r="AD71" s="933"/>
      <c r="AE71" s="933"/>
      <c r="AF71" s="933"/>
      <c r="AG71" s="933"/>
      <c r="AH71" s="933"/>
      <c r="AI71" s="933"/>
      <c r="AJ71" s="933"/>
      <c r="AK71" s="933"/>
      <c r="AL71" s="933"/>
      <c r="AM71" s="933"/>
      <c r="AN71" s="933"/>
      <c r="AO71" s="933"/>
      <c r="AP71" s="933"/>
      <c r="AQ71" s="933"/>
      <c r="AR71" s="933"/>
      <c r="AS71" s="933"/>
      <c r="AT71" s="933"/>
      <c r="AU71" s="933"/>
      <c r="AV71" s="933"/>
      <c r="AW71" s="933"/>
      <c r="AX71" s="933"/>
      <c r="AY71" s="933"/>
      <c r="AZ71" s="933"/>
      <c r="BA71" s="933"/>
    </row>
    <row r="72" spans="1:53" s="936" customFormat="1" ht="15.75">
      <c r="A72" s="947">
        <v>2020</v>
      </c>
      <c r="B72" s="947">
        <v>1015</v>
      </c>
      <c r="C72" s="9">
        <v>439500400</v>
      </c>
      <c r="D72" s="963" t="s">
        <v>1693</v>
      </c>
      <c r="E72" s="964" t="s">
        <v>1771</v>
      </c>
      <c r="F72" s="964"/>
      <c r="G72" s="935"/>
      <c r="H72" s="935"/>
      <c r="I72" s="935"/>
      <c r="J72" s="935"/>
      <c r="K72" s="935"/>
      <c r="L72" s="935"/>
      <c r="M72" s="935"/>
      <c r="N72" s="935"/>
      <c r="O72" s="935"/>
      <c r="P72" s="935"/>
      <c r="Q72" s="935"/>
      <c r="R72" s="935"/>
      <c r="S72" s="935"/>
      <c r="T72" s="935"/>
      <c r="U72" s="935"/>
      <c r="V72" s="935"/>
      <c r="W72" s="935"/>
      <c r="X72" s="935"/>
      <c r="Y72" s="935"/>
      <c r="Z72" s="935"/>
      <c r="AA72" s="935"/>
      <c r="AB72" s="935"/>
      <c r="AC72" s="935"/>
      <c r="AD72" s="935"/>
      <c r="AE72" s="935"/>
      <c r="AF72" s="935"/>
      <c r="AG72" s="935"/>
      <c r="AH72" s="935"/>
      <c r="AI72" s="935"/>
      <c r="AJ72" s="935"/>
      <c r="AK72" s="935"/>
      <c r="AL72" s="935"/>
      <c r="AM72" s="935"/>
      <c r="AN72" s="935"/>
      <c r="AO72" s="935"/>
      <c r="AP72" s="935"/>
      <c r="AQ72" s="935"/>
      <c r="AR72" s="935"/>
      <c r="AS72" s="935"/>
      <c r="AT72" s="935"/>
      <c r="AU72" s="935"/>
      <c r="AV72" s="935"/>
      <c r="AW72" s="935"/>
      <c r="AX72" s="935"/>
      <c r="AY72" s="935"/>
      <c r="AZ72" s="935"/>
      <c r="BA72" s="935"/>
    </row>
    <row r="73" spans="1:53">
      <c r="A73" s="947">
        <v>2020</v>
      </c>
      <c r="B73" s="947">
        <v>1092</v>
      </c>
      <c r="C73" s="9">
        <v>439500500</v>
      </c>
      <c r="D73" s="963" t="s">
        <v>1776</v>
      </c>
      <c r="E73" s="964" t="s">
        <v>1777</v>
      </c>
    </row>
    <row r="74" spans="1:53" s="937" customFormat="1">
      <c r="A74" s="947">
        <v>2020</v>
      </c>
      <c r="B74" s="947">
        <v>1005</v>
      </c>
      <c r="C74" s="9">
        <v>439500600</v>
      </c>
      <c r="D74" s="963" t="s">
        <v>1775</v>
      </c>
      <c r="E74" s="964" t="s">
        <v>1762</v>
      </c>
      <c r="F74" s="964"/>
      <c r="G74" s="933"/>
      <c r="H74" s="933"/>
      <c r="I74" s="933"/>
      <c r="J74" s="933"/>
      <c r="K74" s="933"/>
      <c r="L74" s="933"/>
      <c r="M74" s="933"/>
      <c r="N74" s="933"/>
      <c r="O74" s="933"/>
      <c r="P74" s="933"/>
      <c r="Q74" s="933"/>
      <c r="R74" s="933"/>
      <c r="S74" s="933"/>
      <c r="T74" s="933"/>
      <c r="U74" s="933"/>
      <c r="V74" s="933"/>
      <c r="W74" s="933"/>
      <c r="X74" s="933"/>
      <c r="Y74" s="933"/>
      <c r="Z74" s="933"/>
      <c r="AA74" s="933"/>
      <c r="AB74" s="933"/>
      <c r="AC74" s="933"/>
      <c r="AD74" s="933"/>
      <c r="AE74" s="933"/>
      <c r="AF74" s="933"/>
      <c r="AG74" s="933"/>
      <c r="AH74" s="933"/>
      <c r="AI74" s="933"/>
      <c r="AJ74" s="933"/>
      <c r="AK74" s="933"/>
      <c r="AL74" s="933"/>
      <c r="AM74" s="933"/>
      <c r="AN74" s="933"/>
      <c r="AO74" s="933"/>
      <c r="AP74" s="933"/>
      <c r="AQ74" s="933"/>
      <c r="AR74" s="933"/>
      <c r="AS74" s="933"/>
      <c r="AT74" s="933"/>
      <c r="AU74" s="933"/>
      <c r="AV74" s="933"/>
      <c r="AW74" s="933"/>
      <c r="AX74" s="933"/>
      <c r="AY74" s="933"/>
      <c r="AZ74" s="933"/>
      <c r="BA74" s="933"/>
    </row>
    <row r="75" spans="1:53" s="936" customFormat="1" ht="15.75">
      <c r="A75" s="947"/>
      <c r="B75" s="947"/>
      <c r="C75" s="9"/>
      <c r="D75" s="9"/>
      <c r="E75" s="964"/>
      <c r="F75" s="964"/>
      <c r="G75" s="935"/>
      <c r="H75" s="935"/>
      <c r="I75" s="935"/>
      <c r="J75" s="935"/>
      <c r="K75" s="935"/>
      <c r="L75" s="935"/>
      <c r="M75" s="935"/>
      <c r="N75" s="935"/>
      <c r="O75" s="935"/>
      <c r="P75" s="935"/>
      <c r="Q75" s="935"/>
      <c r="R75" s="935"/>
      <c r="S75" s="935"/>
      <c r="T75" s="935"/>
      <c r="U75" s="935"/>
      <c r="V75" s="935"/>
      <c r="W75" s="935"/>
      <c r="X75" s="935"/>
      <c r="Y75" s="935"/>
      <c r="Z75" s="935"/>
      <c r="AA75" s="935"/>
      <c r="AB75" s="935"/>
      <c r="AC75" s="935"/>
      <c r="AD75" s="935"/>
      <c r="AE75" s="935"/>
      <c r="AF75" s="935"/>
      <c r="AG75" s="935"/>
      <c r="AH75" s="935"/>
      <c r="AI75" s="935"/>
      <c r="AJ75" s="935"/>
      <c r="AK75" s="935"/>
      <c r="AL75" s="935"/>
      <c r="AM75" s="935"/>
      <c r="AN75" s="935"/>
      <c r="AO75" s="935"/>
      <c r="AP75" s="935"/>
      <c r="AQ75" s="935"/>
      <c r="AR75" s="935"/>
      <c r="AS75" s="935"/>
      <c r="AT75" s="935"/>
      <c r="AU75" s="935"/>
      <c r="AV75" s="935"/>
      <c r="AW75" s="935"/>
      <c r="AX75" s="935"/>
      <c r="AY75" s="935"/>
      <c r="AZ75" s="935"/>
      <c r="BA75" s="935"/>
    </row>
    <row r="76" spans="1:53" s="937" customFormat="1" ht="15.75">
      <c r="A76" s="1454" t="s">
        <v>1671</v>
      </c>
      <c r="B76" s="1454"/>
      <c r="C76" s="1454"/>
      <c r="D76" s="1454"/>
      <c r="E76" s="964"/>
      <c r="F76" s="964"/>
      <c r="G76" s="935"/>
      <c r="H76" s="933"/>
      <c r="I76" s="933"/>
      <c r="J76" s="933"/>
      <c r="K76" s="933"/>
      <c r="L76" s="933"/>
      <c r="M76" s="933"/>
      <c r="N76" s="933"/>
      <c r="O76" s="933"/>
      <c r="P76" s="933"/>
      <c r="Q76" s="933"/>
      <c r="R76" s="933"/>
      <c r="S76" s="933"/>
      <c r="T76" s="933"/>
      <c r="U76" s="933"/>
      <c r="V76" s="933"/>
      <c r="W76" s="933"/>
      <c r="X76" s="933"/>
      <c r="Y76" s="933"/>
      <c r="Z76" s="933"/>
      <c r="AA76" s="933"/>
      <c r="AB76" s="933"/>
      <c r="AC76" s="933"/>
      <c r="AD76" s="933"/>
      <c r="AE76" s="933"/>
      <c r="AF76" s="933"/>
      <c r="AG76" s="933"/>
      <c r="AH76" s="933"/>
      <c r="AI76" s="933"/>
      <c r="AJ76" s="933"/>
      <c r="AK76" s="933"/>
      <c r="AL76" s="933"/>
      <c r="AM76" s="933"/>
      <c r="AN76" s="933"/>
      <c r="AO76" s="933"/>
      <c r="AP76" s="933"/>
      <c r="AQ76" s="933"/>
      <c r="AR76" s="933"/>
      <c r="AS76" s="933"/>
      <c r="AT76" s="933"/>
      <c r="AU76" s="933"/>
      <c r="AV76" s="933"/>
      <c r="AW76" s="933"/>
      <c r="AX76" s="933"/>
      <c r="AY76" s="933"/>
      <c r="AZ76" s="933"/>
      <c r="BA76" s="933"/>
    </row>
    <row r="77" spans="1:53" s="937" customFormat="1" ht="15.75">
      <c r="A77" s="947">
        <v>2020</v>
      </c>
      <c r="B77" s="947"/>
      <c r="C77" s="9">
        <v>440000000</v>
      </c>
      <c r="D77" s="9" t="s">
        <v>1671</v>
      </c>
      <c r="E77" s="964" t="s">
        <v>1672</v>
      </c>
      <c r="F77" s="964"/>
      <c r="G77" s="935"/>
      <c r="H77" s="933"/>
      <c r="I77" s="933"/>
      <c r="J77" s="933"/>
      <c r="K77" s="933"/>
      <c r="L77" s="933"/>
      <c r="M77" s="933"/>
      <c r="N77" s="933"/>
      <c r="O77" s="933"/>
      <c r="P77" s="933"/>
      <c r="Q77" s="933"/>
      <c r="R77" s="933"/>
      <c r="S77" s="933"/>
      <c r="T77" s="933"/>
      <c r="U77" s="933"/>
      <c r="V77" s="933"/>
      <c r="W77" s="933"/>
      <c r="X77" s="933"/>
      <c r="Y77" s="933"/>
      <c r="Z77" s="933"/>
      <c r="AA77" s="933"/>
      <c r="AB77" s="933"/>
      <c r="AC77" s="933"/>
      <c r="AD77" s="933"/>
      <c r="AE77" s="933"/>
      <c r="AF77" s="933"/>
      <c r="AG77" s="933"/>
      <c r="AH77" s="933"/>
      <c r="AI77" s="933"/>
      <c r="AJ77" s="933"/>
      <c r="AK77" s="933"/>
      <c r="AL77" s="933"/>
      <c r="AM77" s="933"/>
      <c r="AN77" s="933"/>
      <c r="AO77" s="933"/>
      <c r="AP77" s="933"/>
      <c r="AQ77" s="933"/>
      <c r="AR77" s="933"/>
      <c r="AS77" s="933"/>
      <c r="AT77" s="933"/>
      <c r="AU77" s="933"/>
      <c r="AV77" s="933"/>
      <c r="AW77" s="933"/>
      <c r="AX77" s="933"/>
      <c r="AY77" s="933"/>
      <c r="AZ77" s="933"/>
      <c r="BA77" s="933"/>
    </row>
    <row r="78" spans="1:53" s="937" customFormat="1" ht="15.75">
      <c r="A78" s="947">
        <v>2020</v>
      </c>
      <c r="B78" s="947"/>
      <c r="C78" s="9">
        <v>440010000</v>
      </c>
      <c r="D78" s="956" t="s">
        <v>1791</v>
      </c>
      <c r="E78" s="964" t="s">
        <v>1792</v>
      </c>
      <c r="F78" s="964"/>
      <c r="G78" s="935"/>
      <c r="H78" s="933"/>
      <c r="I78" s="933"/>
      <c r="J78" s="933"/>
      <c r="K78" s="933"/>
      <c r="L78" s="933"/>
      <c r="M78" s="933"/>
      <c r="N78" s="933"/>
      <c r="O78" s="933"/>
      <c r="P78" s="933"/>
      <c r="Q78" s="933"/>
      <c r="R78" s="933"/>
      <c r="S78" s="933"/>
      <c r="T78" s="933"/>
      <c r="U78" s="933"/>
      <c r="V78" s="933"/>
      <c r="W78" s="933"/>
      <c r="X78" s="933"/>
      <c r="Y78" s="933"/>
      <c r="Z78" s="933"/>
      <c r="AA78" s="933"/>
      <c r="AB78" s="933"/>
      <c r="AC78" s="933"/>
      <c r="AD78" s="933"/>
      <c r="AE78" s="933"/>
      <c r="AF78" s="933"/>
      <c r="AG78" s="933"/>
      <c r="AH78" s="933"/>
      <c r="AI78" s="933"/>
      <c r="AJ78" s="933"/>
      <c r="AK78" s="933"/>
      <c r="AL78" s="933"/>
      <c r="AM78" s="933"/>
      <c r="AN78" s="933"/>
      <c r="AO78" s="933"/>
      <c r="AP78" s="933"/>
      <c r="AQ78" s="933"/>
      <c r="AR78" s="933"/>
      <c r="AS78" s="933"/>
      <c r="AT78" s="933"/>
      <c r="AU78" s="933"/>
      <c r="AV78" s="933"/>
      <c r="AW78" s="933"/>
      <c r="AX78" s="933"/>
      <c r="AY78" s="933"/>
      <c r="AZ78" s="933"/>
      <c r="BA78" s="933"/>
    </row>
    <row r="79" spans="1:53" s="937" customFormat="1" ht="15.75">
      <c r="A79" s="947">
        <v>2020</v>
      </c>
      <c r="B79" s="947">
        <v>1083</v>
      </c>
      <c r="C79" s="9">
        <v>440010100</v>
      </c>
      <c r="D79" s="959" t="s">
        <v>1793</v>
      </c>
      <c r="E79" s="964" t="s">
        <v>1792</v>
      </c>
      <c r="F79" s="964"/>
      <c r="G79" s="935"/>
      <c r="H79" s="933"/>
      <c r="I79" s="933"/>
      <c r="J79" s="933"/>
      <c r="K79" s="933"/>
      <c r="L79" s="933"/>
      <c r="M79" s="933"/>
      <c r="N79" s="933"/>
      <c r="O79" s="933"/>
      <c r="P79" s="933"/>
      <c r="Q79" s="933"/>
      <c r="R79" s="933"/>
      <c r="S79" s="933"/>
      <c r="T79" s="933"/>
      <c r="U79" s="933"/>
      <c r="V79" s="933"/>
      <c r="W79" s="933"/>
      <c r="X79" s="933"/>
      <c r="Y79" s="933"/>
      <c r="Z79" s="933"/>
      <c r="AA79" s="933"/>
      <c r="AB79" s="933"/>
      <c r="AC79" s="933"/>
      <c r="AD79" s="933"/>
      <c r="AE79" s="933"/>
      <c r="AF79" s="933"/>
      <c r="AG79" s="933"/>
      <c r="AH79" s="933"/>
      <c r="AI79" s="933"/>
      <c r="AJ79" s="933"/>
      <c r="AK79" s="933"/>
      <c r="AL79" s="933"/>
      <c r="AM79" s="933"/>
      <c r="AN79" s="933"/>
      <c r="AO79" s="933"/>
      <c r="AP79" s="933"/>
      <c r="AQ79" s="933"/>
      <c r="AR79" s="933"/>
      <c r="AS79" s="933"/>
      <c r="AT79" s="933"/>
      <c r="AU79" s="933"/>
      <c r="AV79" s="933"/>
      <c r="AW79" s="933"/>
      <c r="AX79" s="933"/>
      <c r="AY79" s="933"/>
      <c r="AZ79" s="933"/>
      <c r="BA79" s="933"/>
    </row>
    <row r="80" spans="1:53" s="937" customFormat="1" ht="15.75">
      <c r="A80" s="947">
        <v>2020</v>
      </c>
      <c r="B80" s="947">
        <v>1006</v>
      </c>
      <c r="C80" s="9">
        <v>440010200</v>
      </c>
      <c r="D80" s="959" t="s">
        <v>1794</v>
      </c>
      <c r="E80" s="964" t="s">
        <v>1795</v>
      </c>
      <c r="F80" s="964"/>
      <c r="G80" s="935"/>
      <c r="H80" s="933"/>
      <c r="I80" s="933"/>
      <c r="J80" s="933"/>
      <c r="K80" s="933"/>
      <c r="L80" s="933"/>
      <c r="M80" s="933"/>
      <c r="N80" s="933"/>
      <c r="O80" s="933"/>
      <c r="P80" s="933"/>
      <c r="Q80" s="933"/>
      <c r="R80" s="933"/>
      <c r="S80" s="933"/>
      <c r="T80" s="933"/>
      <c r="U80" s="933"/>
      <c r="V80" s="933"/>
      <c r="W80" s="933"/>
      <c r="X80" s="933"/>
      <c r="Y80" s="933"/>
      <c r="Z80" s="933"/>
      <c r="AA80" s="933"/>
      <c r="AB80" s="933"/>
      <c r="AC80" s="933"/>
      <c r="AD80" s="933"/>
      <c r="AE80" s="933"/>
      <c r="AF80" s="933"/>
      <c r="AG80" s="933"/>
      <c r="AH80" s="933"/>
      <c r="AI80" s="933"/>
      <c r="AJ80" s="933"/>
      <c r="AK80" s="933"/>
      <c r="AL80" s="933"/>
      <c r="AM80" s="933"/>
      <c r="AN80" s="933"/>
      <c r="AO80" s="933"/>
      <c r="AP80" s="933"/>
      <c r="AQ80" s="933"/>
      <c r="AR80" s="933"/>
      <c r="AS80" s="933"/>
      <c r="AT80" s="933"/>
      <c r="AU80" s="933"/>
      <c r="AV80" s="933"/>
      <c r="AW80" s="933"/>
      <c r="AX80" s="933"/>
      <c r="AY80" s="933"/>
      <c r="AZ80" s="933"/>
      <c r="BA80" s="933"/>
    </row>
    <row r="81" spans="1:53" s="937" customFormat="1" ht="15.75">
      <c r="A81" s="947">
        <v>2020</v>
      </c>
      <c r="B81" s="947">
        <v>1026</v>
      </c>
      <c r="C81" s="9">
        <v>440010300</v>
      </c>
      <c r="D81" s="959" t="s">
        <v>1583</v>
      </c>
      <c r="E81" s="964" t="s">
        <v>1796</v>
      </c>
      <c r="F81" s="964"/>
      <c r="G81" s="935"/>
      <c r="H81" s="933"/>
      <c r="I81" s="933"/>
      <c r="J81" s="933"/>
      <c r="K81" s="933"/>
      <c r="L81" s="933"/>
      <c r="M81" s="933"/>
      <c r="N81" s="933"/>
      <c r="O81" s="933"/>
      <c r="P81" s="933"/>
      <c r="Q81" s="933"/>
      <c r="R81" s="933"/>
      <c r="S81" s="933"/>
      <c r="T81" s="933"/>
      <c r="U81" s="933"/>
      <c r="V81" s="933"/>
      <c r="W81" s="933"/>
      <c r="X81" s="933"/>
      <c r="Y81" s="933"/>
      <c r="Z81" s="933"/>
      <c r="AA81" s="933"/>
      <c r="AB81" s="933"/>
      <c r="AC81" s="933"/>
      <c r="AD81" s="933"/>
      <c r="AE81" s="933"/>
      <c r="AF81" s="933"/>
      <c r="AG81" s="933"/>
      <c r="AH81" s="933"/>
      <c r="AI81" s="933"/>
      <c r="AJ81" s="933"/>
      <c r="AK81" s="933"/>
      <c r="AL81" s="933"/>
      <c r="AM81" s="933"/>
      <c r="AN81" s="933"/>
      <c r="AO81" s="933"/>
      <c r="AP81" s="933"/>
      <c r="AQ81" s="933"/>
      <c r="AR81" s="933"/>
      <c r="AS81" s="933"/>
      <c r="AT81" s="933"/>
      <c r="AU81" s="933"/>
      <c r="AV81" s="933"/>
      <c r="AW81" s="933"/>
      <c r="AX81" s="933"/>
      <c r="AY81" s="933"/>
      <c r="AZ81" s="933"/>
      <c r="BA81" s="933"/>
    </row>
    <row r="82" spans="1:53" s="937" customFormat="1" ht="15.75">
      <c r="A82" s="947">
        <v>2020</v>
      </c>
      <c r="B82" s="947"/>
      <c r="C82" s="9">
        <v>441000000</v>
      </c>
      <c r="D82" s="956" t="s">
        <v>1797</v>
      </c>
      <c r="E82" s="964" t="s">
        <v>1798</v>
      </c>
      <c r="F82" s="964"/>
      <c r="G82" s="935"/>
      <c r="H82" s="933"/>
      <c r="I82" s="933"/>
      <c r="J82" s="933"/>
      <c r="K82" s="933"/>
      <c r="L82" s="933"/>
      <c r="M82" s="933"/>
      <c r="N82" s="933"/>
      <c r="O82" s="933"/>
      <c r="P82" s="933"/>
      <c r="Q82" s="933"/>
      <c r="R82" s="933"/>
      <c r="S82" s="933"/>
      <c r="T82" s="933"/>
      <c r="U82" s="933"/>
      <c r="V82" s="933"/>
      <c r="W82" s="933"/>
      <c r="X82" s="933"/>
      <c r="Y82" s="933"/>
      <c r="Z82" s="933"/>
      <c r="AA82" s="933"/>
      <c r="AB82" s="933"/>
      <c r="AC82" s="933"/>
      <c r="AD82" s="933"/>
      <c r="AE82" s="933"/>
      <c r="AF82" s="933"/>
      <c r="AG82" s="933"/>
      <c r="AH82" s="933"/>
      <c r="AI82" s="933"/>
      <c r="AJ82" s="933"/>
      <c r="AK82" s="933"/>
      <c r="AL82" s="933"/>
      <c r="AM82" s="933"/>
      <c r="AN82" s="933"/>
      <c r="AO82" s="933"/>
      <c r="AP82" s="933"/>
      <c r="AQ82" s="933"/>
      <c r="AR82" s="933"/>
      <c r="AS82" s="933"/>
      <c r="AT82" s="933"/>
      <c r="AU82" s="933"/>
      <c r="AV82" s="933"/>
      <c r="AW82" s="933"/>
      <c r="AX82" s="933"/>
      <c r="AY82" s="933"/>
      <c r="AZ82" s="933"/>
      <c r="BA82" s="933"/>
    </row>
    <row r="83" spans="1:53" s="937" customFormat="1" ht="15.75">
      <c r="A83" s="947">
        <v>2020</v>
      </c>
      <c r="B83" s="947"/>
      <c r="C83" s="9">
        <v>441010000</v>
      </c>
      <c r="D83" s="959" t="s">
        <v>1799</v>
      </c>
      <c r="E83" s="964" t="s">
        <v>1800</v>
      </c>
      <c r="F83" s="964"/>
      <c r="G83" s="935"/>
      <c r="H83" s="933"/>
      <c r="I83" s="933"/>
      <c r="J83" s="933"/>
      <c r="K83" s="933"/>
      <c r="L83" s="933"/>
      <c r="M83" s="933"/>
      <c r="N83" s="933"/>
      <c r="O83" s="933"/>
      <c r="P83" s="933"/>
      <c r="Q83" s="933"/>
      <c r="R83" s="933"/>
      <c r="S83" s="933"/>
      <c r="T83" s="933"/>
      <c r="U83" s="933"/>
      <c r="V83" s="933"/>
      <c r="W83" s="933"/>
      <c r="X83" s="933"/>
      <c r="Y83" s="933"/>
      <c r="Z83" s="933"/>
      <c r="AA83" s="933"/>
      <c r="AB83" s="933"/>
      <c r="AC83" s="933"/>
      <c r="AD83" s="933"/>
      <c r="AE83" s="933"/>
      <c r="AF83" s="933"/>
      <c r="AG83" s="933"/>
      <c r="AH83" s="933"/>
      <c r="AI83" s="933"/>
      <c r="AJ83" s="933"/>
      <c r="AK83" s="933"/>
      <c r="AL83" s="933"/>
      <c r="AM83" s="933"/>
      <c r="AN83" s="933"/>
      <c r="AO83" s="933"/>
      <c r="AP83" s="933"/>
      <c r="AQ83" s="933"/>
      <c r="AR83" s="933"/>
      <c r="AS83" s="933"/>
      <c r="AT83" s="933"/>
      <c r="AU83" s="933"/>
      <c r="AV83" s="933"/>
      <c r="AW83" s="933"/>
      <c r="AX83" s="933"/>
      <c r="AY83" s="933"/>
      <c r="AZ83" s="933"/>
      <c r="BA83" s="933"/>
    </row>
    <row r="84" spans="1:53" s="937" customFormat="1" ht="15.75">
      <c r="A84" s="947">
        <v>2020</v>
      </c>
      <c r="B84" s="947">
        <v>5002</v>
      </c>
      <c r="C84" s="9">
        <v>441010100</v>
      </c>
      <c r="D84" s="963" t="s">
        <v>1799</v>
      </c>
      <c r="E84" s="964" t="s">
        <v>1800</v>
      </c>
      <c r="F84" s="964"/>
      <c r="G84" s="935"/>
      <c r="H84" s="933"/>
      <c r="I84" s="933"/>
      <c r="J84" s="933"/>
      <c r="K84" s="933"/>
      <c r="L84" s="933"/>
      <c r="M84" s="933"/>
      <c r="N84" s="933"/>
      <c r="O84" s="933"/>
      <c r="P84" s="933"/>
      <c r="Q84" s="933"/>
      <c r="R84" s="933"/>
      <c r="S84" s="933"/>
      <c r="T84" s="933"/>
      <c r="U84" s="933"/>
      <c r="V84" s="933"/>
      <c r="W84" s="933"/>
      <c r="X84" s="933"/>
      <c r="Y84" s="933"/>
      <c r="Z84" s="933"/>
      <c r="AA84" s="933"/>
      <c r="AB84" s="933"/>
      <c r="AC84" s="933"/>
      <c r="AD84" s="933"/>
      <c r="AE84" s="933"/>
      <c r="AF84" s="933"/>
      <c r="AG84" s="933"/>
      <c r="AH84" s="933"/>
      <c r="AI84" s="933"/>
      <c r="AJ84" s="933"/>
      <c r="AK84" s="933"/>
      <c r="AL84" s="933"/>
      <c r="AM84" s="933"/>
      <c r="AN84" s="933"/>
      <c r="AO84" s="933"/>
      <c r="AP84" s="933"/>
      <c r="AQ84" s="933"/>
      <c r="AR84" s="933"/>
      <c r="AS84" s="933"/>
      <c r="AT84" s="933"/>
      <c r="AU84" s="933"/>
      <c r="AV84" s="933"/>
      <c r="AW84" s="933"/>
      <c r="AX84" s="933"/>
      <c r="AY84" s="933"/>
      <c r="AZ84" s="933"/>
      <c r="BA84" s="933"/>
    </row>
    <row r="85" spans="1:53" s="937" customFormat="1" ht="15.75">
      <c r="A85" s="947">
        <v>2020</v>
      </c>
      <c r="B85" s="947"/>
      <c r="C85" s="9">
        <v>448000000</v>
      </c>
      <c r="D85" s="956" t="s">
        <v>1801</v>
      </c>
      <c r="E85" s="964"/>
      <c r="F85" s="964"/>
      <c r="G85" s="935"/>
      <c r="H85" s="933"/>
      <c r="I85" s="933"/>
      <c r="J85" s="933"/>
      <c r="K85" s="933"/>
      <c r="L85" s="933"/>
      <c r="M85" s="933"/>
      <c r="N85" s="933"/>
      <c r="O85" s="933"/>
      <c r="P85" s="933"/>
      <c r="Q85" s="933"/>
      <c r="R85" s="933"/>
      <c r="S85" s="933"/>
      <c r="T85" s="933"/>
      <c r="U85" s="933"/>
      <c r="V85" s="933"/>
      <c r="W85" s="933"/>
      <c r="X85" s="933"/>
      <c r="Y85" s="933"/>
      <c r="Z85" s="933"/>
      <c r="AA85" s="933"/>
      <c r="AB85" s="933"/>
      <c r="AC85" s="933"/>
      <c r="AD85" s="933"/>
      <c r="AE85" s="933"/>
      <c r="AF85" s="933"/>
      <c r="AG85" s="933"/>
      <c r="AH85" s="933"/>
      <c r="AI85" s="933"/>
      <c r="AJ85" s="933"/>
      <c r="AK85" s="933"/>
      <c r="AL85" s="933"/>
      <c r="AM85" s="933"/>
      <c r="AN85" s="933"/>
      <c r="AO85" s="933"/>
      <c r="AP85" s="933"/>
      <c r="AQ85" s="933"/>
      <c r="AR85" s="933"/>
      <c r="AS85" s="933"/>
      <c r="AT85" s="933"/>
      <c r="AU85" s="933"/>
      <c r="AV85" s="933"/>
      <c r="AW85" s="933"/>
      <c r="AX85" s="933"/>
      <c r="AY85" s="933"/>
      <c r="AZ85" s="933"/>
      <c r="BA85" s="933"/>
    </row>
    <row r="86" spans="1:53" s="937" customFormat="1">
      <c r="A86" s="947">
        <v>2020</v>
      </c>
      <c r="B86" s="947"/>
      <c r="C86" s="9">
        <v>448010000</v>
      </c>
      <c r="D86" s="959" t="s">
        <v>1799</v>
      </c>
      <c r="E86" s="964" t="s">
        <v>1800</v>
      </c>
      <c r="F86" s="964"/>
      <c r="G86" s="933"/>
      <c r="H86" s="933"/>
      <c r="I86" s="933"/>
      <c r="J86" s="933"/>
      <c r="K86" s="933"/>
      <c r="L86" s="933"/>
      <c r="M86" s="933"/>
      <c r="N86" s="933"/>
      <c r="O86" s="933"/>
      <c r="P86" s="933"/>
      <c r="Q86" s="933"/>
      <c r="R86" s="933"/>
      <c r="S86" s="933"/>
      <c r="T86" s="933"/>
      <c r="U86" s="933"/>
      <c r="V86" s="933"/>
      <c r="W86" s="933"/>
      <c r="X86" s="933"/>
      <c r="Y86" s="933"/>
      <c r="Z86" s="933"/>
      <c r="AA86" s="933"/>
      <c r="AB86" s="933"/>
      <c r="AC86" s="933"/>
      <c r="AD86" s="933"/>
      <c r="AE86" s="933"/>
      <c r="AF86" s="933"/>
      <c r="AG86" s="933"/>
      <c r="AH86" s="933"/>
      <c r="AI86" s="933"/>
      <c r="AJ86" s="933"/>
      <c r="AK86" s="933"/>
      <c r="AL86" s="933"/>
      <c r="AM86" s="933"/>
      <c r="AN86" s="933"/>
      <c r="AO86" s="933"/>
      <c r="AP86" s="933"/>
      <c r="AQ86" s="933"/>
      <c r="AR86" s="933"/>
      <c r="AS86" s="933"/>
      <c r="AT86" s="933"/>
      <c r="AU86" s="933"/>
      <c r="AV86" s="933"/>
      <c r="AW86" s="933"/>
      <c r="AX86" s="933"/>
      <c r="AY86" s="933"/>
      <c r="AZ86" s="933"/>
      <c r="BA86" s="933"/>
    </row>
    <row r="87" spans="1:53" s="937" customFormat="1">
      <c r="A87" s="947">
        <v>2020</v>
      </c>
      <c r="B87" s="947">
        <v>5002</v>
      </c>
      <c r="C87" s="9">
        <v>448010100</v>
      </c>
      <c r="D87" s="963" t="s">
        <v>1799</v>
      </c>
      <c r="E87" s="964" t="s">
        <v>1800</v>
      </c>
      <c r="F87" s="964"/>
      <c r="G87" s="933"/>
      <c r="H87" s="933"/>
      <c r="I87" s="933"/>
      <c r="J87" s="933"/>
      <c r="K87" s="933"/>
      <c r="L87" s="933"/>
      <c r="M87" s="933"/>
      <c r="N87" s="933"/>
      <c r="O87" s="933"/>
      <c r="P87" s="933"/>
      <c r="Q87" s="933"/>
      <c r="R87" s="933"/>
      <c r="S87" s="933"/>
      <c r="T87" s="933"/>
      <c r="U87" s="933"/>
      <c r="V87" s="933"/>
      <c r="W87" s="933"/>
      <c r="X87" s="933"/>
      <c r="Y87" s="933"/>
      <c r="Z87" s="933"/>
      <c r="AA87" s="933"/>
      <c r="AB87" s="933"/>
      <c r="AC87" s="933"/>
      <c r="AD87" s="933"/>
      <c r="AE87" s="933"/>
      <c r="AF87" s="933"/>
      <c r="AG87" s="933"/>
      <c r="AH87" s="933"/>
      <c r="AI87" s="933"/>
      <c r="AJ87" s="933"/>
      <c r="AK87" s="933"/>
      <c r="AL87" s="933"/>
      <c r="AM87" s="933"/>
      <c r="AN87" s="933"/>
      <c r="AO87" s="933"/>
      <c r="AP87" s="933"/>
      <c r="AQ87" s="933"/>
      <c r="AR87" s="933"/>
      <c r="AS87" s="933"/>
      <c r="AT87" s="933"/>
      <c r="AU87" s="933"/>
      <c r="AV87" s="933"/>
      <c r="AW87" s="933"/>
      <c r="AX87" s="933"/>
      <c r="AY87" s="933"/>
      <c r="AZ87" s="933"/>
      <c r="BA87" s="933"/>
    </row>
    <row r="88" spans="1:53" s="937" customFormat="1">
      <c r="A88" s="947">
        <v>2020</v>
      </c>
      <c r="B88" s="947"/>
      <c r="C88" s="9">
        <v>449000000</v>
      </c>
      <c r="D88" s="956" t="s">
        <v>1802</v>
      </c>
      <c r="E88" s="964" t="s">
        <v>1803</v>
      </c>
      <c r="F88" s="964"/>
      <c r="G88" s="933"/>
      <c r="H88" s="933"/>
      <c r="I88" s="933"/>
      <c r="J88" s="933"/>
      <c r="K88" s="933"/>
      <c r="L88" s="933"/>
      <c r="M88" s="933"/>
      <c r="N88" s="933"/>
      <c r="O88" s="933"/>
      <c r="P88" s="933"/>
      <c r="Q88" s="933"/>
      <c r="R88" s="933"/>
      <c r="S88" s="933"/>
      <c r="T88" s="933"/>
      <c r="U88" s="933"/>
      <c r="V88" s="933"/>
      <c r="W88" s="933"/>
      <c r="X88" s="933"/>
      <c r="Y88" s="933"/>
      <c r="Z88" s="933"/>
      <c r="AA88" s="933"/>
      <c r="AB88" s="933"/>
      <c r="AC88" s="933"/>
      <c r="AD88" s="933"/>
      <c r="AE88" s="933"/>
      <c r="AF88" s="933"/>
      <c r="AG88" s="933"/>
      <c r="AH88" s="933"/>
      <c r="AI88" s="933"/>
      <c r="AJ88" s="933"/>
      <c r="AK88" s="933"/>
      <c r="AL88" s="933"/>
      <c r="AM88" s="933"/>
      <c r="AN88" s="933"/>
      <c r="AO88" s="933"/>
      <c r="AP88" s="933"/>
      <c r="AQ88" s="933"/>
      <c r="AR88" s="933"/>
      <c r="AS88" s="933"/>
      <c r="AT88" s="933"/>
      <c r="AU88" s="933"/>
      <c r="AV88" s="933"/>
      <c r="AW88" s="933"/>
      <c r="AX88" s="933"/>
      <c r="AY88" s="933"/>
      <c r="AZ88" s="933"/>
      <c r="BA88" s="933"/>
    </row>
    <row r="89" spans="1:53" s="937" customFormat="1">
      <c r="A89" s="947">
        <v>2020</v>
      </c>
      <c r="B89" s="947"/>
      <c r="C89" s="9">
        <v>449500000</v>
      </c>
      <c r="D89" s="959" t="s">
        <v>1804</v>
      </c>
      <c r="E89" s="964" t="s">
        <v>1805</v>
      </c>
      <c r="F89" s="964"/>
      <c r="G89" s="933"/>
      <c r="H89" s="933"/>
      <c r="I89" s="933"/>
      <c r="J89" s="933"/>
      <c r="K89" s="933"/>
      <c r="L89" s="933"/>
      <c r="M89" s="933"/>
      <c r="N89" s="933"/>
      <c r="O89" s="933"/>
      <c r="P89" s="933"/>
      <c r="Q89" s="933"/>
      <c r="R89" s="933"/>
      <c r="S89" s="933"/>
      <c r="T89" s="933"/>
      <c r="U89" s="933"/>
      <c r="V89" s="933"/>
      <c r="W89" s="933"/>
      <c r="X89" s="933"/>
      <c r="Y89" s="933"/>
      <c r="Z89" s="933"/>
      <c r="AA89" s="933"/>
      <c r="AB89" s="933"/>
      <c r="AC89" s="933"/>
      <c r="AD89" s="933"/>
      <c r="AE89" s="933"/>
      <c r="AF89" s="933"/>
      <c r="AG89" s="933"/>
      <c r="AH89" s="933"/>
      <c r="AI89" s="933"/>
      <c r="AJ89" s="933"/>
      <c r="AK89" s="933"/>
      <c r="AL89" s="933"/>
      <c r="AM89" s="933"/>
      <c r="AN89" s="933"/>
      <c r="AO89" s="933"/>
      <c r="AP89" s="933"/>
      <c r="AQ89" s="933"/>
      <c r="AR89" s="933"/>
      <c r="AS89" s="933"/>
      <c r="AT89" s="933"/>
      <c r="AU89" s="933"/>
      <c r="AV89" s="933"/>
      <c r="AW89" s="933"/>
      <c r="AX89" s="933"/>
      <c r="AY89" s="933"/>
      <c r="AZ89" s="933"/>
      <c r="BA89" s="933"/>
    </row>
    <row r="90" spans="1:53" s="937" customFormat="1">
      <c r="A90" s="947">
        <v>2020</v>
      </c>
      <c r="B90" s="947"/>
      <c r="C90" s="9">
        <v>449500100</v>
      </c>
      <c r="D90" s="963" t="s">
        <v>1806</v>
      </c>
      <c r="E90" s="964" t="s">
        <v>1807</v>
      </c>
      <c r="F90" s="964"/>
      <c r="G90" s="933"/>
      <c r="H90" s="933"/>
      <c r="I90" s="933"/>
      <c r="J90" s="933"/>
      <c r="K90" s="933"/>
      <c r="L90" s="933"/>
      <c r="M90" s="933"/>
      <c r="N90" s="933"/>
      <c r="O90" s="933"/>
      <c r="P90" s="933"/>
      <c r="Q90" s="933"/>
      <c r="R90" s="933"/>
      <c r="S90" s="933"/>
      <c r="T90" s="933"/>
      <c r="U90" s="933"/>
      <c r="V90" s="933"/>
      <c r="W90" s="933"/>
      <c r="X90" s="933"/>
      <c r="Y90" s="933"/>
      <c r="Z90" s="933"/>
      <c r="AA90" s="933"/>
      <c r="AB90" s="933"/>
      <c r="AC90" s="933"/>
      <c r="AD90" s="933"/>
      <c r="AE90" s="933"/>
      <c r="AF90" s="933"/>
      <c r="AG90" s="933"/>
      <c r="AH90" s="933"/>
      <c r="AI90" s="933"/>
      <c r="AJ90" s="933"/>
      <c r="AK90" s="933"/>
      <c r="AL90" s="933"/>
      <c r="AM90" s="933"/>
      <c r="AN90" s="933"/>
      <c r="AO90" s="933"/>
      <c r="AP90" s="933"/>
      <c r="AQ90" s="933"/>
      <c r="AR90" s="933"/>
      <c r="AS90" s="933"/>
      <c r="AT90" s="933"/>
      <c r="AU90" s="933"/>
      <c r="AV90" s="933"/>
      <c r="AW90" s="933"/>
      <c r="AX90" s="933"/>
      <c r="AY90" s="933"/>
      <c r="AZ90" s="933"/>
      <c r="BA90" s="933"/>
    </row>
    <row r="91" spans="1:53" s="937" customFormat="1">
      <c r="A91" s="947">
        <v>2020</v>
      </c>
      <c r="B91" s="947">
        <v>1083</v>
      </c>
      <c r="C91" s="9">
        <v>449500101</v>
      </c>
      <c r="D91" s="970" t="s">
        <v>1806</v>
      </c>
      <c r="E91" s="964" t="s">
        <v>1808</v>
      </c>
      <c r="F91" s="964"/>
      <c r="G91" s="933"/>
      <c r="H91" s="933"/>
      <c r="I91" s="933"/>
      <c r="J91" s="933"/>
      <c r="K91" s="933"/>
      <c r="L91" s="933"/>
      <c r="M91" s="933"/>
      <c r="N91" s="933"/>
      <c r="O91" s="933"/>
      <c r="P91" s="933"/>
      <c r="Q91" s="933"/>
      <c r="R91" s="933"/>
      <c r="S91" s="933"/>
      <c r="T91" s="933"/>
      <c r="U91" s="933"/>
      <c r="V91" s="933"/>
      <c r="W91" s="933"/>
      <c r="X91" s="933"/>
      <c r="Y91" s="933"/>
      <c r="Z91" s="933"/>
      <c r="AA91" s="933"/>
      <c r="AB91" s="933"/>
      <c r="AC91" s="933"/>
      <c r="AD91" s="933"/>
      <c r="AE91" s="933"/>
      <c r="AF91" s="933"/>
      <c r="AG91" s="933"/>
      <c r="AH91" s="933"/>
      <c r="AI91" s="933"/>
      <c r="AJ91" s="933"/>
      <c r="AK91" s="933"/>
      <c r="AL91" s="933"/>
      <c r="AM91" s="933"/>
      <c r="AN91" s="933"/>
      <c r="AO91" s="933"/>
      <c r="AP91" s="933"/>
      <c r="AQ91" s="933"/>
      <c r="AR91" s="933"/>
      <c r="AS91" s="933"/>
      <c r="AT91" s="933"/>
      <c r="AU91" s="933"/>
      <c r="AV91" s="933"/>
      <c r="AW91" s="933"/>
      <c r="AX91" s="933"/>
      <c r="AY91" s="933"/>
      <c r="AZ91" s="933"/>
      <c r="BA91" s="933"/>
    </row>
    <row r="92" spans="1:53" s="937" customFormat="1">
      <c r="A92" s="947">
        <v>2020</v>
      </c>
      <c r="B92" s="947">
        <v>1083</v>
      </c>
      <c r="C92" s="9">
        <v>449500102</v>
      </c>
      <c r="D92" s="970" t="s">
        <v>1697</v>
      </c>
      <c r="E92" s="964" t="s">
        <v>1800</v>
      </c>
      <c r="F92" s="964"/>
      <c r="G92" s="933"/>
      <c r="H92" s="933"/>
      <c r="I92" s="933"/>
      <c r="J92" s="933"/>
      <c r="K92" s="933"/>
      <c r="L92" s="933"/>
      <c r="M92" s="933"/>
      <c r="N92" s="933"/>
      <c r="O92" s="933"/>
      <c r="P92" s="933"/>
      <c r="Q92" s="933"/>
      <c r="R92" s="933"/>
      <c r="S92" s="933"/>
      <c r="T92" s="933"/>
      <c r="U92" s="933"/>
      <c r="V92" s="933"/>
      <c r="W92" s="933"/>
      <c r="X92" s="933"/>
      <c r="Y92" s="933"/>
      <c r="Z92" s="933"/>
      <c r="AA92" s="933"/>
      <c r="AB92" s="933"/>
      <c r="AC92" s="933"/>
      <c r="AD92" s="933"/>
      <c r="AE92" s="933"/>
      <c r="AF92" s="933"/>
      <c r="AG92" s="933"/>
      <c r="AH92" s="933"/>
      <c r="AI92" s="933"/>
      <c r="AJ92" s="933"/>
      <c r="AK92" s="933"/>
      <c r="AL92" s="933"/>
      <c r="AM92" s="933"/>
      <c r="AN92" s="933"/>
      <c r="AO92" s="933"/>
      <c r="AP92" s="933"/>
      <c r="AQ92" s="933"/>
      <c r="AR92" s="933"/>
      <c r="AS92" s="933"/>
      <c r="AT92" s="933"/>
      <c r="AU92" s="933"/>
      <c r="AV92" s="933"/>
      <c r="AW92" s="933"/>
      <c r="AX92" s="933"/>
      <c r="AY92" s="933"/>
      <c r="AZ92" s="933"/>
      <c r="BA92" s="933"/>
    </row>
    <row r="93" spans="1:53" s="937" customFormat="1">
      <c r="A93" s="947">
        <v>2020</v>
      </c>
      <c r="B93" s="947">
        <v>1006</v>
      </c>
      <c r="C93" s="9">
        <v>449500200</v>
      </c>
      <c r="D93" s="963" t="s">
        <v>1809</v>
      </c>
      <c r="E93" s="964" t="s">
        <v>1795</v>
      </c>
      <c r="F93" s="964"/>
      <c r="G93" s="933"/>
      <c r="H93" s="933"/>
      <c r="I93" s="933"/>
      <c r="J93" s="933"/>
      <c r="K93" s="933"/>
      <c r="L93" s="933"/>
      <c r="M93" s="933"/>
      <c r="N93" s="933"/>
      <c r="O93" s="933"/>
      <c r="P93" s="933"/>
      <c r="Q93" s="933"/>
      <c r="R93" s="933"/>
      <c r="S93" s="933"/>
      <c r="T93" s="933"/>
      <c r="U93" s="933"/>
      <c r="V93" s="933"/>
      <c r="W93" s="933"/>
      <c r="X93" s="933"/>
      <c r="Y93" s="933"/>
      <c r="Z93" s="933"/>
      <c r="AA93" s="933"/>
      <c r="AB93" s="933"/>
      <c r="AC93" s="933"/>
      <c r="AD93" s="933"/>
      <c r="AE93" s="933"/>
      <c r="AF93" s="933"/>
      <c r="AG93" s="933"/>
      <c r="AH93" s="933"/>
      <c r="AI93" s="933"/>
      <c r="AJ93" s="933"/>
      <c r="AK93" s="933"/>
      <c r="AL93" s="933"/>
      <c r="AM93" s="933"/>
      <c r="AN93" s="933"/>
      <c r="AO93" s="933"/>
      <c r="AP93" s="933"/>
      <c r="AQ93" s="933"/>
      <c r="AR93" s="933"/>
      <c r="AS93" s="933"/>
      <c r="AT93" s="933"/>
      <c r="AU93" s="933"/>
      <c r="AV93" s="933"/>
      <c r="AW93" s="933"/>
      <c r="AX93" s="933"/>
      <c r="AY93" s="933"/>
      <c r="AZ93" s="933"/>
      <c r="BA93" s="933"/>
    </row>
    <row r="94" spans="1:53" s="937" customFormat="1">
      <c r="A94" s="947">
        <v>2020</v>
      </c>
      <c r="B94" s="947">
        <v>1026</v>
      </c>
      <c r="C94" s="9">
        <v>449500300</v>
      </c>
      <c r="D94" s="963" t="s">
        <v>1583</v>
      </c>
      <c r="E94" s="964" t="s">
        <v>1796</v>
      </c>
      <c r="F94" s="964"/>
      <c r="G94" s="933"/>
      <c r="H94" s="933"/>
      <c r="I94" s="933"/>
      <c r="J94" s="933"/>
      <c r="K94" s="933"/>
      <c r="L94" s="933"/>
      <c r="M94" s="933"/>
      <c r="N94" s="933"/>
      <c r="O94" s="933"/>
      <c r="P94" s="933"/>
      <c r="Q94" s="933"/>
      <c r="R94" s="933"/>
      <c r="S94" s="933"/>
      <c r="T94" s="933"/>
      <c r="U94" s="933"/>
      <c r="V94" s="933"/>
      <c r="W94" s="933"/>
      <c r="X94" s="933"/>
      <c r="Y94" s="933"/>
      <c r="Z94" s="933"/>
      <c r="AA94" s="933"/>
      <c r="AB94" s="933"/>
      <c r="AC94" s="933"/>
      <c r="AD94" s="933"/>
      <c r="AE94" s="933"/>
      <c r="AF94" s="933"/>
      <c r="AG94" s="933"/>
      <c r="AH94" s="933"/>
      <c r="AI94" s="933"/>
      <c r="AJ94" s="933"/>
      <c r="AK94" s="933"/>
      <c r="AL94" s="933"/>
      <c r="AM94" s="933"/>
      <c r="AN94" s="933"/>
      <c r="AO94" s="933"/>
      <c r="AP94" s="933"/>
      <c r="AQ94" s="933"/>
      <c r="AR94" s="933"/>
      <c r="AS94" s="933"/>
      <c r="AT94" s="933"/>
      <c r="AU94" s="933"/>
      <c r="AV94" s="933"/>
      <c r="AW94" s="933"/>
      <c r="AX94" s="933"/>
      <c r="AY94" s="933"/>
      <c r="AZ94" s="933"/>
      <c r="BA94" s="933"/>
    </row>
    <row r="95" spans="1:53" s="936" customFormat="1" ht="15.75">
      <c r="A95" s="946"/>
      <c r="B95" s="946"/>
      <c r="C95" s="836"/>
      <c r="D95" s="836"/>
      <c r="E95" s="985"/>
      <c r="F95" s="985"/>
      <c r="G95" s="945"/>
      <c r="H95" s="935"/>
      <c r="I95" s="935"/>
      <c r="J95" s="935"/>
      <c r="K95" s="935"/>
      <c r="L95" s="935"/>
      <c r="M95" s="935"/>
      <c r="N95" s="935"/>
      <c r="O95" s="935"/>
      <c r="P95" s="935"/>
      <c r="Q95" s="935"/>
      <c r="R95" s="935"/>
      <c r="S95" s="935"/>
      <c r="T95" s="935"/>
      <c r="U95" s="935"/>
      <c r="V95" s="935"/>
      <c r="W95" s="935"/>
      <c r="X95" s="935"/>
      <c r="Y95" s="935"/>
      <c r="Z95" s="935"/>
      <c r="AA95" s="935"/>
      <c r="AB95" s="935"/>
      <c r="AC95" s="935"/>
      <c r="AD95" s="935"/>
      <c r="AE95" s="935"/>
      <c r="AF95" s="935"/>
      <c r="AG95" s="935"/>
      <c r="AH95" s="935"/>
      <c r="AI95" s="935"/>
      <c r="AJ95" s="935"/>
      <c r="AK95" s="935"/>
      <c r="AL95" s="935"/>
      <c r="AM95" s="935"/>
      <c r="AN95" s="935"/>
      <c r="AO95" s="935"/>
      <c r="AP95" s="935"/>
      <c r="AQ95" s="935"/>
      <c r="AR95" s="935"/>
      <c r="AS95" s="935"/>
      <c r="AT95" s="935"/>
      <c r="AU95" s="935"/>
      <c r="AV95" s="935"/>
      <c r="AW95" s="935"/>
      <c r="AX95" s="935"/>
      <c r="AY95" s="935"/>
      <c r="AZ95" s="935"/>
      <c r="BA95" s="935"/>
    </row>
    <row r="96" spans="1:53" s="936" customFormat="1" ht="15.75">
      <c r="A96" s="1453" t="s">
        <v>1660</v>
      </c>
      <c r="B96" s="1453"/>
      <c r="C96" s="1453"/>
      <c r="D96" s="1453"/>
      <c r="E96" s="985"/>
      <c r="F96" s="985"/>
      <c r="G96" s="965"/>
      <c r="H96" s="935"/>
      <c r="I96" s="935"/>
      <c r="J96" s="935"/>
      <c r="K96" s="935"/>
      <c r="L96" s="935"/>
      <c r="M96" s="935"/>
      <c r="N96" s="935"/>
      <c r="O96" s="935"/>
      <c r="P96" s="935"/>
      <c r="Q96" s="935"/>
      <c r="R96" s="935"/>
      <c r="S96" s="935"/>
      <c r="T96" s="935"/>
      <c r="U96" s="935"/>
      <c r="V96" s="935"/>
      <c r="W96" s="935"/>
      <c r="X96" s="935"/>
      <c r="Y96" s="935"/>
      <c r="Z96" s="935"/>
      <c r="AA96" s="935"/>
      <c r="AB96" s="935"/>
      <c r="AC96" s="935"/>
      <c r="AD96" s="935"/>
      <c r="AE96" s="935"/>
      <c r="AF96" s="935"/>
      <c r="AG96" s="935"/>
      <c r="AH96" s="935"/>
      <c r="AI96" s="935"/>
      <c r="AJ96" s="935"/>
      <c r="AK96" s="935"/>
      <c r="AL96" s="935"/>
      <c r="AM96" s="935"/>
      <c r="AN96" s="935"/>
      <c r="AO96" s="935"/>
      <c r="AP96" s="935"/>
      <c r="AQ96" s="935"/>
      <c r="AR96" s="935"/>
      <c r="AS96" s="935"/>
      <c r="AT96" s="935"/>
      <c r="AU96" s="935"/>
      <c r="AV96" s="935"/>
      <c r="AW96" s="935"/>
      <c r="AX96" s="935"/>
      <c r="AY96" s="935"/>
      <c r="AZ96" s="935"/>
      <c r="BA96" s="935"/>
    </row>
    <row r="97" spans="1:53" s="936" customFormat="1" ht="15.75">
      <c r="A97" s="947">
        <v>2020</v>
      </c>
      <c r="B97" s="947"/>
      <c r="C97" s="9">
        <v>450000000</v>
      </c>
      <c r="D97" s="947" t="s">
        <v>1660</v>
      </c>
      <c r="E97" s="985" t="s">
        <v>866</v>
      </c>
      <c r="F97" s="985"/>
      <c r="G97" s="945"/>
      <c r="H97" s="935"/>
      <c r="I97" s="935"/>
      <c r="J97" s="935"/>
      <c r="K97" s="935"/>
      <c r="L97" s="935"/>
      <c r="M97" s="935"/>
      <c r="N97" s="935"/>
      <c r="O97" s="935"/>
      <c r="P97" s="935"/>
      <c r="Q97" s="935"/>
      <c r="R97" s="935"/>
      <c r="S97" s="935"/>
      <c r="T97" s="935"/>
      <c r="U97" s="935"/>
      <c r="V97" s="935"/>
      <c r="W97" s="935"/>
      <c r="X97" s="935"/>
      <c r="Y97" s="935"/>
      <c r="Z97" s="935"/>
      <c r="AA97" s="935"/>
      <c r="AB97" s="935"/>
      <c r="AC97" s="935"/>
      <c r="AD97" s="935"/>
      <c r="AE97" s="935"/>
      <c r="AF97" s="935"/>
      <c r="AG97" s="935"/>
      <c r="AH97" s="935"/>
      <c r="AI97" s="935"/>
      <c r="AJ97" s="935"/>
      <c r="AK97" s="935"/>
      <c r="AL97" s="935"/>
      <c r="AM97" s="935"/>
      <c r="AN97" s="935"/>
      <c r="AO97" s="935"/>
      <c r="AP97" s="935"/>
      <c r="AQ97" s="935"/>
      <c r="AR97" s="935"/>
      <c r="AS97" s="935"/>
      <c r="AT97" s="935"/>
      <c r="AU97" s="935"/>
      <c r="AV97" s="935"/>
      <c r="AW97" s="935"/>
      <c r="AX97" s="935"/>
      <c r="AY97" s="935"/>
      <c r="AZ97" s="935"/>
      <c r="BA97" s="935"/>
    </row>
    <row r="98" spans="1:53" s="936" customFormat="1" ht="15.75">
      <c r="A98" s="947">
        <v>2020</v>
      </c>
      <c r="B98" s="947"/>
      <c r="C98" s="9">
        <v>450010000</v>
      </c>
      <c r="D98" s="956" t="s">
        <v>1810</v>
      </c>
      <c r="E98" s="985" t="s">
        <v>1811</v>
      </c>
      <c r="F98" s="985"/>
      <c r="G98" s="945"/>
      <c r="H98" s="935"/>
      <c r="I98" s="935"/>
      <c r="J98" s="935"/>
      <c r="K98" s="935"/>
      <c r="L98" s="935"/>
      <c r="M98" s="935"/>
      <c r="N98" s="935"/>
      <c r="O98" s="935"/>
      <c r="P98" s="935"/>
      <c r="Q98" s="935"/>
      <c r="R98" s="935"/>
      <c r="S98" s="935"/>
      <c r="T98" s="935"/>
      <c r="U98" s="935"/>
      <c r="V98" s="935"/>
      <c r="W98" s="935"/>
      <c r="X98" s="935"/>
      <c r="Y98" s="935"/>
      <c r="Z98" s="935"/>
      <c r="AA98" s="935"/>
      <c r="AB98" s="935"/>
      <c r="AC98" s="935"/>
      <c r="AD98" s="935"/>
      <c r="AE98" s="935"/>
      <c r="AF98" s="935"/>
      <c r="AG98" s="935"/>
      <c r="AH98" s="935"/>
      <c r="AI98" s="935"/>
      <c r="AJ98" s="935"/>
      <c r="AK98" s="935"/>
      <c r="AL98" s="935"/>
      <c r="AM98" s="935"/>
      <c r="AN98" s="935"/>
      <c r="AO98" s="935"/>
      <c r="AP98" s="935"/>
      <c r="AQ98" s="935"/>
      <c r="AR98" s="935"/>
      <c r="AS98" s="935"/>
      <c r="AT98" s="935"/>
      <c r="AU98" s="935"/>
      <c r="AV98" s="935"/>
      <c r="AW98" s="935"/>
      <c r="AX98" s="935"/>
      <c r="AY98" s="935"/>
      <c r="AZ98" s="935"/>
      <c r="BA98" s="935"/>
    </row>
    <row r="99" spans="1:53" s="936" customFormat="1" ht="15.75">
      <c r="A99" s="947">
        <v>2020</v>
      </c>
      <c r="B99" s="947"/>
      <c r="C99" s="9">
        <v>450010100</v>
      </c>
      <c r="D99" s="961" t="s">
        <v>1812</v>
      </c>
      <c r="E99" s="985" t="s">
        <v>1811</v>
      </c>
      <c r="F99" s="985"/>
      <c r="G99" s="945"/>
      <c r="H99" s="935"/>
      <c r="I99" s="935"/>
      <c r="J99" s="935"/>
      <c r="K99" s="935"/>
      <c r="L99" s="935"/>
      <c r="M99" s="935"/>
      <c r="N99" s="935"/>
      <c r="O99" s="935"/>
      <c r="P99" s="935"/>
      <c r="Q99" s="935"/>
      <c r="R99" s="935"/>
      <c r="S99" s="935"/>
      <c r="T99" s="935"/>
      <c r="U99" s="935"/>
      <c r="V99" s="935"/>
      <c r="W99" s="935"/>
      <c r="X99" s="935"/>
      <c r="Y99" s="935"/>
      <c r="Z99" s="935"/>
      <c r="AA99" s="935"/>
      <c r="AB99" s="935"/>
      <c r="AC99" s="935"/>
      <c r="AD99" s="935"/>
      <c r="AE99" s="935"/>
      <c r="AF99" s="935"/>
      <c r="AG99" s="935"/>
      <c r="AH99" s="935"/>
      <c r="AI99" s="935"/>
      <c r="AJ99" s="935"/>
      <c r="AK99" s="935"/>
      <c r="AL99" s="935"/>
      <c r="AM99" s="935"/>
      <c r="AN99" s="935"/>
      <c r="AO99" s="935"/>
      <c r="AP99" s="935"/>
      <c r="AQ99" s="935"/>
      <c r="AR99" s="935"/>
      <c r="AS99" s="935"/>
      <c r="AT99" s="935"/>
      <c r="AU99" s="935"/>
      <c r="AV99" s="935"/>
      <c r="AW99" s="935"/>
      <c r="AX99" s="935"/>
      <c r="AY99" s="935"/>
      <c r="AZ99" s="935"/>
      <c r="BA99" s="935"/>
    </row>
    <row r="100" spans="1:53" s="936" customFormat="1" ht="15.75">
      <c r="A100" s="947">
        <v>2020</v>
      </c>
      <c r="B100" s="947">
        <v>1027</v>
      </c>
      <c r="C100" s="9">
        <v>450010101</v>
      </c>
      <c r="D100" s="962" t="s">
        <v>2004</v>
      </c>
      <c r="E100" s="985" t="s">
        <v>1811</v>
      </c>
      <c r="F100" s="985"/>
      <c r="G100" s="935"/>
      <c r="H100" s="935"/>
      <c r="I100" s="935"/>
      <c r="J100" s="935"/>
      <c r="K100" s="935"/>
      <c r="L100" s="935"/>
      <c r="M100" s="935"/>
      <c r="N100" s="935"/>
      <c r="O100" s="935"/>
      <c r="P100" s="935"/>
      <c r="Q100" s="935"/>
      <c r="R100" s="935"/>
      <c r="S100" s="935"/>
      <c r="T100" s="935"/>
      <c r="U100" s="935"/>
      <c r="V100" s="935"/>
      <c r="W100" s="935"/>
      <c r="X100" s="935"/>
      <c r="Y100" s="935"/>
      <c r="Z100" s="935"/>
      <c r="AA100" s="935"/>
      <c r="AB100" s="935"/>
      <c r="AC100" s="935"/>
      <c r="AD100" s="935"/>
      <c r="AE100" s="935"/>
      <c r="AF100" s="935"/>
      <c r="AG100" s="935"/>
      <c r="AH100" s="935"/>
      <c r="AI100" s="935"/>
      <c r="AJ100" s="935"/>
      <c r="AK100" s="935"/>
      <c r="AL100" s="935"/>
      <c r="AM100" s="935"/>
      <c r="AN100" s="935"/>
      <c r="AO100" s="935"/>
      <c r="AP100" s="935"/>
      <c r="AQ100" s="935"/>
      <c r="AR100" s="935"/>
      <c r="AS100" s="935"/>
      <c r="AT100" s="935"/>
      <c r="AU100" s="935"/>
      <c r="AV100" s="935"/>
      <c r="AW100" s="935"/>
      <c r="AX100" s="935"/>
      <c r="AY100" s="935"/>
      <c r="AZ100" s="935"/>
      <c r="BA100" s="935"/>
    </row>
    <row r="101" spans="1:53" s="936" customFormat="1" ht="15.75">
      <c r="A101" s="947">
        <v>2020</v>
      </c>
      <c r="B101" s="947">
        <v>1028</v>
      </c>
      <c r="C101" s="9">
        <v>450010102</v>
      </c>
      <c r="D101" s="962" t="s">
        <v>1813</v>
      </c>
      <c r="E101" s="985" t="s">
        <v>1814</v>
      </c>
      <c r="F101" s="985"/>
      <c r="G101" s="935"/>
      <c r="H101" s="935"/>
      <c r="I101" s="935"/>
      <c r="J101" s="935"/>
      <c r="K101" s="935"/>
      <c r="L101" s="935"/>
      <c r="M101" s="935"/>
      <c r="N101" s="935"/>
      <c r="O101" s="935"/>
      <c r="P101" s="935"/>
      <c r="Q101" s="935"/>
      <c r="R101" s="935"/>
      <c r="S101" s="935"/>
      <c r="T101" s="935"/>
      <c r="U101" s="935"/>
      <c r="V101" s="935"/>
      <c r="W101" s="935"/>
      <c r="X101" s="935"/>
      <c r="Y101" s="935"/>
      <c r="Z101" s="935"/>
      <c r="AA101" s="935"/>
      <c r="AB101" s="935"/>
      <c r="AC101" s="935"/>
      <c r="AD101" s="935"/>
      <c r="AE101" s="935"/>
      <c r="AF101" s="935"/>
      <c r="AG101" s="935"/>
      <c r="AH101" s="935"/>
      <c r="AI101" s="935"/>
      <c r="AJ101" s="935"/>
      <c r="AK101" s="935"/>
      <c r="AL101" s="935"/>
      <c r="AM101" s="935"/>
      <c r="AN101" s="935"/>
      <c r="AO101" s="935"/>
      <c r="AP101" s="935"/>
      <c r="AQ101" s="935"/>
      <c r="AR101" s="935"/>
      <c r="AS101" s="935"/>
      <c r="AT101" s="935"/>
      <c r="AU101" s="935"/>
      <c r="AV101" s="935"/>
      <c r="AW101" s="935"/>
      <c r="AX101" s="935"/>
      <c r="AY101" s="935"/>
      <c r="AZ101" s="935"/>
      <c r="BA101" s="935"/>
    </row>
    <row r="102" spans="1:53" s="936" customFormat="1" ht="15.75">
      <c r="A102" s="947">
        <v>2020</v>
      </c>
      <c r="B102" s="947">
        <v>1029</v>
      </c>
      <c r="C102" s="9">
        <v>450010103</v>
      </c>
      <c r="D102" s="962" t="s">
        <v>1698</v>
      </c>
      <c r="E102" s="985" t="s">
        <v>1815</v>
      </c>
      <c r="F102" s="985"/>
      <c r="G102" s="935"/>
      <c r="H102" s="935"/>
      <c r="I102" s="935"/>
      <c r="J102" s="935"/>
      <c r="K102" s="935"/>
      <c r="L102" s="935"/>
      <c r="M102" s="935"/>
      <c r="N102" s="935"/>
      <c r="O102" s="935"/>
      <c r="P102" s="935"/>
      <c r="Q102" s="935"/>
      <c r="R102" s="935"/>
      <c r="S102" s="935"/>
      <c r="T102" s="935"/>
      <c r="U102" s="935"/>
      <c r="V102" s="935"/>
      <c r="W102" s="935"/>
      <c r="X102" s="935"/>
      <c r="Y102" s="935"/>
      <c r="Z102" s="935"/>
      <c r="AA102" s="935"/>
      <c r="AB102" s="935"/>
      <c r="AC102" s="935"/>
      <c r="AD102" s="935"/>
      <c r="AE102" s="935"/>
      <c r="AF102" s="935"/>
      <c r="AG102" s="935"/>
      <c r="AH102" s="935"/>
      <c r="AI102" s="935"/>
      <c r="AJ102" s="935"/>
      <c r="AK102" s="935"/>
      <c r="AL102" s="935"/>
      <c r="AM102" s="935"/>
      <c r="AN102" s="935"/>
      <c r="AO102" s="935"/>
      <c r="AP102" s="935"/>
      <c r="AQ102" s="935"/>
      <c r="AR102" s="935"/>
      <c r="AS102" s="935"/>
      <c r="AT102" s="935"/>
      <c r="AU102" s="935"/>
      <c r="AV102" s="935"/>
      <c r="AW102" s="935"/>
      <c r="AX102" s="935"/>
      <c r="AY102" s="935"/>
      <c r="AZ102" s="935"/>
      <c r="BA102" s="935"/>
    </row>
    <row r="103" spans="1:53" s="936" customFormat="1" ht="15.75">
      <c r="A103" s="947">
        <v>2020</v>
      </c>
      <c r="B103" s="947">
        <v>1037</v>
      </c>
      <c r="C103" s="9">
        <v>450010200</v>
      </c>
      <c r="D103" s="959" t="s">
        <v>132</v>
      </c>
      <c r="E103" s="985" t="s">
        <v>1816</v>
      </c>
      <c r="F103" s="985"/>
      <c r="G103" s="935"/>
      <c r="H103" s="935"/>
      <c r="I103" s="935"/>
      <c r="J103" s="935"/>
      <c r="K103" s="935"/>
      <c r="L103" s="935"/>
      <c r="M103" s="935"/>
      <c r="N103" s="935"/>
      <c r="O103" s="935"/>
      <c r="P103" s="935"/>
      <c r="Q103" s="935"/>
      <c r="R103" s="935"/>
      <c r="S103" s="935"/>
      <c r="T103" s="935"/>
      <c r="U103" s="935"/>
      <c r="V103" s="935"/>
      <c r="W103" s="935"/>
      <c r="X103" s="935"/>
      <c r="Y103" s="935"/>
      <c r="Z103" s="935"/>
      <c r="AA103" s="935"/>
      <c r="AB103" s="935"/>
      <c r="AC103" s="935"/>
      <c r="AD103" s="935"/>
      <c r="AE103" s="935"/>
      <c r="AF103" s="935"/>
      <c r="AG103" s="935"/>
      <c r="AH103" s="935"/>
      <c r="AI103" s="935"/>
      <c r="AJ103" s="935"/>
      <c r="AK103" s="935"/>
      <c r="AL103" s="935"/>
      <c r="AM103" s="935"/>
      <c r="AN103" s="935"/>
      <c r="AO103" s="935"/>
      <c r="AP103" s="935"/>
      <c r="AQ103" s="935"/>
      <c r="AR103" s="935"/>
      <c r="AS103" s="935"/>
      <c r="AT103" s="935"/>
      <c r="AU103" s="935"/>
      <c r="AV103" s="935"/>
      <c r="AW103" s="935"/>
      <c r="AX103" s="935"/>
      <c r="AY103" s="935"/>
      <c r="AZ103" s="935"/>
      <c r="BA103" s="935"/>
    </row>
    <row r="104" spans="1:53" s="936" customFormat="1" ht="15.75">
      <c r="A104" s="947">
        <v>2020</v>
      </c>
      <c r="B104" s="947">
        <v>1030</v>
      </c>
      <c r="C104" s="9">
        <v>450010300</v>
      </c>
      <c r="D104" s="959" t="s">
        <v>1817</v>
      </c>
      <c r="E104" s="985" t="s">
        <v>1818</v>
      </c>
      <c r="F104" s="985"/>
      <c r="G104" s="935"/>
      <c r="H104" s="935"/>
      <c r="I104" s="935"/>
      <c r="J104" s="935"/>
      <c r="K104" s="935"/>
      <c r="L104" s="935"/>
      <c r="M104" s="935"/>
      <c r="N104" s="935"/>
      <c r="O104" s="935"/>
      <c r="P104" s="935"/>
      <c r="Q104" s="935"/>
      <c r="R104" s="935"/>
      <c r="S104" s="935"/>
      <c r="T104" s="935"/>
      <c r="U104" s="935"/>
      <c r="V104" s="935"/>
      <c r="W104" s="935"/>
      <c r="X104" s="935"/>
      <c r="Y104" s="935"/>
      <c r="Z104" s="935"/>
      <c r="AA104" s="935"/>
      <c r="AB104" s="935"/>
      <c r="AC104" s="935"/>
      <c r="AD104" s="935"/>
      <c r="AE104" s="935"/>
      <c r="AF104" s="935"/>
      <c r="AG104" s="935"/>
      <c r="AH104" s="935"/>
      <c r="AI104" s="935"/>
      <c r="AJ104" s="935"/>
      <c r="AK104" s="935"/>
      <c r="AL104" s="935"/>
      <c r="AM104" s="935"/>
      <c r="AN104" s="935"/>
      <c r="AO104" s="935"/>
      <c r="AP104" s="935"/>
      <c r="AQ104" s="935"/>
      <c r="AR104" s="935"/>
      <c r="AS104" s="935"/>
      <c r="AT104" s="935"/>
      <c r="AU104" s="935"/>
      <c r="AV104" s="935"/>
      <c r="AW104" s="935"/>
      <c r="AX104" s="935"/>
      <c r="AY104" s="935"/>
      <c r="AZ104" s="935"/>
      <c r="BA104" s="935"/>
    </row>
    <row r="105" spans="1:53" s="936" customFormat="1" ht="15.75">
      <c r="A105" s="947">
        <v>2020</v>
      </c>
      <c r="B105" s="947">
        <v>1087</v>
      </c>
      <c r="C105" s="9">
        <v>450010500</v>
      </c>
      <c r="D105" s="959" t="s">
        <v>1819</v>
      </c>
      <c r="E105" s="985" t="s">
        <v>1820</v>
      </c>
      <c r="F105" s="985"/>
      <c r="G105" s="935"/>
      <c r="H105" s="935"/>
      <c r="I105" s="935"/>
      <c r="J105" s="935"/>
      <c r="K105" s="935"/>
      <c r="L105" s="935"/>
      <c r="M105" s="935"/>
      <c r="N105" s="935"/>
      <c r="O105" s="935"/>
      <c r="P105" s="935"/>
      <c r="Q105" s="935"/>
      <c r="R105" s="935"/>
      <c r="S105" s="935"/>
      <c r="T105" s="935"/>
      <c r="U105" s="935"/>
      <c r="V105" s="935"/>
      <c r="W105" s="935"/>
      <c r="X105" s="935"/>
      <c r="Y105" s="935"/>
      <c r="Z105" s="935"/>
      <c r="AA105" s="935"/>
      <c r="AB105" s="935"/>
      <c r="AC105" s="935"/>
      <c r="AD105" s="935"/>
      <c r="AE105" s="935"/>
      <c r="AF105" s="935"/>
      <c r="AG105" s="935"/>
      <c r="AH105" s="935"/>
      <c r="AI105" s="935"/>
      <c r="AJ105" s="935"/>
      <c r="AK105" s="935"/>
      <c r="AL105" s="935"/>
      <c r="AM105" s="935"/>
      <c r="AN105" s="935"/>
      <c r="AO105" s="935"/>
      <c r="AP105" s="935"/>
      <c r="AQ105" s="935"/>
      <c r="AR105" s="935"/>
      <c r="AS105" s="935"/>
      <c r="AT105" s="935"/>
      <c r="AU105" s="935"/>
      <c r="AV105" s="935"/>
      <c r="AW105" s="935"/>
      <c r="AX105" s="935"/>
      <c r="AY105" s="935"/>
      <c r="AZ105" s="935"/>
      <c r="BA105" s="935"/>
    </row>
    <row r="106" spans="1:53" s="936" customFormat="1" ht="15.75">
      <c r="A106" s="947">
        <v>2020</v>
      </c>
      <c r="B106" s="947">
        <v>1031</v>
      </c>
      <c r="C106" s="9">
        <v>450010600</v>
      </c>
      <c r="D106" s="959" t="s">
        <v>129</v>
      </c>
      <c r="E106" s="985" t="s">
        <v>1821</v>
      </c>
      <c r="F106" s="985"/>
      <c r="G106" s="935"/>
      <c r="H106" s="935"/>
      <c r="I106" s="935"/>
      <c r="J106" s="935"/>
      <c r="K106" s="935"/>
      <c r="L106" s="935"/>
      <c r="M106" s="935"/>
      <c r="N106" s="935"/>
      <c r="O106" s="935"/>
      <c r="P106" s="935"/>
      <c r="Q106" s="935"/>
      <c r="R106" s="935"/>
      <c r="S106" s="935"/>
      <c r="T106" s="935"/>
      <c r="U106" s="935"/>
      <c r="V106" s="935"/>
      <c r="W106" s="935"/>
      <c r="X106" s="935"/>
      <c r="Y106" s="935"/>
      <c r="Z106" s="935"/>
      <c r="AA106" s="935"/>
      <c r="AB106" s="935"/>
      <c r="AC106" s="935"/>
      <c r="AD106" s="935"/>
      <c r="AE106" s="935"/>
      <c r="AF106" s="935"/>
      <c r="AG106" s="935"/>
      <c r="AH106" s="935"/>
      <c r="AI106" s="935"/>
      <c r="AJ106" s="935"/>
      <c r="AK106" s="935"/>
      <c r="AL106" s="935"/>
      <c r="AM106" s="935"/>
      <c r="AN106" s="935"/>
      <c r="AO106" s="935"/>
      <c r="AP106" s="935"/>
      <c r="AQ106" s="935"/>
      <c r="AR106" s="935"/>
      <c r="AS106" s="935"/>
      <c r="AT106" s="935"/>
      <c r="AU106" s="935"/>
      <c r="AV106" s="935"/>
      <c r="AW106" s="935"/>
      <c r="AX106" s="935"/>
      <c r="AY106" s="935"/>
      <c r="AZ106" s="935"/>
      <c r="BA106" s="935"/>
    </row>
    <row r="107" spans="1:53" s="936" customFormat="1" ht="15.75">
      <c r="A107" s="947">
        <v>2020</v>
      </c>
      <c r="B107" s="947">
        <v>1031</v>
      </c>
      <c r="C107" s="9">
        <v>450010601</v>
      </c>
      <c r="D107" s="963" t="s">
        <v>1699</v>
      </c>
      <c r="E107" s="985" t="s">
        <v>1822</v>
      </c>
      <c r="F107" s="985"/>
      <c r="G107" s="935"/>
      <c r="H107" s="935"/>
      <c r="I107" s="935"/>
      <c r="J107" s="935"/>
      <c r="K107" s="935"/>
      <c r="L107" s="935"/>
      <c r="M107" s="935"/>
      <c r="N107" s="935"/>
      <c r="O107" s="935"/>
      <c r="P107" s="935"/>
      <c r="Q107" s="935"/>
      <c r="R107" s="935"/>
      <c r="S107" s="935"/>
      <c r="T107" s="935"/>
      <c r="U107" s="935"/>
      <c r="V107" s="935"/>
      <c r="W107" s="935"/>
      <c r="X107" s="935"/>
      <c r="Y107" s="935"/>
      <c r="Z107" s="935"/>
      <c r="AA107" s="935"/>
      <c r="AB107" s="935"/>
      <c r="AC107" s="935"/>
      <c r="AD107" s="935"/>
      <c r="AE107" s="935"/>
      <c r="AF107" s="935"/>
      <c r="AG107" s="935"/>
      <c r="AH107" s="935"/>
      <c r="AI107" s="935"/>
      <c r="AJ107" s="935"/>
      <c r="AK107" s="935"/>
      <c r="AL107" s="935"/>
      <c r="AM107" s="935"/>
      <c r="AN107" s="935"/>
      <c r="AO107" s="935"/>
      <c r="AP107" s="935"/>
      <c r="AQ107" s="935"/>
      <c r="AR107" s="935"/>
      <c r="AS107" s="935"/>
      <c r="AT107" s="935"/>
      <c r="AU107" s="935"/>
      <c r="AV107" s="935"/>
      <c r="AW107" s="935"/>
      <c r="AX107" s="935"/>
      <c r="AY107" s="935"/>
      <c r="AZ107" s="935"/>
      <c r="BA107" s="935"/>
    </row>
    <row r="108" spans="1:53" s="936" customFormat="1" ht="15.75">
      <c r="A108" s="947">
        <v>2020</v>
      </c>
      <c r="B108" s="947">
        <v>1031</v>
      </c>
      <c r="C108" s="9">
        <v>450010602</v>
      </c>
      <c r="D108" s="963" t="s">
        <v>1823</v>
      </c>
      <c r="E108" s="985" t="s">
        <v>1824</v>
      </c>
      <c r="F108" s="98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5"/>
      <c r="AU108" s="935"/>
      <c r="AV108" s="935"/>
      <c r="AW108" s="935"/>
      <c r="AX108" s="935"/>
      <c r="AY108" s="935"/>
      <c r="AZ108" s="935"/>
      <c r="BA108" s="935"/>
    </row>
    <row r="109" spans="1:53" s="936" customFormat="1" ht="15.75">
      <c r="A109" s="947">
        <v>2020</v>
      </c>
      <c r="B109" s="947">
        <v>1031</v>
      </c>
      <c r="C109" s="9">
        <v>450010603</v>
      </c>
      <c r="D109" s="963" t="s">
        <v>1825</v>
      </c>
      <c r="E109" s="985" t="s">
        <v>1825</v>
      </c>
      <c r="F109" s="985"/>
      <c r="G109" s="935"/>
      <c r="H109" s="935"/>
      <c r="I109" s="935"/>
      <c r="J109" s="935"/>
      <c r="K109" s="935"/>
      <c r="L109" s="935"/>
      <c r="M109" s="935"/>
      <c r="N109" s="935"/>
      <c r="O109" s="935"/>
      <c r="P109" s="935"/>
      <c r="Q109" s="935"/>
      <c r="R109" s="935"/>
      <c r="S109" s="935"/>
      <c r="T109" s="935"/>
      <c r="U109" s="935"/>
      <c r="V109" s="935"/>
      <c r="W109" s="935"/>
      <c r="X109" s="935"/>
      <c r="Y109" s="935"/>
      <c r="Z109" s="935"/>
      <c r="AA109" s="935"/>
      <c r="AB109" s="935"/>
      <c r="AC109" s="935"/>
      <c r="AD109" s="935"/>
      <c r="AE109" s="935"/>
      <c r="AF109" s="935"/>
      <c r="AG109" s="935"/>
      <c r="AH109" s="935"/>
      <c r="AI109" s="935"/>
      <c r="AJ109" s="935"/>
      <c r="AK109" s="935"/>
      <c r="AL109" s="935"/>
      <c r="AM109" s="935"/>
      <c r="AN109" s="935"/>
      <c r="AO109" s="935"/>
      <c r="AP109" s="935"/>
      <c r="AQ109" s="935"/>
      <c r="AR109" s="935"/>
      <c r="AS109" s="935"/>
      <c r="AT109" s="935"/>
      <c r="AU109" s="935"/>
      <c r="AV109" s="935"/>
      <c r="AW109" s="935"/>
      <c r="AX109" s="935"/>
      <c r="AY109" s="935"/>
      <c r="AZ109" s="935"/>
      <c r="BA109" s="935"/>
    </row>
    <row r="110" spans="1:53" s="936" customFormat="1" ht="15.75">
      <c r="A110" s="947">
        <v>2020</v>
      </c>
      <c r="B110" s="947"/>
      <c r="C110" s="9">
        <v>450010700</v>
      </c>
      <c r="D110" s="961" t="s">
        <v>1826</v>
      </c>
      <c r="E110" s="985" t="s">
        <v>1827</v>
      </c>
      <c r="F110" s="985"/>
      <c r="G110" s="935"/>
      <c r="H110" s="935"/>
      <c r="I110" s="935"/>
      <c r="J110" s="935"/>
      <c r="K110" s="935"/>
      <c r="L110" s="935"/>
      <c r="M110" s="935"/>
      <c r="N110" s="935"/>
      <c r="O110" s="935"/>
      <c r="P110" s="935"/>
      <c r="Q110" s="935"/>
      <c r="R110" s="935"/>
      <c r="S110" s="935"/>
      <c r="T110" s="935"/>
      <c r="U110" s="935"/>
      <c r="V110" s="935"/>
      <c r="W110" s="935"/>
      <c r="X110" s="935"/>
      <c r="Y110" s="935"/>
      <c r="Z110" s="935"/>
      <c r="AA110" s="935"/>
      <c r="AB110" s="935"/>
      <c r="AC110" s="935"/>
      <c r="AD110" s="935"/>
      <c r="AE110" s="935"/>
      <c r="AF110" s="935"/>
      <c r="AG110" s="935"/>
      <c r="AH110" s="935"/>
      <c r="AI110" s="935"/>
      <c r="AJ110" s="935"/>
      <c r="AK110" s="935"/>
      <c r="AL110" s="935"/>
      <c r="AM110" s="935"/>
      <c r="AN110" s="935"/>
      <c r="AO110" s="935"/>
      <c r="AP110" s="935"/>
      <c r="AQ110" s="935"/>
      <c r="AR110" s="935"/>
      <c r="AS110" s="935"/>
      <c r="AT110" s="935"/>
      <c r="AU110" s="935"/>
      <c r="AV110" s="935"/>
      <c r="AW110" s="935"/>
      <c r="AX110" s="935"/>
      <c r="AY110" s="935"/>
      <c r="AZ110" s="935"/>
      <c r="BA110" s="935"/>
    </row>
    <row r="111" spans="1:53" s="936" customFormat="1" ht="15.75">
      <c r="A111" s="947">
        <v>2020</v>
      </c>
      <c r="B111" s="947">
        <v>1039</v>
      </c>
      <c r="C111" s="9">
        <v>450010701</v>
      </c>
      <c r="D111" s="962" t="s">
        <v>1700</v>
      </c>
      <c r="E111" s="985" t="s">
        <v>1828</v>
      </c>
      <c r="F111" s="985"/>
      <c r="G111" s="935"/>
      <c r="H111" s="935"/>
      <c r="I111" s="935"/>
      <c r="J111" s="935"/>
      <c r="K111" s="935"/>
      <c r="L111" s="935"/>
      <c r="M111" s="935"/>
      <c r="N111" s="935"/>
      <c r="O111" s="935"/>
      <c r="P111" s="935"/>
      <c r="Q111" s="935"/>
      <c r="R111" s="935"/>
      <c r="S111" s="935"/>
      <c r="T111" s="935"/>
      <c r="U111" s="935"/>
      <c r="V111" s="935"/>
      <c r="W111" s="935"/>
      <c r="X111" s="935"/>
      <c r="Y111" s="935"/>
      <c r="Z111" s="935"/>
      <c r="AA111" s="935"/>
      <c r="AB111" s="935"/>
      <c r="AC111" s="935"/>
      <c r="AD111" s="935"/>
      <c r="AE111" s="935"/>
      <c r="AF111" s="935"/>
      <c r="AG111" s="935"/>
      <c r="AH111" s="935"/>
      <c r="AI111" s="935"/>
      <c r="AJ111" s="935"/>
      <c r="AK111" s="935"/>
      <c r="AL111" s="935"/>
      <c r="AM111" s="935"/>
      <c r="AN111" s="935"/>
      <c r="AO111" s="935"/>
      <c r="AP111" s="935"/>
      <c r="AQ111" s="935"/>
      <c r="AR111" s="935"/>
      <c r="AS111" s="935"/>
      <c r="AT111" s="935"/>
      <c r="AU111" s="935"/>
      <c r="AV111" s="935"/>
      <c r="AW111" s="935"/>
      <c r="AX111" s="935"/>
      <c r="AY111" s="935"/>
      <c r="AZ111" s="935"/>
      <c r="BA111" s="935"/>
    </row>
    <row r="112" spans="1:53" s="936" customFormat="1" ht="15.75">
      <c r="A112" s="947">
        <v>2020</v>
      </c>
      <c r="B112" s="947">
        <v>1040</v>
      </c>
      <c r="C112" s="9">
        <v>450010702</v>
      </c>
      <c r="D112" s="962" t="s">
        <v>2005</v>
      </c>
      <c r="E112" s="985" t="s">
        <v>1829</v>
      </c>
      <c r="F112" s="985"/>
      <c r="G112" s="935"/>
      <c r="H112" s="935"/>
      <c r="I112" s="935"/>
      <c r="J112" s="935"/>
      <c r="K112" s="935"/>
      <c r="L112" s="935"/>
      <c r="M112" s="935"/>
      <c r="N112" s="935"/>
      <c r="O112" s="935"/>
      <c r="P112" s="935"/>
      <c r="Q112" s="935"/>
      <c r="R112" s="935"/>
      <c r="S112" s="935"/>
      <c r="T112" s="935"/>
      <c r="U112" s="935"/>
      <c r="V112" s="935"/>
      <c r="W112" s="935"/>
      <c r="X112" s="935"/>
      <c r="Y112" s="935"/>
      <c r="Z112" s="935"/>
      <c r="AA112" s="935"/>
      <c r="AB112" s="935"/>
      <c r="AC112" s="935"/>
      <c r="AD112" s="935"/>
      <c r="AE112" s="935"/>
      <c r="AF112" s="935"/>
      <c r="AG112" s="935"/>
      <c r="AH112" s="935"/>
      <c r="AI112" s="935"/>
      <c r="AJ112" s="935"/>
      <c r="AK112" s="935"/>
      <c r="AL112" s="935"/>
      <c r="AM112" s="935"/>
      <c r="AN112" s="935"/>
      <c r="AO112" s="935"/>
      <c r="AP112" s="935"/>
      <c r="AQ112" s="935"/>
      <c r="AR112" s="935"/>
      <c r="AS112" s="935"/>
      <c r="AT112" s="935"/>
      <c r="AU112" s="935"/>
      <c r="AV112" s="935"/>
      <c r="AW112" s="935"/>
      <c r="AX112" s="935"/>
      <c r="AY112" s="935"/>
      <c r="AZ112" s="935"/>
      <c r="BA112" s="935"/>
    </row>
    <row r="113" spans="1:53" s="936" customFormat="1" ht="15.75">
      <c r="A113" s="947">
        <v>2020</v>
      </c>
      <c r="B113" s="947">
        <v>1041</v>
      </c>
      <c r="C113" s="9">
        <v>450010703</v>
      </c>
      <c r="D113" s="962" t="s">
        <v>1701</v>
      </c>
      <c r="E113" s="985" t="s">
        <v>1830</v>
      </c>
      <c r="F113" s="985"/>
      <c r="G113" s="935"/>
      <c r="H113" s="935"/>
      <c r="I113" s="935"/>
      <c r="J113" s="935"/>
      <c r="K113" s="935"/>
      <c r="L113" s="935"/>
      <c r="M113" s="935"/>
      <c r="N113" s="935"/>
      <c r="O113" s="935"/>
      <c r="P113" s="935"/>
      <c r="Q113" s="935"/>
      <c r="R113" s="935"/>
      <c r="S113" s="935"/>
      <c r="T113" s="935"/>
      <c r="U113" s="935"/>
      <c r="V113" s="935"/>
      <c r="W113" s="935"/>
      <c r="X113" s="935"/>
      <c r="Y113" s="935"/>
      <c r="Z113" s="935"/>
      <c r="AA113" s="935"/>
      <c r="AB113" s="935"/>
      <c r="AC113" s="935"/>
      <c r="AD113" s="935"/>
      <c r="AE113" s="935"/>
      <c r="AF113" s="935"/>
      <c r="AG113" s="935"/>
      <c r="AH113" s="935"/>
      <c r="AI113" s="935"/>
      <c r="AJ113" s="935"/>
      <c r="AK113" s="935"/>
      <c r="AL113" s="935"/>
      <c r="AM113" s="935"/>
      <c r="AN113" s="935"/>
      <c r="AO113" s="935"/>
      <c r="AP113" s="935"/>
      <c r="AQ113" s="935"/>
      <c r="AR113" s="935"/>
      <c r="AS113" s="935"/>
      <c r="AT113" s="935"/>
      <c r="AU113" s="935"/>
      <c r="AV113" s="935"/>
      <c r="AW113" s="935"/>
      <c r="AX113" s="935"/>
      <c r="AY113" s="935"/>
      <c r="AZ113" s="935"/>
      <c r="BA113" s="935"/>
    </row>
    <row r="114" spans="1:53" s="936" customFormat="1" ht="15.75">
      <c r="A114" s="947">
        <v>2020</v>
      </c>
      <c r="B114" s="947">
        <v>1042</v>
      </c>
      <c r="C114" s="9">
        <v>450010704</v>
      </c>
      <c r="D114" s="962" t="s">
        <v>1586</v>
      </c>
      <c r="E114" s="985" t="s">
        <v>1831</v>
      </c>
      <c r="F114" s="985"/>
      <c r="G114" s="935"/>
      <c r="H114" s="935"/>
      <c r="I114" s="935"/>
      <c r="J114" s="935"/>
      <c r="K114" s="935"/>
      <c r="L114" s="935"/>
      <c r="M114" s="935"/>
      <c r="N114" s="935"/>
      <c r="O114" s="935"/>
      <c r="P114" s="935"/>
      <c r="Q114" s="935"/>
      <c r="R114" s="935"/>
      <c r="S114" s="935"/>
      <c r="T114" s="935"/>
      <c r="U114" s="935"/>
      <c r="V114" s="935"/>
      <c r="W114" s="935"/>
      <c r="X114" s="935"/>
      <c r="Y114" s="935"/>
      <c r="Z114" s="935"/>
      <c r="AA114" s="935"/>
      <c r="AB114" s="935"/>
      <c r="AC114" s="935"/>
      <c r="AD114" s="935"/>
      <c r="AE114" s="935"/>
      <c r="AF114" s="935"/>
      <c r="AG114" s="935"/>
      <c r="AH114" s="935"/>
      <c r="AI114" s="935"/>
      <c r="AJ114" s="935"/>
      <c r="AK114" s="935"/>
      <c r="AL114" s="935"/>
      <c r="AM114" s="935"/>
      <c r="AN114" s="935"/>
      <c r="AO114" s="935"/>
      <c r="AP114" s="935"/>
      <c r="AQ114" s="935"/>
      <c r="AR114" s="935"/>
      <c r="AS114" s="935"/>
      <c r="AT114" s="935"/>
      <c r="AU114" s="935"/>
      <c r="AV114" s="935"/>
      <c r="AW114" s="935"/>
      <c r="AX114" s="935"/>
      <c r="AY114" s="935"/>
      <c r="AZ114" s="935"/>
      <c r="BA114" s="935"/>
    </row>
    <row r="115" spans="1:53" s="936" customFormat="1" ht="15.75">
      <c r="A115" s="947">
        <v>2020</v>
      </c>
      <c r="B115" s="947">
        <v>1043</v>
      </c>
      <c r="C115" s="9">
        <v>450010705</v>
      </c>
      <c r="D115" s="962" t="s">
        <v>1702</v>
      </c>
      <c r="E115" s="985" t="s">
        <v>1832</v>
      </c>
      <c r="F115" s="985"/>
      <c r="G115" s="935"/>
      <c r="H115" s="935"/>
      <c r="I115" s="935"/>
      <c r="J115" s="935"/>
      <c r="K115" s="935"/>
      <c r="L115" s="935"/>
      <c r="M115" s="935"/>
      <c r="N115" s="935"/>
      <c r="O115" s="935"/>
      <c r="P115" s="935"/>
      <c r="Q115" s="935"/>
      <c r="R115" s="935"/>
      <c r="S115" s="935"/>
      <c r="T115" s="935"/>
      <c r="U115" s="935"/>
      <c r="V115" s="935"/>
      <c r="W115" s="935"/>
      <c r="X115" s="935"/>
      <c r="Y115" s="935"/>
      <c r="Z115" s="935"/>
      <c r="AA115" s="935"/>
      <c r="AB115" s="935"/>
      <c r="AC115" s="935"/>
      <c r="AD115" s="935"/>
      <c r="AE115" s="935"/>
      <c r="AF115" s="935"/>
      <c r="AG115" s="935"/>
      <c r="AH115" s="935"/>
      <c r="AI115" s="935"/>
      <c r="AJ115" s="935"/>
      <c r="AK115" s="935"/>
      <c r="AL115" s="935"/>
      <c r="AM115" s="935"/>
      <c r="AN115" s="935"/>
      <c r="AO115" s="935"/>
      <c r="AP115" s="935"/>
      <c r="AQ115" s="935"/>
      <c r="AR115" s="935"/>
      <c r="AS115" s="935"/>
      <c r="AT115" s="935"/>
      <c r="AU115" s="935"/>
      <c r="AV115" s="935"/>
      <c r="AW115" s="935"/>
      <c r="AX115" s="935"/>
      <c r="AY115" s="935"/>
      <c r="AZ115" s="935"/>
      <c r="BA115" s="935"/>
    </row>
    <row r="116" spans="1:53" s="936" customFormat="1" ht="15.75">
      <c r="A116" s="947">
        <v>2020</v>
      </c>
      <c r="B116" s="947">
        <v>1044</v>
      </c>
      <c r="C116" s="9">
        <v>450010706</v>
      </c>
      <c r="D116" s="962" t="s">
        <v>1703</v>
      </c>
      <c r="E116" s="985" t="s">
        <v>1833</v>
      </c>
      <c r="F116" s="985"/>
      <c r="G116" s="935"/>
      <c r="H116" s="935"/>
      <c r="I116" s="935"/>
      <c r="J116" s="935"/>
      <c r="K116" s="935"/>
      <c r="L116" s="935"/>
      <c r="M116" s="935"/>
      <c r="N116" s="935"/>
      <c r="O116" s="935"/>
      <c r="P116" s="935"/>
      <c r="Q116" s="935"/>
      <c r="R116" s="935"/>
      <c r="S116" s="935"/>
      <c r="T116" s="935"/>
      <c r="U116" s="935"/>
      <c r="V116" s="935"/>
      <c r="W116" s="935"/>
      <c r="X116" s="935"/>
      <c r="Y116" s="935"/>
      <c r="Z116" s="935"/>
      <c r="AA116" s="935"/>
      <c r="AB116" s="935"/>
      <c r="AC116" s="935"/>
      <c r="AD116" s="935"/>
      <c r="AE116" s="935"/>
      <c r="AF116" s="935"/>
      <c r="AG116" s="935"/>
      <c r="AH116" s="935"/>
      <c r="AI116" s="935"/>
      <c r="AJ116" s="935"/>
      <c r="AK116" s="935"/>
      <c r="AL116" s="935"/>
      <c r="AM116" s="935"/>
      <c r="AN116" s="935"/>
      <c r="AO116" s="935"/>
      <c r="AP116" s="935"/>
      <c r="AQ116" s="935"/>
      <c r="AR116" s="935"/>
      <c r="AS116" s="935"/>
      <c r="AT116" s="935"/>
      <c r="AU116" s="935"/>
      <c r="AV116" s="935"/>
      <c r="AW116" s="935"/>
      <c r="AX116" s="935"/>
      <c r="AY116" s="935"/>
      <c r="AZ116" s="935"/>
      <c r="BA116" s="935"/>
    </row>
    <row r="117" spans="1:53" s="936" customFormat="1" ht="15.75">
      <c r="A117" s="947">
        <v>2020</v>
      </c>
      <c r="B117" s="947">
        <v>1045</v>
      </c>
      <c r="C117" s="9">
        <v>450010707</v>
      </c>
      <c r="D117" s="962" t="s">
        <v>1704</v>
      </c>
      <c r="E117" s="985" t="s">
        <v>1834</v>
      </c>
      <c r="F117" s="985"/>
      <c r="G117" s="935"/>
      <c r="H117" s="935"/>
      <c r="I117" s="935"/>
      <c r="J117" s="935"/>
      <c r="K117" s="935"/>
      <c r="L117" s="935"/>
      <c r="M117" s="935"/>
      <c r="N117" s="935"/>
      <c r="O117" s="935"/>
      <c r="P117" s="935"/>
      <c r="Q117" s="935"/>
      <c r="R117" s="935"/>
      <c r="S117" s="935"/>
      <c r="T117" s="935"/>
      <c r="U117" s="935"/>
      <c r="V117" s="935"/>
      <c r="W117" s="935"/>
      <c r="X117" s="935"/>
      <c r="Y117" s="935"/>
      <c r="Z117" s="935"/>
      <c r="AA117" s="935"/>
      <c r="AB117" s="935"/>
      <c r="AC117" s="935"/>
      <c r="AD117" s="935"/>
      <c r="AE117" s="935"/>
      <c r="AF117" s="935"/>
      <c r="AG117" s="935"/>
      <c r="AH117" s="935"/>
      <c r="AI117" s="935"/>
      <c r="AJ117" s="935"/>
      <c r="AK117" s="935"/>
      <c r="AL117" s="935"/>
      <c r="AM117" s="935"/>
      <c r="AN117" s="935"/>
      <c r="AO117" s="935"/>
      <c r="AP117" s="935"/>
      <c r="AQ117" s="935"/>
      <c r="AR117" s="935"/>
      <c r="AS117" s="935"/>
      <c r="AT117" s="935"/>
      <c r="AU117" s="935"/>
      <c r="AV117" s="935"/>
      <c r="AW117" s="935"/>
      <c r="AX117" s="935"/>
      <c r="AY117" s="935"/>
      <c r="AZ117" s="935"/>
      <c r="BA117" s="935"/>
    </row>
    <row r="118" spans="1:53" s="936" customFormat="1" ht="15.75">
      <c r="A118" s="947">
        <v>2020</v>
      </c>
      <c r="B118" s="947">
        <v>1046</v>
      </c>
      <c r="C118" s="9">
        <v>450010708</v>
      </c>
      <c r="D118" s="962" t="s">
        <v>1835</v>
      </c>
      <c r="E118" s="985" t="s">
        <v>1836</v>
      </c>
      <c r="F118" s="985"/>
      <c r="G118" s="935"/>
      <c r="H118" s="935"/>
      <c r="I118" s="935"/>
      <c r="J118" s="935"/>
      <c r="K118" s="935"/>
      <c r="L118" s="935"/>
      <c r="M118" s="935"/>
      <c r="N118" s="935"/>
      <c r="O118" s="935"/>
      <c r="P118" s="935"/>
      <c r="Q118" s="935"/>
      <c r="R118" s="935"/>
      <c r="S118" s="935"/>
      <c r="T118" s="935"/>
      <c r="U118" s="935"/>
      <c r="V118" s="935"/>
      <c r="W118" s="935"/>
      <c r="X118" s="935"/>
      <c r="Y118" s="935"/>
      <c r="Z118" s="935"/>
      <c r="AA118" s="935"/>
      <c r="AB118" s="935"/>
      <c r="AC118" s="935"/>
      <c r="AD118" s="935"/>
      <c r="AE118" s="935"/>
      <c r="AF118" s="935"/>
      <c r="AG118" s="935"/>
      <c r="AH118" s="935"/>
      <c r="AI118" s="935"/>
      <c r="AJ118" s="935"/>
      <c r="AK118" s="935"/>
      <c r="AL118" s="935"/>
      <c r="AM118" s="935"/>
      <c r="AN118" s="935"/>
      <c r="AO118" s="935"/>
      <c r="AP118" s="935"/>
      <c r="AQ118" s="935"/>
      <c r="AR118" s="935"/>
      <c r="AS118" s="935"/>
      <c r="AT118" s="935"/>
      <c r="AU118" s="935"/>
      <c r="AV118" s="935"/>
      <c r="AW118" s="935"/>
      <c r="AX118" s="935"/>
      <c r="AY118" s="935"/>
      <c r="AZ118" s="935"/>
      <c r="BA118" s="935"/>
    </row>
    <row r="119" spans="1:53" s="936" customFormat="1" ht="15.75">
      <c r="A119" s="947">
        <v>2020</v>
      </c>
      <c r="B119" s="947">
        <v>1047</v>
      </c>
      <c r="C119" s="9">
        <v>450010709</v>
      </c>
      <c r="D119" s="962" t="s">
        <v>1705</v>
      </c>
      <c r="E119" s="985" t="s">
        <v>1837</v>
      </c>
      <c r="F119" s="985"/>
      <c r="G119" s="935"/>
      <c r="H119" s="935"/>
      <c r="I119" s="935"/>
      <c r="J119" s="935"/>
      <c r="K119" s="935"/>
      <c r="L119" s="935"/>
      <c r="M119" s="935"/>
      <c r="N119" s="935"/>
      <c r="O119" s="935"/>
      <c r="P119" s="935"/>
      <c r="Q119" s="935"/>
      <c r="R119" s="935"/>
      <c r="S119" s="935"/>
      <c r="T119" s="935"/>
      <c r="U119" s="935"/>
      <c r="V119" s="935"/>
      <c r="W119" s="935"/>
      <c r="X119" s="935"/>
      <c r="Y119" s="935"/>
      <c r="Z119" s="935"/>
      <c r="AA119" s="935"/>
      <c r="AB119" s="935"/>
      <c r="AC119" s="935"/>
      <c r="AD119" s="935"/>
      <c r="AE119" s="935"/>
      <c r="AF119" s="935"/>
      <c r="AG119" s="935"/>
      <c r="AH119" s="935"/>
      <c r="AI119" s="935"/>
      <c r="AJ119" s="935"/>
      <c r="AK119" s="935"/>
      <c r="AL119" s="935"/>
      <c r="AM119" s="935"/>
      <c r="AN119" s="935"/>
      <c r="AO119" s="935"/>
      <c r="AP119" s="935"/>
      <c r="AQ119" s="935"/>
      <c r="AR119" s="935"/>
      <c r="AS119" s="935"/>
      <c r="AT119" s="935"/>
      <c r="AU119" s="935"/>
      <c r="AV119" s="935"/>
      <c r="AW119" s="935"/>
      <c r="AX119" s="935"/>
      <c r="AY119" s="935"/>
      <c r="AZ119" s="935"/>
      <c r="BA119" s="935"/>
    </row>
    <row r="120" spans="1:53" s="936" customFormat="1" ht="15.75">
      <c r="A120" s="947">
        <v>2020</v>
      </c>
      <c r="B120" s="947">
        <v>1048</v>
      </c>
      <c r="C120" s="9">
        <v>450010710</v>
      </c>
      <c r="D120" s="962" t="s">
        <v>2006</v>
      </c>
      <c r="E120" s="985" t="s">
        <v>1838</v>
      </c>
      <c r="F120" s="985"/>
      <c r="G120" s="935"/>
      <c r="H120" s="935"/>
      <c r="I120" s="935"/>
      <c r="J120" s="935"/>
      <c r="K120" s="935"/>
      <c r="L120" s="935"/>
      <c r="M120" s="935"/>
      <c r="N120" s="935"/>
      <c r="O120" s="935"/>
      <c r="P120" s="935"/>
      <c r="Q120" s="935"/>
      <c r="R120" s="935"/>
      <c r="S120" s="935"/>
      <c r="T120" s="935"/>
      <c r="U120" s="935"/>
      <c r="V120" s="935"/>
      <c r="W120" s="935"/>
      <c r="X120" s="935"/>
      <c r="Y120" s="935"/>
      <c r="Z120" s="935"/>
      <c r="AA120" s="935"/>
      <c r="AB120" s="935"/>
      <c r="AC120" s="935"/>
      <c r="AD120" s="935"/>
      <c r="AE120" s="935"/>
      <c r="AF120" s="935"/>
      <c r="AG120" s="935"/>
      <c r="AH120" s="935"/>
      <c r="AI120" s="935"/>
      <c r="AJ120" s="935"/>
      <c r="AK120" s="935"/>
      <c r="AL120" s="935"/>
      <c r="AM120" s="935"/>
      <c r="AN120" s="935"/>
      <c r="AO120" s="935"/>
      <c r="AP120" s="935"/>
      <c r="AQ120" s="935"/>
      <c r="AR120" s="935"/>
      <c r="AS120" s="935"/>
      <c r="AT120" s="935"/>
      <c r="AU120" s="935"/>
      <c r="AV120" s="935"/>
      <c r="AW120" s="935"/>
      <c r="AX120" s="935"/>
      <c r="AY120" s="935"/>
      <c r="AZ120" s="935"/>
      <c r="BA120" s="935"/>
    </row>
    <row r="121" spans="1:53" s="936" customFormat="1" ht="15.75">
      <c r="A121" s="947">
        <v>2020</v>
      </c>
      <c r="B121" s="947">
        <v>1049</v>
      </c>
      <c r="C121" s="9">
        <v>450010711</v>
      </c>
      <c r="D121" s="963" t="s">
        <v>1839</v>
      </c>
      <c r="E121" s="985" t="s">
        <v>1840</v>
      </c>
      <c r="F121" s="985"/>
      <c r="G121" s="935"/>
      <c r="H121" s="935"/>
      <c r="I121" s="935"/>
      <c r="J121" s="935"/>
      <c r="K121" s="935"/>
      <c r="L121" s="935"/>
      <c r="M121" s="935"/>
      <c r="N121" s="935"/>
      <c r="O121" s="935"/>
      <c r="P121" s="935"/>
      <c r="Q121" s="935"/>
      <c r="R121" s="935"/>
      <c r="S121" s="935"/>
      <c r="T121" s="935"/>
      <c r="U121" s="935"/>
      <c r="V121" s="935"/>
      <c r="W121" s="935"/>
      <c r="X121" s="935"/>
      <c r="Y121" s="935"/>
      <c r="Z121" s="935"/>
      <c r="AA121" s="935"/>
      <c r="AB121" s="935"/>
      <c r="AC121" s="935"/>
      <c r="AD121" s="935"/>
      <c r="AE121" s="935"/>
      <c r="AF121" s="935"/>
      <c r="AG121" s="935"/>
      <c r="AH121" s="935"/>
      <c r="AI121" s="935"/>
      <c r="AJ121" s="935"/>
      <c r="AK121" s="935"/>
      <c r="AL121" s="935"/>
      <c r="AM121" s="935"/>
      <c r="AN121" s="935"/>
      <c r="AO121" s="935"/>
      <c r="AP121" s="935"/>
      <c r="AQ121" s="935"/>
      <c r="AR121" s="935"/>
      <c r="AS121" s="935"/>
      <c r="AT121" s="935"/>
      <c r="AU121" s="935"/>
      <c r="AV121" s="935"/>
      <c r="AW121" s="935"/>
      <c r="AX121" s="935"/>
      <c r="AY121" s="935"/>
      <c r="AZ121" s="935"/>
      <c r="BA121" s="935"/>
    </row>
    <row r="122" spans="1:53" s="936" customFormat="1" ht="15.75">
      <c r="A122" s="947">
        <v>2020</v>
      </c>
      <c r="B122" s="947">
        <v>1050</v>
      </c>
      <c r="C122" s="9">
        <v>450010712</v>
      </c>
      <c r="D122" s="963" t="s">
        <v>1706</v>
      </c>
      <c r="E122" s="985" t="s">
        <v>1841</v>
      </c>
      <c r="F122" s="985"/>
      <c r="G122" s="935"/>
      <c r="H122" s="935"/>
      <c r="I122" s="935"/>
      <c r="J122" s="935"/>
      <c r="K122" s="935"/>
      <c r="L122" s="935"/>
      <c r="M122" s="935"/>
      <c r="N122" s="935"/>
      <c r="O122" s="935"/>
      <c r="P122" s="935"/>
      <c r="Q122" s="935"/>
      <c r="R122" s="935"/>
      <c r="S122" s="935"/>
      <c r="T122" s="935"/>
      <c r="U122" s="935"/>
      <c r="V122" s="935"/>
      <c r="W122" s="935"/>
      <c r="X122" s="935"/>
      <c r="Y122" s="935"/>
      <c r="Z122" s="935"/>
      <c r="AA122" s="935"/>
      <c r="AB122" s="935"/>
      <c r="AC122" s="935"/>
      <c r="AD122" s="935"/>
      <c r="AE122" s="935"/>
      <c r="AF122" s="935"/>
      <c r="AG122" s="935"/>
      <c r="AH122" s="935"/>
      <c r="AI122" s="935"/>
      <c r="AJ122" s="935"/>
      <c r="AK122" s="935"/>
      <c r="AL122" s="935"/>
      <c r="AM122" s="935"/>
      <c r="AN122" s="935"/>
      <c r="AO122" s="935"/>
      <c r="AP122" s="935"/>
      <c r="AQ122" s="935"/>
      <c r="AR122" s="935"/>
      <c r="AS122" s="935"/>
      <c r="AT122" s="935"/>
      <c r="AU122" s="935"/>
      <c r="AV122" s="935"/>
      <c r="AW122" s="935"/>
      <c r="AX122" s="935"/>
      <c r="AY122" s="935"/>
      <c r="AZ122" s="935"/>
      <c r="BA122" s="935"/>
    </row>
    <row r="123" spans="1:53" s="936" customFormat="1" ht="15.75">
      <c r="A123" s="947">
        <v>2020</v>
      </c>
      <c r="B123" s="947">
        <v>1051</v>
      </c>
      <c r="C123" s="9">
        <v>450010713</v>
      </c>
      <c r="D123" s="963" t="s">
        <v>1707</v>
      </c>
      <c r="E123" s="985" t="s">
        <v>1842</v>
      </c>
      <c r="F123" s="985"/>
      <c r="G123" s="935"/>
      <c r="H123" s="935"/>
      <c r="I123" s="935"/>
      <c r="J123" s="935"/>
      <c r="K123" s="935"/>
      <c r="L123" s="935"/>
      <c r="M123" s="935"/>
      <c r="N123" s="935"/>
      <c r="O123" s="935"/>
      <c r="P123" s="935"/>
      <c r="Q123" s="935"/>
      <c r="R123" s="935"/>
      <c r="S123" s="935"/>
      <c r="T123" s="935"/>
      <c r="U123" s="935"/>
      <c r="V123" s="935"/>
      <c r="W123" s="935"/>
      <c r="X123" s="935"/>
      <c r="Y123" s="935"/>
      <c r="Z123" s="935"/>
      <c r="AA123" s="935"/>
      <c r="AB123" s="935"/>
      <c r="AC123" s="935"/>
      <c r="AD123" s="935"/>
      <c r="AE123" s="935"/>
      <c r="AF123" s="935"/>
      <c r="AG123" s="935"/>
      <c r="AH123" s="935"/>
      <c r="AI123" s="935"/>
      <c r="AJ123" s="935"/>
      <c r="AK123" s="935"/>
      <c r="AL123" s="935"/>
      <c r="AM123" s="935"/>
      <c r="AN123" s="935"/>
      <c r="AO123" s="935"/>
      <c r="AP123" s="935"/>
      <c r="AQ123" s="935"/>
      <c r="AR123" s="935"/>
      <c r="AS123" s="935"/>
      <c r="AT123" s="935"/>
      <c r="AU123" s="935"/>
      <c r="AV123" s="935"/>
      <c r="AW123" s="935"/>
      <c r="AX123" s="935"/>
      <c r="AY123" s="935"/>
      <c r="AZ123" s="935"/>
      <c r="BA123" s="935"/>
    </row>
    <row r="124" spans="1:53" s="936" customFormat="1" ht="15.75">
      <c r="A124" s="947">
        <v>2020</v>
      </c>
      <c r="B124" s="947">
        <v>1052</v>
      </c>
      <c r="C124" s="9">
        <v>450010714</v>
      </c>
      <c r="D124" s="963" t="s">
        <v>1708</v>
      </c>
      <c r="E124" s="985" t="s">
        <v>1843</v>
      </c>
      <c r="F124" s="985"/>
      <c r="G124" s="935"/>
      <c r="H124" s="935"/>
      <c r="I124" s="935"/>
      <c r="J124" s="935"/>
      <c r="K124" s="935"/>
      <c r="L124" s="935"/>
      <c r="M124" s="935"/>
      <c r="N124" s="935"/>
      <c r="O124" s="935"/>
      <c r="P124" s="935"/>
      <c r="Q124" s="935"/>
      <c r="R124" s="935"/>
      <c r="S124" s="935"/>
      <c r="T124" s="935"/>
      <c r="U124" s="935"/>
      <c r="V124" s="935"/>
      <c r="W124" s="935"/>
      <c r="X124" s="935"/>
      <c r="Y124" s="935"/>
      <c r="Z124" s="935"/>
      <c r="AA124" s="935"/>
      <c r="AB124" s="935"/>
      <c r="AC124" s="935"/>
      <c r="AD124" s="935"/>
      <c r="AE124" s="935"/>
      <c r="AF124" s="935"/>
      <c r="AG124" s="935"/>
      <c r="AH124" s="935"/>
      <c r="AI124" s="935"/>
      <c r="AJ124" s="935"/>
      <c r="AK124" s="935"/>
      <c r="AL124" s="935"/>
      <c r="AM124" s="935"/>
      <c r="AN124" s="935"/>
      <c r="AO124" s="935"/>
      <c r="AP124" s="935"/>
      <c r="AQ124" s="935"/>
      <c r="AR124" s="935"/>
      <c r="AS124" s="935"/>
      <c r="AT124" s="935"/>
      <c r="AU124" s="935"/>
      <c r="AV124" s="935"/>
      <c r="AW124" s="935"/>
      <c r="AX124" s="935"/>
      <c r="AY124" s="935"/>
      <c r="AZ124" s="935"/>
      <c r="BA124" s="935"/>
    </row>
    <row r="125" spans="1:53" s="936" customFormat="1" ht="15.75">
      <c r="A125" s="947">
        <v>2020</v>
      </c>
      <c r="B125" s="947">
        <v>1053</v>
      </c>
      <c r="C125" s="9">
        <v>450010715</v>
      </c>
      <c r="D125" s="963" t="s">
        <v>1709</v>
      </c>
      <c r="E125" s="985" t="s">
        <v>1844</v>
      </c>
      <c r="F125" s="985"/>
      <c r="G125" s="935"/>
      <c r="H125" s="935"/>
      <c r="I125" s="935"/>
      <c r="J125" s="935"/>
      <c r="K125" s="935"/>
      <c r="L125" s="935"/>
      <c r="M125" s="935"/>
      <c r="N125" s="935"/>
      <c r="O125" s="935"/>
      <c r="P125" s="935"/>
      <c r="Q125" s="935"/>
      <c r="R125" s="935"/>
      <c r="S125" s="935"/>
      <c r="T125" s="935"/>
      <c r="U125" s="935"/>
      <c r="V125" s="935"/>
      <c r="W125" s="935"/>
      <c r="X125" s="935"/>
      <c r="Y125" s="935"/>
      <c r="Z125" s="935"/>
      <c r="AA125" s="935"/>
      <c r="AB125" s="935"/>
      <c r="AC125" s="935"/>
      <c r="AD125" s="935"/>
      <c r="AE125" s="935"/>
      <c r="AF125" s="935"/>
      <c r="AG125" s="935"/>
      <c r="AH125" s="935"/>
      <c r="AI125" s="935"/>
      <c r="AJ125" s="935"/>
      <c r="AK125" s="935"/>
      <c r="AL125" s="935"/>
      <c r="AM125" s="935"/>
      <c r="AN125" s="935"/>
      <c r="AO125" s="935"/>
      <c r="AP125" s="935"/>
      <c r="AQ125" s="935"/>
      <c r="AR125" s="935"/>
      <c r="AS125" s="935"/>
      <c r="AT125" s="935"/>
      <c r="AU125" s="935"/>
      <c r="AV125" s="935"/>
      <c r="AW125" s="935"/>
      <c r="AX125" s="935"/>
      <c r="AY125" s="935"/>
      <c r="AZ125" s="935"/>
      <c r="BA125" s="935"/>
    </row>
    <row r="126" spans="1:53" s="936" customFormat="1" ht="15.75">
      <c r="A126" s="947">
        <v>2020</v>
      </c>
      <c r="B126" s="947">
        <v>1055</v>
      </c>
      <c r="C126" s="9">
        <v>450010717</v>
      </c>
      <c r="D126" s="963" t="s">
        <v>1710</v>
      </c>
      <c r="E126" s="985" t="s">
        <v>1845</v>
      </c>
      <c r="F126" s="985"/>
      <c r="G126" s="935"/>
      <c r="H126" s="935"/>
      <c r="I126" s="935"/>
      <c r="J126" s="935"/>
      <c r="K126" s="935"/>
      <c r="L126" s="935"/>
      <c r="M126" s="935"/>
      <c r="N126" s="935"/>
      <c r="O126" s="935"/>
      <c r="P126" s="935"/>
      <c r="Q126" s="935"/>
      <c r="R126" s="935"/>
      <c r="S126" s="935"/>
      <c r="T126" s="935"/>
      <c r="U126" s="935"/>
      <c r="V126" s="935"/>
      <c r="W126" s="935"/>
      <c r="X126" s="935"/>
      <c r="Y126" s="935"/>
      <c r="Z126" s="935"/>
      <c r="AA126" s="935"/>
      <c r="AB126" s="935"/>
      <c r="AC126" s="935"/>
      <c r="AD126" s="935"/>
      <c r="AE126" s="935"/>
      <c r="AF126" s="935"/>
      <c r="AG126" s="935"/>
      <c r="AH126" s="935"/>
      <c r="AI126" s="935"/>
      <c r="AJ126" s="935"/>
      <c r="AK126" s="935"/>
      <c r="AL126" s="935"/>
      <c r="AM126" s="935"/>
      <c r="AN126" s="935"/>
      <c r="AO126" s="935"/>
      <c r="AP126" s="935"/>
      <c r="AQ126" s="935"/>
      <c r="AR126" s="935"/>
      <c r="AS126" s="935"/>
      <c r="AT126" s="935"/>
      <c r="AU126" s="935"/>
      <c r="AV126" s="935"/>
      <c r="AW126" s="935"/>
      <c r="AX126" s="935"/>
      <c r="AY126" s="935"/>
      <c r="AZ126" s="935"/>
      <c r="BA126" s="935"/>
    </row>
    <row r="127" spans="1:53" s="936" customFormat="1" ht="15.75">
      <c r="A127" s="947">
        <v>2020</v>
      </c>
      <c r="B127" s="947">
        <v>1056</v>
      </c>
      <c r="C127" s="9">
        <v>450010718</v>
      </c>
      <c r="D127" s="963" t="s">
        <v>1711</v>
      </c>
      <c r="E127" s="985" t="s">
        <v>1846</v>
      </c>
      <c r="F127" s="985"/>
      <c r="G127" s="935"/>
      <c r="H127" s="935"/>
      <c r="I127" s="935"/>
      <c r="J127" s="935"/>
      <c r="K127" s="935"/>
      <c r="L127" s="935"/>
      <c r="M127" s="935"/>
      <c r="N127" s="935"/>
      <c r="O127" s="935"/>
      <c r="P127" s="935"/>
      <c r="Q127" s="935"/>
      <c r="R127" s="935"/>
      <c r="S127" s="935"/>
      <c r="T127" s="935"/>
      <c r="U127" s="935"/>
      <c r="V127" s="935"/>
      <c r="W127" s="935"/>
      <c r="X127" s="935"/>
      <c r="Y127" s="935"/>
      <c r="Z127" s="935"/>
      <c r="AA127" s="935"/>
      <c r="AB127" s="935"/>
      <c r="AC127" s="935"/>
      <c r="AD127" s="935"/>
      <c r="AE127" s="935"/>
      <c r="AF127" s="935"/>
      <c r="AG127" s="935"/>
      <c r="AH127" s="935"/>
      <c r="AI127" s="935"/>
      <c r="AJ127" s="935"/>
      <c r="AK127" s="935"/>
      <c r="AL127" s="935"/>
      <c r="AM127" s="935"/>
      <c r="AN127" s="935"/>
      <c r="AO127" s="935"/>
      <c r="AP127" s="935"/>
      <c r="AQ127" s="935"/>
      <c r="AR127" s="935"/>
      <c r="AS127" s="935"/>
      <c r="AT127" s="935"/>
      <c r="AU127" s="935"/>
      <c r="AV127" s="935"/>
      <c r="AW127" s="935"/>
      <c r="AX127" s="935"/>
      <c r="AY127" s="935"/>
      <c r="AZ127" s="935"/>
      <c r="BA127" s="935"/>
    </row>
    <row r="128" spans="1:53" s="936" customFormat="1" ht="15.75">
      <c r="A128" s="947">
        <v>2020</v>
      </c>
      <c r="B128" s="947">
        <v>1057</v>
      </c>
      <c r="C128" s="9">
        <v>450010719</v>
      </c>
      <c r="D128" s="963" t="s">
        <v>1712</v>
      </c>
      <c r="E128" s="985" t="s">
        <v>1847</v>
      </c>
      <c r="F128" s="985"/>
      <c r="G128" s="935"/>
      <c r="H128" s="935"/>
      <c r="I128" s="935"/>
      <c r="J128" s="935"/>
      <c r="K128" s="935"/>
      <c r="L128" s="935"/>
      <c r="M128" s="935"/>
      <c r="N128" s="935"/>
      <c r="O128" s="935"/>
      <c r="P128" s="935"/>
      <c r="Q128" s="935"/>
      <c r="R128" s="935"/>
      <c r="S128" s="935"/>
      <c r="T128" s="935"/>
      <c r="U128" s="935"/>
      <c r="V128" s="935"/>
      <c r="W128" s="935"/>
      <c r="X128" s="935"/>
      <c r="Y128" s="935"/>
      <c r="Z128" s="935"/>
      <c r="AA128" s="935"/>
      <c r="AB128" s="935"/>
      <c r="AC128" s="935"/>
      <c r="AD128" s="935"/>
      <c r="AE128" s="935"/>
      <c r="AF128" s="935"/>
      <c r="AG128" s="935"/>
      <c r="AH128" s="935"/>
      <c r="AI128" s="935"/>
      <c r="AJ128" s="935"/>
      <c r="AK128" s="935"/>
      <c r="AL128" s="935"/>
      <c r="AM128" s="935"/>
      <c r="AN128" s="935"/>
      <c r="AO128" s="935"/>
      <c r="AP128" s="935"/>
      <c r="AQ128" s="935"/>
      <c r="AR128" s="935"/>
      <c r="AS128" s="935"/>
      <c r="AT128" s="935"/>
      <c r="AU128" s="935"/>
      <c r="AV128" s="935"/>
      <c r="AW128" s="935"/>
      <c r="AX128" s="935"/>
      <c r="AY128" s="935"/>
      <c r="AZ128" s="935"/>
      <c r="BA128" s="935"/>
    </row>
    <row r="129" spans="1:53" s="936" customFormat="1" ht="15.75">
      <c r="A129" s="947">
        <v>2020</v>
      </c>
      <c r="B129" s="947">
        <v>1058</v>
      </c>
      <c r="C129" s="9">
        <v>450010720</v>
      </c>
      <c r="D129" s="963" t="s">
        <v>1713</v>
      </c>
      <c r="E129" s="985" t="s">
        <v>1848</v>
      </c>
      <c r="F129" s="985"/>
      <c r="G129" s="935"/>
      <c r="H129" s="935"/>
      <c r="I129" s="935"/>
      <c r="J129" s="935"/>
      <c r="K129" s="935"/>
      <c r="L129" s="935"/>
      <c r="M129" s="935"/>
      <c r="N129" s="935"/>
      <c r="O129" s="935"/>
      <c r="P129" s="935"/>
      <c r="Q129" s="935"/>
      <c r="R129" s="935"/>
      <c r="S129" s="935"/>
      <c r="T129" s="935"/>
      <c r="U129" s="935"/>
      <c r="V129" s="935"/>
      <c r="W129" s="935"/>
      <c r="X129" s="935"/>
      <c r="Y129" s="935"/>
      <c r="Z129" s="935"/>
      <c r="AA129" s="935"/>
      <c r="AB129" s="935"/>
      <c r="AC129" s="935"/>
      <c r="AD129" s="935"/>
      <c r="AE129" s="935"/>
      <c r="AF129" s="935"/>
      <c r="AG129" s="935"/>
      <c r="AH129" s="935"/>
      <c r="AI129" s="935"/>
      <c r="AJ129" s="935"/>
      <c r="AK129" s="935"/>
      <c r="AL129" s="935"/>
      <c r="AM129" s="935"/>
      <c r="AN129" s="935"/>
      <c r="AO129" s="935"/>
      <c r="AP129" s="935"/>
      <c r="AQ129" s="935"/>
      <c r="AR129" s="935"/>
      <c r="AS129" s="935"/>
      <c r="AT129" s="935"/>
      <c r="AU129" s="935"/>
      <c r="AV129" s="935"/>
      <c r="AW129" s="935"/>
      <c r="AX129" s="935"/>
      <c r="AY129" s="935"/>
      <c r="AZ129" s="935"/>
      <c r="BA129" s="935"/>
    </row>
    <row r="130" spans="1:53" s="936" customFormat="1" ht="15.75">
      <c r="A130" s="947">
        <v>2020</v>
      </c>
      <c r="B130" s="947">
        <v>1059</v>
      </c>
      <c r="C130" s="9">
        <v>450010721</v>
      </c>
      <c r="D130" s="962" t="s">
        <v>1714</v>
      </c>
      <c r="E130" s="985" t="s">
        <v>1849</v>
      </c>
      <c r="F130" s="985"/>
      <c r="G130" s="935"/>
      <c r="H130" s="935"/>
      <c r="I130" s="935"/>
      <c r="J130" s="935"/>
      <c r="K130" s="935"/>
      <c r="L130" s="935"/>
      <c r="M130" s="935"/>
      <c r="N130" s="935"/>
      <c r="O130" s="935"/>
      <c r="P130" s="935"/>
      <c r="Q130" s="935"/>
      <c r="R130" s="935"/>
      <c r="S130" s="935"/>
      <c r="T130" s="935"/>
      <c r="U130" s="935"/>
      <c r="V130" s="935"/>
      <c r="W130" s="935"/>
      <c r="X130" s="935"/>
      <c r="Y130" s="935"/>
      <c r="Z130" s="935"/>
      <c r="AA130" s="935"/>
      <c r="AB130" s="935"/>
      <c r="AC130" s="935"/>
      <c r="AD130" s="935"/>
      <c r="AE130" s="935"/>
      <c r="AF130" s="935"/>
      <c r="AG130" s="935"/>
      <c r="AH130" s="935"/>
      <c r="AI130" s="935"/>
      <c r="AJ130" s="935"/>
      <c r="AK130" s="935"/>
      <c r="AL130" s="935"/>
      <c r="AM130" s="935"/>
      <c r="AN130" s="935"/>
      <c r="AO130" s="935"/>
      <c r="AP130" s="935"/>
      <c r="AQ130" s="935"/>
      <c r="AR130" s="935"/>
      <c r="AS130" s="935"/>
      <c r="AT130" s="935"/>
      <c r="AU130" s="935"/>
      <c r="AV130" s="935"/>
      <c r="AW130" s="935"/>
      <c r="AX130" s="935"/>
      <c r="AY130" s="935"/>
      <c r="AZ130" s="935"/>
      <c r="BA130" s="935"/>
    </row>
    <row r="131" spans="1:53" s="936" customFormat="1" ht="15.75">
      <c r="A131" s="947">
        <v>2020</v>
      </c>
      <c r="B131" s="947">
        <v>1060</v>
      </c>
      <c r="C131" s="9">
        <v>450010722</v>
      </c>
      <c r="D131" s="962" t="s">
        <v>1850</v>
      </c>
      <c r="E131" s="985" t="s">
        <v>1851</v>
      </c>
      <c r="F131" s="985"/>
      <c r="G131" s="935"/>
      <c r="H131" s="935"/>
      <c r="I131" s="935"/>
      <c r="J131" s="935"/>
      <c r="K131" s="935"/>
      <c r="L131" s="935"/>
      <c r="M131" s="935"/>
      <c r="N131" s="935"/>
      <c r="O131" s="935"/>
      <c r="P131" s="935"/>
      <c r="Q131" s="935"/>
      <c r="R131" s="935"/>
      <c r="S131" s="935"/>
      <c r="T131" s="935"/>
      <c r="U131" s="935"/>
      <c r="V131" s="935"/>
      <c r="W131" s="935"/>
      <c r="X131" s="935"/>
      <c r="Y131" s="935"/>
      <c r="Z131" s="935"/>
      <c r="AA131" s="935"/>
      <c r="AB131" s="935"/>
      <c r="AC131" s="935"/>
      <c r="AD131" s="935"/>
      <c r="AE131" s="935"/>
      <c r="AF131" s="935"/>
      <c r="AG131" s="935"/>
      <c r="AH131" s="935"/>
      <c r="AI131" s="935"/>
      <c r="AJ131" s="935"/>
      <c r="AK131" s="935"/>
      <c r="AL131" s="935"/>
      <c r="AM131" s="935"/>
      <c r="AN131" s="935"/>
      <c r="AO131" s="935"/>
      <c r="AP131" s="935"/>
      <c r="AQ131" s="935"/>
      <c r="AR131" s="935"/>
      <c r="AS131" s="935"/>
      <c r="AT131" s="935"/>
      <c r="AU131" s="935"/>
      <c r="AV131" s="935"/>
      <c r="AW131" s="935"/>
      <c r="AX131" s="935"/>
      <c r="AY131" s="935"/>
      <c r="AZ131" s="935"/>
      <c r="BA131" s="935"/>
    </row>
    <row r="132" spans="1:53" s="936" customFormat="1" ht="15.75">
      <c r="A132" s="947">
        <v>2020</v>
      </c>
      <c r="B132" s="947">
        <v>1061</v>
      </c>
      <c r="C132" s="9">
        <v>450010723</v>
      </c>
      <c r="D132" s="962" t="s">
        <v>2011</v>
      </c>
      <c r="E132" s="985" t="s">
        <v>1852</v>
      </c>
      <c r="F132" s="985"/>
      <c r="G132" s="935"/>
      <c r="H132" s="935"/>
      <c r="I132" s="935"/>
      <c r="J132" s="935"/>
      <c r="K132" s="935"/>
      <c r="L132" s="935"/>
      <c r="M132" s="935"/>
      <c r="N132" s="935"/>
      <c r="O132" s="935"/>
      <c r="P132" s="935"/>
      <c r="Q132" s="935"/>
      <c r="R132" s="935"/>
      <c r="S132" s="935"/>
      <c r="T132" s="935"/>
      <c r="U132" s="935"/>
      <c r="V132" s="935"/>
      <c r="W132" s="935"/>
      <c r="X132" s="935"/>
      <c r="Y132" s="935"/>
      <c r="Z132" s="935"/>
      <c r="AA132" s="935"/>
      <c r="AB132" s="935"/>
      <c r="AC132" s="935"/>
      <c r="AD132" s="935"/>
      <c r="AE132" s="935"/>
      <c r="AF132" s="935"/>
      <c r="AG132" s="935"/>
      <c r="AH132" s="935"/>
      <c r="AI132" s="935"/>
      <c r="AJ132" s="935"/>
      <c r="AK132" s="935"/>
      <c r="AL132" s="935"/>
      <c r="AM132" s="935"/>
      <c r="AN132" s="935"/>
      <c r="AO132" s="935"/>
      <c r="AP132" s="935"/>
      <c r="AQ132" s="935"/>
      <c r="AR132" s="935"/>
      <c r="AS132" s="935"/>
      <c r="AT132" s="935"/>
      <c r="AU132" s="935"/>
      <c r="AV132" s="935"/>
      <c r="AW132" s="935"/>
      <c r="AX132" s="935"/>
      <c r="AY132" s="935"/>
      <c r="AZ132" s="935"/>
      <c r="BA132" s="935"/>
    </row>
    <row r="133" spans="1:53" s="936" customFormat="1" ht="15.75">
      <c r="A133" s="947">
        <v>2020</v>
      </c>
      <c r="B133" s="947">
        <v>1062</v>
      </c>
      <c r="C133" s="9">
        <v>450010724</v>
      </c>
      <c r="D133" s="962" t="s">
        <v>1716</v>
      </c>
      <c r="E133" s="985" t="s">
        <v>1853</v>
      </c>
      <c r="F133" s="985"/>
      <c r="G133" s="935"/>
      <c r="H133" s="935"/>
      <c r="I133" s="935"/>
      <c r="J133" s="935"/>
      <c r="K133" s="935"/>
      <c r="L133" s="935"/>
      <c r="M133" s="935"/>
      <c r="N133" s="935"/>
      <c r="O133" s="935"/>
      <c r="P133" s="935"/>
      <c r="Q133" s="935"/>
      <c r="R133" s="935"/>
      <c r="S133" s="935"/>
      <c r="T133" s="935"/>
      <c r="U133" s="935"/>
      <c r="V133" s="935"/>
      <c r="W133" s="935"/>
      <c r="X133" s="935"/>
      <c r="Y133" s="935"/>
      <c r="Z133" s="935"/>
      <c r="AA133" s="935"/>
      <c r="AB133" s="935"/>
      <c r="AC133" s="935"/>
      <c r="AD133" s="935"/>
      <c r="AE133" s="935"/>
      <c r="AF133" s="935"/>
      <c r="AG133" s="935"/>
      <c r="AH133" s="935"/>
      <c r="AI133" s="935"/>
      <c r="AJ133" s="935"/>
      <c r="AK133" s="935"/>
      <c r="AL133" s="935"/>
      <c r="AM133" s="935"/>
      <c r="AN133" s="935"/>
      <c r="AO133" s="935"/>
      <c r="AP133" s="935"/>
      <c r="AQ133" s="935"/>
      <c r="AR133" s="935"/>
      <c r="AS133" s="935"/>
      <c r="AT133" s="935"/>
      <c r="AU133" s="935"/>
      <c r="AV133" s="935"/>
      <c r="AW133" s="935"/>
      <c r="AX133" s="935"/>
      <c r="AY133" s="935"/>
      <c r="AZ133" s="935"/>
      <c r="BA133" s="935"/>
    </row>
    <row r="134" spans="1:53" s="936" customFormat="1" ht="15.75">
      <c r="A134" s="947">
        <v>2020</v>
      </c>
      <c r="B134" s="947">
        <v>1063</v>
      </c>
      <c r="C134" s="9">
        <v>450010725</v>
      </c>
      <c r="D134" s="962" t="s">
        <v>1717</v>
      </c>
      <c r="E134" s="985" t="s">
        <v>1854</v>
      </c>
      <c r="F134" s="985"/>
      <c r="G134" s="935"/>
      <c r="H134" s="935"/>
      <c r="I134" s="935"/>
      <c r="J134" s="935"/>
      <c r="K134" s="935"/>
      <c r="L134" s="935"/>
      <c r="M134" s="935"/>
      <c r="N134" s="935"/>
      <c r="O134" s="935"/>
      <c r="P134" s="935"/>
      <c r="Q134" s="935"/>
      <c r="R134" s="935"/>
      <c r="S134" s="935"/>
      <c r="T134" s="935"/>
      <c r="U134" s="935"/>
      <c r="V134" s="935"/>
      <c r="W134" s="935"/>
      <c r="X134" s="935"/>
      <c r="Y134" s="935"/>
      <c r="Z134" s="935"/>
      <c r="AA134" s="935"/>
      <c r="AB134" s="935"/>
      <c r="AC134" s="935"/>
      <c r="AD134" s="935"/>
      <c r="AE134" s="935"/>
      <c r="AF134" s="935"/>
      <c r="AG134" s="935"/>
      <c r="AH134" s="935"/>
      <c r="AI134" s="935"/>
      <c r="AJ134" s="935"/>
      <c r="AK134" s="935"/>
      <c r="AL134" s="935"/>
      <c r="AM134" s="935"/>
      <c r="AN134" s="935"/>
      <c r="AO134" s="935"/>
      <c r="AP134" s="935"/>
      <c r="AQ134" s="935"/>
      <c r="AR134" s="935"/>
      <c r="AS134" s="935"/>
      <c r="AT134" s="935"/>
      <c r="AU134" s="935"/>
      <c r="AV134" s="935"/>
      <c r="AW134" s="935"/>
      <c r="AX134" s="935"/>
      <c r="AY134" s="935"/>
      <c r="AZ134" s="935"/>
      <c r="BA134" s="935"/>
    </row>
    <row r="135" spans="1:53" s="936" customFormat="1" ht="15.75">
      <c r="A135" s="947">
        <v>2020</v>
      </c>
      <c r="B135" s="947">
        <v>1064</v>
      </c>
      <c r="C135" s="9">
        <v>450010726</v>
      </c>
      <c r="D135" s="962" t="s">
        <v>1855</v>
      </c>
      <c r="E135" s="985" t="s">
        <v>1856</v>
      </c>
      <c r="F135" s="985"/>
      <c r="G135" s="935"/>
      <c r="H135" s="935"/>
      <c r="I135" s="935"/>
      <c r="J135" s="935"/>
      <c r="K135" s="935"/>
      <c r="L135" s="935"/>
      <c r="M135" s="935"/>
      <c r="N135" s="935"/>
      <c r="O135" s="935"/>
      <c r="P135" s="935"/>
      <c r="Q135" s="935"/>
      <c r="R135" s="935"/>
      <c r="S135" s="935"/>
      <c r="T135" s="935"/>
      <c r="U135" s="935"/>
      <c r="V135" s="935"/>
      <c r="W135" s="935"/>
      <c r="X135" s="935"/>
      <c r="Y135" s="935"/>
      <c r="Z135" s="935"/>
      <c r="AA135" s="935"/>
      <c r="AB135" s="935"/>
      <c r="AC135" s="935"/>
      <c r="AD135" s="935"/>
      <c r="AE135" s="935"/>
      <c r="AF135" s="935"/>
      <c r="AG135" s="935"/>
      <c r="AH135" s="935"/>
      <c r="AI135" s="935"/>
      <c r="AJ135" s="935"/>
      <c r="AK135" s="935"/>
      <c r="AL135" s="935"/>
      <c r="AM135" s="935"/>
      <c r="AN135" s="935"/>
      <c r="AO135" s="935"/>
      <c r="AP135" s="935"/>
      <c r="AQ135" s="935"/>
      <c r="AR135" s="935"/>
      <c r="AS135" s="935"/>
      <c r="AT135" s="935"/>
      <c r="AU135" s="935"/>
      <c r="AV135" s="935"/>
      <c r="AW135" s="935"/>
      <c r="AX135" s="935"/>
      <c r="AY135" s="935"/>
      <c r="AZ135" s="935"/>
      <c r="BA135" s="935"/>
    </row>
    <row r="136" spans="1:53" s="936" customFormat="1" ht="15.75">
      <c r="A136" s="947">
        <v>2020</v>
      </c>
      <c r="B136" s="947">
        <v>1065</v>
      </c>
      <c r="C136" s="9">
        <v>450010728</v>
      </c>
      <c r="D136" s="963" t="s">
        <v>1857</v>
      </c>
      <c r="E136" s="985" t="s">
        <v>1858</v>
      </c>
      <c r="F136" s="985"/>
      <c r="G136" s="935"/>
      <c r="H136" s="935"/>
      <c r="I136" s="935"/>
      <c r="J136" s="935"/>
      <c r="K136" s="935"/>
      <c r="L136" s="935"/>
      <c r="M136" s="935"/>
      <c r="N136" s="935"/>
      <c r="O136" s="935"/>
      <c r="P136" s="935"/>
      <c r="Q136" s="935"/>
      <c r="R136" s="935"/>
      <c r="S136" s="935"/>
      <c r="T136" s="935"/>
      <c r="U136" s="935"/>
      <c r="V136" s="935"/>
      <c r="W136" s="935"/>
      <c r="X136" s="935"/>
      <c r="Y136" s="935"/>
      <c r="Z136" s="935"/>
      <c r="AA136" s="935"/>
      <c r="AB136" s="935"/>
      <c r="AC136" s="935"/>
      <c r="AD136" s="935"/>
      <c r="AE136" s="935"/>
      <c r="AF136" s="935"/>
      <c r="AG136" s="935"/>
      <c r="AH136" s="935"/>
      <c r="AI136" s="935"/>
      <c r="AJ136" s="935"/>
      <c r="AK136" s="935"/>
      <c r="AL136" s="935"/>
      <c r="AM136" s="935"/>
      <c r="AN136" s="935"/>
      <c r="AO136" s="935"/>
      <c r="AP136" s="935"/>
      <c r="AQ136" s="935"/>
      <c r="AR136" s="935"/>
      <c r="AS136" s="935"/>
      <c r="AT136" s="935"/>
      <c r="AU136" s="935"/>
      <c r="AV136" s="935"/>
      <c r="AW136" s="935"/>
      <c r="AX136" s="935"/>
      <c r="AY136" s="935"/>
      <c r="AZ136" s="935"/>
      <c r="BA136" s="935"/>
    </row>
    <row r="137" spans="1:53" s="936" customFormat="1" ht="15.75">
      <c r="A137" s="947">
        <v>2020</v>
      </c>
      <c r="B137" s="947">
        <v>1082</v>
      </c>
      <c r="C137" s="9">
        <v>450010800</v>
      </c>
      <c r="D137" s="959" t="s">
        <v>1859</v>
      </c>
      <c r="E137" s="985" t="s">
        <v>1860</v>
      </c>
      <c r="F137" s="985"/>
      <c r="G137" s="935"/>
      <c r="H137" s="935"/>
      <c r="I137" s="935"/>
      <c r="J137" s="935"/>
      <c r="K137" s="935"/>
      <c r="L137" s="935"/>
      <c r="M137" s="935"/>
      <c r="N137" s="935"/>
      <c r="O137" s="935"/>
      <c r="P137" s="935"/>
      <c r="Q137" s="935"/>
      <c r="R137" s="935"/>
      <c r="S137" s="935"/>
      <c r="T137" s="935"/>
      <c r="U137" s="935"/>
      <c r="V137" s="935"/>
      <c r="W137" s="935"/>
      <c r="X137" s="935"/>
      <c r="Y137" s="935"/>
      <c r="Z137" s="935"/>
      <c r="AA137" s="935"/>
      <c r="AB137" s="935"/>
      <c r="AC137" s="935"/>
      <c r="AD137" s="935"/>
      <c r="AE137" s="935"/>
      <c r="AF137" s="935"/>
      <c r="AG137" s="935"/>
      <c r="AH137" s="935"/>
      <c r="AI137" s="935"/>
      <c r="AJ137" s="935"/>
      <c r="AK137" s="935"/>
      <c r="AL137" s="935"/>
      <c r="AM137" s="935"/>
      <c r="AN137" s="935"/>
      <c r="AO137" s="935"/>
      <c r="AP137" s="935"/>
      <c r="AQ137" s="935"/>
      <c r="AR137" s="935"/>
      <c r="AS137" s="935"/>
      <c r="AT137" s="935"/>
      <c r="AU137" s="935"/>
      <c r="AV137" s="935"/>
      <c r="AW137" s="935"/>
      <c r="AX137" s="935"/>
      <c r="AY137" s="935"/>
      <c r="AZ137" s="935"/>
      <c r="BA137" s="935"/>
    </row>
    <row r="138" spans="1:53" s="936" customFormat="1" ht="15.75">
      <c r="A138" s="947">
        <v>2020</v>
      </c>
      <c r="B138" s="947">
        <v>1038</v>
      </c>
      <c r="C138" s="9">
        <v>450010900</v>
      </c>
      <c r="D138" s="959" t="s">
        <v>133</v>
      </c>
      <c r="E138" s="985" t="s">
        <v>1861</v>
      </c>
      <c r="F138" s="985"/>
      <c r="G138" s="935"/>
      <c r="H138" s="935"/>
      <c r="I138" s="935"/>
      <c r="J138" s="935"/>
      <c r="K138" s="935"/>
      <c r="L138" s="935"/>
      <c r="M138" s="935"/>
      <c r="N138" s="935"/>
      <c r="O138" s="935"/>
      <c r="P138" s="935"/>
      <c r="Q138" s="935"/>
      <c r="R138" s="935"/>
      <c r="S138" s="935"/>
      <c r="T138" s="935"/>
      <c r="U138" s="935"/>
      <c r="V138" s="935"/>
      <c r="W138" s="935"/>
      <c r="X138" s="935"/>
      <c r="Y138" s="935"/>
      <c r="Z138" s="935"/>
      <c r="AA138" s="935"/>
      <c r="AB138" s="935"/>
      <c r="AC138" s="935"/>
      <c r="AD138" s="935"/>
      <c r="AE138" s="935"/>
      <c r="AF138" s="935"/>
      <c r="AG138" s="935"/>
      <c r="AH138" s="935"/>
      <c r="AI138" s="935"/>
      <c r="AJ138" s="935"/>
      <c r="AK138" s="935"/>
      <c r="AL138" s="935"/>
      <c r="AM138" s="935"/>
      <c r="AN138" s="935"/>
      <c r="AO138" s="935"/>
      <c r="AP138" s="935"/>
      <c r="AQ138" s="935"/>
      <c r="AR138" s="935"/>
      <c r="AS138" s="935"/>
      <c r="AT138" s="935"/>
      <c r="AU138" s="935"/>
      <c r="AV138" s="935"/>
      <c r="AW138" s="935"/>
      <c r="AX138" s="935"/>
      <c r="AY138" s="935"/>
      <c r="AZ138" s="935"/>
      <c r="BA138" s="935"/>
    </row>
    <row r="139" spans="1:53" s="936" customFormat="1" ht="15.75">
      <c r="A139" s="947">
        <v>2020</v>
      </c>
      <c r="B139" s="947"/>
      <c r="C139" s="9">
        <v>451000000</v>
      </c>
      <c r="D139" s="956" t="s">
        <v>1862</v>
      </c>
      <c r="E139" s="985" t="s">
        <v>1863</v>
      </c>
      <c r="F139" s="985"/>
      <c r="G139" s="935"/>
      <c r="H139" s="935"/>
      <c r="I139" s="935"/>
      <c r="J139" s="935"/>
      <c r="K139" s="935"/>
      <c r="L139" s="935"/>
      <c r="M139" s="935"/>
      <c r="N139" s="935"/>
      <c r="O139" s="935"/>
      <c r="P139" s="935"/>
      <c r="Q139" s="935"/>
      <c r="R139" s="935"/>
      <c r="S139" s="935"/>
      <c r="T139" s="935"/>
      <c r="U139" s="935"/>
      <c r="V139" s="935"/>
      <c r="W139" s="935"/>
      <c r="X139" s="935"/>
      <c r="Y139" s="935"/>
      <c r="Z139" s="935"/>
      <c r="AA139" s="935"/>
      <c r="AB139" s="935"/>
      <c r="AC139" s="935"/>
      <c r="AD139" s="935"/>
      <c r="AE139" s="935"/>
      <c r="AF139" s="935"/>
      <c r="AG139" s="935"/>
      <c r="AH139" s="935"/>
      <c r="AI139" s="935"/>
      <c r="AJ139" s="935"/>
      <c r="AK139" s="935"/>
      <c r="AL139" s="935"/>
      <c r="AM139" s="935"/>
      <c r="AN139" s="935"/>
      <c r="AO139" s="935"/>
      <c r="AP139" s="935"/>
      <c r="AQ139" s="935"/>
      <c r="AR139" s="935"/>
      <c r="AS139" s="935"/>
      <c r="AT139" s="935"/>
      <c r="AU139" s="935"/>
      <c r="AV139" s="935"/>
      <c r="AW139" s="935"/>
      <c r="AX139" s="935"/>
      <c r="AY139" s="935"/>
      <c r="AZ139" s="935"/>
      <c r="BA139" s="935"/>
    </row>
    <row r="140" spans="1:53" s="936" customFormat="1" ht="15.75">
      <c r="A140" s="947">
        <v>2020</v>
      </c>
      <c r="B140" s="947"/>
      <c r="C140" s="9">
        <v>451010000</v>
      </c>
      <c r="D140" s="959" t="s">
        <v>1864</v>
      </c>
      <c r="E140" s="985" t="s">
        <v>1865</v>
      </c>
      <c r="F140" s="985"/>
      <c r="G140" s="935"/>
      <c r="H140" s="935"/>
      <c r="I140" s="935"/>
      <c r="J140" s="935"/>
      <c r="K140" s="935"/>
      <c r="L140" s="935"/>
      <c r="M140" s="935"/>
      <c r="N140" s="935"/>
      <c r="O140" s="935"/>
      <c r="P140" s="935"/>
      <c r="Q140" s="935"/>
      <c r="R140" s="935"/>
      <c r="S140" s="935"/>
      <c r="T140" s="935"/>
      <c r="U140" s="935"/>
      <c r="V140" s="935"/>
      <c r="W140" s="935"/>
      <c r="X140" s="935"/>
      <c r="Y140" s="935"/>
      <c r="Z140" s="935"/>
      <c r="AA140" s="935"/>
      <c r="AB140" s="935"/>
      <c r="AC140" s="935"/>
      <c r="AD140" s="935"/>
      <c r="AE140" s="935"/>
      <c r="AF140" s="935"/>
      <c r="AG140" s="935"/>
      <c r="AH140" s="935"/>
      <c r="AI140" s="935"/>
      <c r="AJ140" s="935"/>
      <c r="AK140" s="935"/>
      <c r="AL140" s="935"/>
      <c r="AM140" s="935"/>
      <c r="AN140" s="935"/>
      <c r="AO140" s="935"/>
      <c r="AP140" s="935"/>
      <c r="AQ140" s="935"/>
      <c r="AR140" s="935"/>
      <c r="AS140" s="935"/>
      <c r="AT140" s="935"/>
      <c r="AU140" s="935"/>
      <c r="AV140" s="935"/>
      <c r="AW140" s="935"/>
      <c r="AX140" s="935"/>
      <c r="AY140" s="935"/>
      <c r="AZ140" s="935"/>
      <c r="BA140" s="935"/>
    </row>
    <row r="141" spans="1:53" s="936" customFormat="1" ht="15.75">
      <c r="A141" s="947">
        <v>2020</v>
      </c>
      <c r="B141" s="947">
        <v>5015</v>
      </c>
      <c r="C141" s="9">
        <v>451010100</v>
      </c>
      <c r="D141" s="963" t="s">
        <v>1864</v>
      </c>
      <c r="E141" s="985" t="s">
        <v>1865</v>
      </c>
      <c r="F141" s="985"/>
      <c r="G141" s="935"/>
      <c r="H141" s="935"/>
      <c r="I141" s="935"/>
      <c r="J141" s="935"/>
      <c r="K141" s="935"/>
      <c r="L141" s="935"/>
      <c r="M141" s="935"/>
      <c r="N141" s="935"/>
      <c r="O141" s="935"/>
      <c r="P141" s="935"/>
      <c r="Q141" s="935"/>
      <c r="R141" s="935"/>
      <c r="S141" s="935"/>
      <c r="T141" s="935"/>
      <c r="U141" s="935"/>
      <c r="V141" s="935"/>
      <c r="W141" s="935"/>
      <c r="X141" s="935"/>
      <c r="Y141" s="935"/>
      <c r="Z141" s="935"/>
      <c r="AA141" s="935"/>
      <c r="AB141" s="935"/>
      <c r="AC141" s="935"/>
      <c r="AD141" s="935"/>
      <c r="AE141" s="935"/>
      <c r="AF141" s="935"/>
      <c r="AG141" s="935"/>
      <c r="AH141" s="935"/>
      <c r="AI141" s="935"/>
      <c r="AJ141" s="935"/>
      <c r="AK141" s="935"/>
      <c r="AL141" s="935"/>
      <c r="AM141" s="935"/>
      <c r="AN141" s="935"/>
      <c r="AO141" s="935"/>
      <c r="AP141" s="935"/>
      <c r="AQ141" s="935"/>
      <c r="AR141" s="935"/>
      <c r="AS141" s="935"/>
      <c r="AT141" s="935"/>
      <c r="AU141" s="935"/>
      <c r="AV141" s="935"/>
      <c r="AW141" s="935"/>
      <c r="AX141" s="935"/>
      <c r="AY141" s="935"/>
      <c r="AZ141" s="935"/>
      <c r="BA141" s="935"/>
    </row>
    <row r="142" spans="1:53" s="936" customFormat="1" ht="15.75">
      <c r="A142" s="947">
        <v>2020</v>
      </c>
      <c r="B142" s="947"/>
      <c r="C142" s="9">
        <v>451360000</v>
      </c>
      <c r="D142" s="959" t="s">
        <v>1718</v>
      </c>
      <c r="E142" s="985" t="s">
        <v>1866</v>
      </c>
      <c r="F142" s="985"/>
      <c r="G142" s="935"/>
      <c r="H142" s="935"/>
      <c r="I142" s="935"/>
      <c r="J142" s="935"/>
      <c r="K142" s="935"/>
      <c r="L142" s="935"/>
      <c r="M142" s="935"/>
      <c r="N142" s="935"/>
      <c r="O142" s="935"/>
      <c r="P142" s="935"/>
      <c r="Q142" s="935"/>
      <c r="R142" s="935"/>
      <c r="S142" s="935"/>
      <c r="T142" s="935"/>
      <c r="U142" s="935"/>
      <c r="V142" s="935"/>
      <c r="W142" s="935"/>
      <c r="X142" s="935"/>
      <c r="Y142" s="935"/>
      <c r="Z142" s="935"/>
      <c r="AA142" s="935"/>
      <c r="AB142" s="935"/>
      <c r="AC142" s="935"/>
      <c r="AD142" s="935"/>
      <c r="AE142" s="935"/>
      <c r="AF142" s="935"/>
      <c r="AG142" s="935"/>
      <c r="AH142" s="935"/>
      <c r="AI142" s="935"/>
      <c r="AJ142" s="935"/>
      <c r="AK142" s="935"/>
      <c r="AL142" s="935"/>
      <c r="AM142" s="935"/>
      <c r="AN142" s="935"/>
      <c r="AO142" s="935"/>
      <c r="AP142" s="935"/>
      <c r="AQ142" s="935"/>
      <c r="AR142" s="935"/>
      <c r="AS142" s="935"/>
      <c r="AT142" s="935"/>
      <c r="AU142" s="935"/>
      <c r="AV142" s="935"/>
      <c r="AW142" s="935"/>
      <c r="AX142" s="935"/>
      <c r="AY142" s="935"/>
      <c r="AZ142" s="935"/>
      <c r="BA142" s="935"/>
    </row>
    <row r="143" spans="1:53" s="936" customFormat="1" ht="15.75">
      <c r="A143" s="947">
        <v>2020</v>
      </c>
      <c r="B143" s="947">
        <v>5064</v>
      </c>
      <c r="C143" s="9">
        <v>451360100</v>
      </c>
      <c r="D143" s="963" t="s">
        <v>1718</v>
      </c>
      <c r="E143" s="985" t="s">
        <v>1866</v>
      </c>
      <c r="F143" s="985"/>
      <c r="G143" s="935"/>
      <c r="H143" s="935"/>
      <c r="I143" s="935"/>
      <c r="J143" s="935"/>
      <c r="K143" s="935"/>
      <c r="L143" s="935"/>
      <c r="M143" s="935"/>
      <c r="N143" s="935"/>
      <c r="O143" s="935"/>
      <c r="P143" s="935"/>
      <c r="Q143" s="935"/>
      <c r="R143" s="935"/>
      <c r="S143" s="935"/>
      <c r="T143" s="935"/>
      <c r="U143" s="935"/>
      <c r="V143" s="935"/>
      <c r="W143" s="935"/>
      <c r="X143" s="935"/>
      <c r="Y143" s="935"/>
      <c r="Z143" s="935"/>
      <c r="AA143" s="935"/>
      <c r="AB143" s="935"/>
      <c r="AC143" s="935"/>
      <c r="AD143" s="935"/>
      <c r="AE143" s="935"/>
      <c r="AF143" s="935"/>
      <c r="AG143" s="935"/>
      <c r="AH143" s="935"/>
      <c r="AI143" s="935"/>
      <c r="AJ143" s="935"/>
      <c r="AK143" s="935"/>
      <c r="AL143" s="935"/>
      <c r="AM143" s="935"/>
      <c r="AN143" s="935"/>
      <c r="AO143" s="935"/>
      <c r="AP143" s="935"/>
      <c r="AQ143" s="935"/>
      <c r="AR143" s="935"/>
      <c r="AS143" s="935"/>
      <c r="AT143" s="935"/>
      <c r="AU143" s="935"/>
      <c r="AV143" s="935"/>
      <c r="AW143" s="935"/>
      <c r="AX143" s="935"/>
      <c r="AY143" s="935"/>
      <c r="AZ143" s="935"/>
      <c r="BA143" s="935"/>
    </row>
    <row r="144" spans="1:53" s="936" customFormat="1" ht="15.75">
      <c r="A144" s="947">
        <v>2020</v>
      </c>
      <c r="B144" s="947"/>
      <c r="C144" s="9">
        <v>451370000</v>
      </c>
      <c r="D144" s="959" t="s">
        <v>1867</v>
      </c>
      <c r="E144" s="985" t="s">
        <v>1868</v>
      </c>
      <c r="F144" s="985"/>
      <c r="G144" s="935"/>
      <c r="H144" s="935"/>
      <c r="I144" s="935"/>
      <c r="J144" s="935"/>
      <c r="K144" s="935"/>
      <c r="L144" s="935"/>
      <c r="M144" s="935"/>
      <c r="N144" s="935"/>
      <c r="O144" s="935"/>
      <c r="P144" s="935"/>
      <c r="Q144" s="935"/>
      <c r="R144" s="935"/>
      <c r="S144" s="935"/>
      <c r="T144" s="935"/>
      <c r="U144" s="935"/>
      <c r="V144" s="935"/>
      <c r="W144" s="935"/>
      <c r="X144" s="935"/>
      <c r="Y144" s="935"/>
      <c r="Z144" s="935"/>
      <c r="AA144" s="935"/>
      <c r="AB144" s="935"/>
      <c r="AC144" s="935"/>
      <c r="AD144" s="935"/>
      <c r="AE144" s="935"/>
      <c r="AF144" s="935"/>
      <c r="AG144" s="935"/>
      <c r="AH144" s="935"/>
      <c r="AI144" s="935"/>
      <c r="AJ144" s="935"/>
      <c r="AK144" s="935"/>
      <c r="AL144" s="935"/>
      <c r="AM144" s="935"/>
      <c r="AN144" s="935"/>
      <c r="AO144" s="935"/>
      <c r="AP144" s="935"/>
      <c r="AQ144" s="935"/>
      <c r="AR144" s="935"/>
      <c r="AS144" s="935"/>
      <c r="AT144" s="935"/>
      <c r="AU144" s="935"/>
      <c r="AV144" s="935"/>
      <c r="AW144" s="935"/>
      <c r="AX144" s="935"/>
      <c r="AY144" s="935"/>
      <c r="AZ144" s="935"/>
      <c r="BA144" s="935"/>
    </row>
    <row r="145" spans="1:53" s="936" customFormat="1" ht="15.75">
      <c r="A145" s="947">
        <v>2020</v>
      </c>
      <c r="B145" s="947">
        <v>5065</v>
      </c>
      <c r="C145" s="9">
        <v>451370100</v>
      </c>
      <c r="D145" s="963" t="s">
        <v>1867</v>
      </c>
      <c r="E145" s="985" t="s">
        <v>1868</v>
      </c>
      <c r="F145" s="985"/>
      <c r="G145" s="935"/>
      <c r="H145" s="935"/>
      <c r="I145" s="935"/>
      <c r="J145" s="935"/>
      <c r="K145" s="935"/>
      <c r="L145" s="935"/>
      <c r="M145" s="935"/>
      <c r="N145" s="935"/>
      <c r="O145" s="935"/>
      <c r="P145" s="935"/>
      <c r="Q145" s="935"/>
      <c r="R145" s="935"/>
      <c r="S145" s="935"/>
      <c r="T145" s="935"/>
      <c r="U145" s="935"/>
      <c r="V145" s="935"/>
      <c r="W145" s="935"/>
      <c r="X145" s="935"/>
      <c r="Y145" s="935"/>
      <c r="Z145" s="935"/>
      <c r="AA145" s="935"/>
      <c r="AB145" s="935"/>
      <c r="AC145" s="935"/>
      <c r="AD145" s="935"/>
      <c r="AE145" s="935"/>
      <c r="AF145" s="935"/>
      <c r="AG145" s="935"/>
      <c r="AH145" s="935"/>
      <c r="AI145" s="935"/>
      <c r="AJ145" s="935"/>
      <c r="AK145" s="935"/>
      <c r="AL145" s="935"/>
      <c r="AM145" s="935"/>
      <c r="AN145" s="935"/>
      <c r="AO145" s="935"/>
      <c r="AP145" s="935"/>
      <c r="AQ145" s="935"/>
      <c r="AR145" s="935"/>
      <c r="AS145" s="935"/>
      <c r="AT145" s="935"/>
      <c r="AU145" s="935"/>
      <c r="AV145" s="935"/>
      <c r="AW145" s="935"/>
      <c r="AX145" s="935"/>
      <c r="AY145" s="935"/>
      <c r="AZ145" s="935"/>
      <c r="BA145" s="935"/>
    </row>
    <row r="146" spans="1:53" s="936" customFormat="1" ht="15.75">
      <c r="A146" s="947">
        <v>2020</v>
      </c>
      <c r="B146" s="947"/>
      <c r="C146" s="9">
        <v>458000000</v>
      </c>
      <c r="D146" s="956" t="s">
        <v>1869</v>
      </c>
      <c r="E146" s="985" t="s">
        <v>1870</v>
      </c>
      <c r="F146" s="985"/>
      <c r="G146" s="935"/>
      <c r="H146" s="935"/>
      <c r="I146" s="935"/>
      <c r="J146" s="935"/>
      <c r="K146" s="935"/>
      <c r="L146" s="935"/>
      <c r="M146" s="935"/>
      <c r="N146" s="935"/>
      <c r="O146" s="935"/>
      <c r="P146" s="935"/>
      <c r="Q146" s="935"/>
      <c r="R146" s="935"/>
      <c r="S146" s="935"/>
      <c r="T146" s="935"/>
      <c r="U146" s="935"/>
      <c r="V146" s="935"/>
      <c r="W146" s="935"/>
      <c r="X146" s="935"/>
      <c r="Y146" s="935"/>
      <c r="Z146" s="935"/>
      <c r="AA146" s="935"/>
      <c r="AB146" s="935"/>
      <c r="AC146" s="935"/>
      <c r="AD146" s="935"/>
      <c r="AE146" s="935"/>
      <c r="AF146" s="935"/>
      <c r="AG146" s="935"/>
      <c r="AH146" s="935"/>
      <c r="AI146" s="935"/>
      <c r="AJ146" s="935"/>
      <c r="AK146" s="935"/>
      <c r="AL146" s="935"/>
      <c r="AM146" s="935"/>
      <c r="AN146" s="935"/>
      <c r="AO146" s="935"/>
      <c r="AP146" s="935"/>
      <c r="AQ146" s="935"/>
      <c r="AR146" s="935"/>
      <c r="AS146" s="935"/>
      <c r="AT146" s="935"/>
      <c r="AU146" s="935"/>
      <c r="AV146" s="935"/>
      <c r="AW146" s="935"/>
      <c r="AX146" s="935"/>
      <c r="AY146" s="935"/>
      <c r="AZ146" s="935"/>
      <c r="BA146" s="935"/>
    </row>
    <row r="147" spans="1:53" s="936" customFormat="1" ht="15.75">
      <c r="A147" s="947">
        <v>2020</v>
      </c>
      <c r="C147" s="9">
        <v>458010000</v>
      </c>
      <c r="D147" s="959" t="s">
        <v>1864</v>
      </c>
      <c r="E147" s="985" t="s">
        <v>1865</v>
      </c>
      <c r="F147" s="985"/>
      <c r="G147" s="935"/>
      <c r="H147" s="935"/>
      <c r="I147" s="935"/>
      <c r="J147" s="935"/>
      <c r="K147" s="935"/>
      <c r="L147" s="935"/>
      <c r="M147" s="935"/>
      <c r="N147" s="935"/>
      <c r="O147" s="935"/>
      <c r="P147" s="935"/>
      <c r="Q147" s="935"/>
      <c r="R147" s="935"/>
      <c r="S147" s="935"/>
      <c r="T147" s="935"/>
      <c r="U147" s="935"/>
      <c r="V147" s="935"/>
      <c r="W147" s="935"/>
      <c r="X147" s="935"/>
      <c r="Y147" s="935"/>
      <c r="Z147" s="935"/>
      <c r="AA147" s="935"/>
      <c r="AB147" s="935"/>
      <c r="AC147" s="935"/>
      <c r="AD147" s="935"/>
      <c r="AE147" s="935"/>
      <c r="AF147" s="935"/>
      <c r="AG147" s="935"/>
      <c r="AH147" s="935"/>
      <c r="AI147" s="935"/>
      <c r="AJ147" s="935"/>
      <c r="AK147" s="935"/>
      <c r="AL147" s="935"/>
      <c r="AM147" s="935"/>
      <c r="AN147" s="935"/>
      <c r="AO147" s="935"/>
      <c r="AP147" s="935"/>
      <c r="AQ147" s="935"/>
      <c r="AR147" s="935"/>
      <c r="AS147" s="935"/>
      <c r="AT147" s="935"/>
      <c r="AU147" s="935"/>
      <c r="AV147" s="935"/>
      <c r="AW147" s="935"/>
      <c r="AX147" s="935"/>
      <c r="AY147" s="935"/>
      <c r="AZ147" s="935"/>
      <c r="BA147" s="935"/>
    </row>
    <row r="148" spans="1:53" s="936" customFormat="1" ht="15.75">
      <c r="A148" s="947">
        <v>2020</v>
      </c>
      <c r="B148" s="947">
        <v>5015</v>
      </c>
      <c r="C148" s="9">
        <v>458010100</v>
      </c>
      <c r="D148" s="963" t="s">
        <v>1864</v>
      </c>
      <c r="E148" s="985" t="s">
        <v>1865</v>
      </c>
      <c r="F148" s="985"/>
      <c r="G148" s="935"/>
      <c r="H148" s="935"/>
      <c r="I148" s="935"/>
      <c r="J148" s="935"/>
      <c r="K148" s="935"/>
      <c r="L148" s="935"/>
      <c r="M148" s="935"/>
      <c r="N148" s="935"/>
      <c r="O148" s="935"/>
      <c r="P148" s="935"/>
      <c r="Q148" s="935"/>
      <c r="R148" s="935"/>
      <c r="S148" s="935"/>
      <c r="T148" s="935"/>
      <c r="U148" s="935"/>
      <c r="V148" s="935"/>
      <c r="W148" s="935"/>
      <c r="X148" s="935"/>
      <c r="Y148" s="935"/>
      <c r="Z148" s="935"/>
      <c r="AA148" s="935"/>
      <c r="AB148" s="935"/>
      <c r="AC148" s="935"/>
      <c r="AD148" s="935"/>
      <c r="AE148" s="935"/>
      <c r="AF148" s="935"/>
      <c r="AG148" s="935"/>
      <c r="AH148" s="935"/>
      <c r="AI148" s="935"/>
      <c r="AJ148" s="935"/>
      <c r="AK148" s="935"/>
      <c r="AL148" s="935"/>
      <c r="AM148" s="935"/>
      <c r="AN148" s="935"/>
      <c r="AO148" s="935"/>
      <c r="AP148" s="935"/>
      <c r="AQ148" s="935"/>
      <c r="AR148" s="935"/>
      <c r="AS148" s="935"/>
      <c r="AT148" s="935"/>
      <c r="AU148" s="935"/>
      <c r="AV148" s="935"/>
      <c r="AW148" s="935"/>
      <c r="AX148" s="935"/>
      <c r="AY148" s="935"/>
      <c r="AZ148" s="935"/>
      <c r="BA148" s="935"/>
    </row>
    <row r="149" spans="1:53">
      <c r="A149" s="947">
        <v>2020</v>
      </c>
      <c r="C149" s="9">
        <v>458350000</v>
      </c>
      <c r="D149" s="959" t="s">
        <v>1871</v>
      </c>
      <c r="E149" s="985" t="s">
        <v>1872</v>
      </c>
      <c r="F149" s="985"/>
    </row>
    <row r="150" spans="1:53">
      <c r="A150" s="947">
        <v>2020</v>
      </c>
      <c r="B150" s="947">
        <v>5059</v>
      </c>
      <c r="C150" s="9">
        <v>458350100</v>
      </c>
      <c r="D150" s="963" t="s">
        <v>1871</v>
      </c>
      <c r="E150" s="985" t="s">
        <v>1872</v>
      </c>
      <c r="F150" s="985"/>
    </row>
    <row r="151" spans="1:53">
      <c r="A151" s="947">
        <v>2020</v>
      </c>
      <c r="B151" s="946"/>
      <c r="C151" s="836">
        <v>458370000</v>
      </c>
      <c r="D151" s="961" t="s">
        <v>1867</v>
      </c>
      <c r="E151" s="964" t="s">
        <v>1868</v>
      </c>
    </row>
    <row r="152" spans="1:53">
      <c r="A152" s="947">
        <v>2020</v>
      </c>
      <c r="B152" s="946">
        <v>5065</v>
      </c>
      <c r="C152" s="836">
        <v>458370100</v>
      </c>
      <c r="D152" s="962" t="s">
        <v>1867</v>
      </c>
      <c r="E152" s="964" t="s">
        <v>1868</v>
      </c>
    </row>
    <row r="153" spans="1:53">
      <c r="A153" s="947">
        <v>2020</v>
      </c>
      <c r="B153" s="946"/>
      <c r="C153" s="836">
        <v>459000000</v>
      </c>
      <c r="D153" s="958" t="s">
        <v>1869</v>
      </c>
      <c r="E153" s="964" t="s">
        <v>1870</v>
      </c>
    </row>
    <row r="154" spans="1:53">
      <c r="A154" s="947">
        <v>2020</v>
      </c>
      <c r="B154" s="946"/>
      <c r="C154" s="836">
        <v>459500000</v>
      </c>
      <c r="D154" s="961" t="s">
        <v>1788</v>
      </c>
      <c r="E154" s="964" t="s">
        <v>1805</v>
      </c>
    </row>
    <row r="155" spans="1:53">
      <c r="A155" s="947">
        <v>2020</v>
      </c>
      <c r="B155" s="946"/>
      <c r="C155" s="836">
        <v>459500100</v>
      </c>
      <c r="D155" s="961" t="s">
        <v>1810</v>
      </c>
      <c r="E155" s="964" t="s">
        <v>1873</v>
      </c>
    </row>
    <row r="156" spans="1:53">
      <c r="A156" s="947">
        <v>2020</v>
      </c>
      <c r="B156" s="946">
        <v>1027</v>
      </c>
      <c r="C156" s="836">
        <v>459500101</v>
      </c>
      <c r="D156" s="962" t="s">
        <v>2004</v>
      </c>
      <c r="E156" s="964" t="s">
        <v>1874</v>
      </c>
    </row>
    <row r="157" spans="1:53">
      <c r="A157" s="947">
        <v>2020</v>
      </c>
      <c r="B157" s="946">
        <v>1028</v>
      </c>
      <c r="C157" s="836">
        <v>459500102</v>
      </c>
      <c r="D157" s="962" t="s">
        <v>1813</v>
      </c>
      <c r="E157" s="964" t="s">
        <v>1814</v>
      </c>
    </row>
    <row r="158" spans="1:53">
      <c r="A158" s="947">
        <v>2020</v>
      </c>
      <c r="B158" s="946">
        <v>1027</v>
      </c>
      <c r="C158" s="836">
        <v>459500131</v>
      </c>
      <c r="D158" s="962" t="s">
        <v>1864</v>
      </c>
      <c r="E158" s="964" t="s">
        <v>1865</v>
      </c>
    </row>
    <row r="159" spans="1:53">
      <c r="A159" s="947">
        <v>2020</v>
      </c>
      <c r="B159" s="946">
        <v>1027</v>
      </c>
      <c r="C159" s="836">
        <v>459500133</v>
      </c>
      <c r="D159" s="962" t="s">
        <v>1875</v>
      </c>
      <c r="E159" s="964" t="s">
        <v>1868</v>
      </c>
    </row>
    <row r="160" spans="1:53">
      <c r="A160" s="947">
        <v>2020</v>
      </c>
      <c r="B160" s="946">
        <v>1027</v>
      </c>
      <c r="C160" s="836">
        <v>459500134</v>
      </c>
      <c r="D160" s="962" t="s">
        <v>1719</v>
      </c>
      <c r="E160" s="964" t="s">
        <v>1872</v>
      </c>
    </row>
    <row r="161" spans="1:5">
      <c r="A161" s="947">
        <v>2020</v>
      </c>
      <c r="B161" s="946">
        <v>1029</v>
      </c>
      <c r="C161" s="836">
        <v>459500136</v>
      </c>
      <c r="D161" s="962" t="s">
        <v>1698</v>
      </c>
      <c r="E161" s="964" t="s">
        <v>1815</v>
      </c>
    </row>
    <row r="162" spans="1:5">
      <c r="A162" s="947">
        <v>2020</v>
      </c>
      <c r="B162" s="946">
        <v>1037</v>
      </c>
      <c r="C162" s="836">
        <v>459500200</v>
      </c>
      <c r="D162" s="961" t="s">
        <v>132</v>
      </c>
      <c r="E162" s="964" t="s">
        <v>1816</v>
      </c>
    </row>
    <row r="163" spans="1:5">
      <c r="A163" s="947">
        <v>2020</v>
      </c>
      <c r="B163" s="946">
        <v>1030</v>
      </c>
      <c r="C163" s="836">
        <v>459500300</v>
      </c>
      <c r="D163" s="961" t="s">
        <v>1817</v>
      </c>
      <c r="E163" s="964" t="s">
        <v>1818</v>
      </c>
    </row>
    <row r="164" spans="1:5">
      <c r="A164" s="947">
        <v>2020</v>
      </c>
      <c r="B164" s="946">
        <v>1087</v>
      </c>
      <c r="C164" s="836">
        <v>459500500</v>
      </c>
      <c r="D164" s="961" t="s">
        <v>1819</v>
      </c>
      <c r="E164" s="964" t="s">
        <v>1820</v>
      </c>
    </row>
    <row r="165" spans="1:5">
      <c r="A165" s="947">
        <v>2020</v>
      </c>
      <c r="B165" s="946">
        <v>1031</v>
      </c>
      <c r="C165" s="836">
        <v>459500600</v>
      </c>
      <c r="D165" s="961" t="s">
        <v>129</v>
      </c>
      <c r="E165" s="964" t="s">
        <v>1821</v>
      </c>
    </row>
    <row r="166" spans="1:5">
      <c r="A166" s="947">
        <v>2020</v>
      </c>
      <c r="B166" s="946">
        <v>1031</v>
      </c>
      <c r="C166" s="836">
        <v>459500601</v>
      </c>
      <c r="D166" s="961" t="s">
        <v>1699</v>
      </c>
      <c r="E166" s="964" t="s">
        <v>1822</v>
      </c>
    </row>
    <row r="167" spans="1:5">
      <c r="A167" s="947">
        <v>2020</v>
      </c>
      <c r="B167" s="946"/>
      <c r="C167" s="836">
        <v>459500700</v>
      </c>
      <c r="D167" s="961" t="s">
        <v>1826</v>
      </c>
      <c r="E167" s="964" t="s">
        <v>1827</v>
      </c>
    </row>
    <row r="168" spans="1:5">
      <c r="A168" s="947">
        <v>2020</v>
      </c>
      <c r="B168" s="946">
        <v>1039</v>
      </c>
      <c r="C168" s="836">
        <v>459500701</v>
      </c>
      <c r="D168" s="962" t="s">
        <v>2012</v>
      </c>
      <c r="E168" s="964" t="s">
        <v>2024</v>
      </c>
    </row>
    <row r="169" spans="1:5">
      <c r="A169" s="947">
        <v>2020</v>
      </c>
      <c r="B169" s="946">
        <v>1041</v>
      </c>
      <c r="C169" s="836">
        <v>459500703</v>
      </c>
      <c r="D169" s="962" t="s">
        <v>1701</v>
      </c>
      <c r="E169" s="964" t="s">
        <v>2025</v>
      </c>
    </row>
    <row r="170" spans="1:5">
      <c r="A170" s="947">
        <v>2020</v>
      </c>
      <c r="B170" s="946">
        <v>1042</v>
      </c>
      <c r="C170" s="836">
        <v>459500704</v>
      </c>
      <c r="D170" s="962" t="s">
        <v>2013</v>
      </c>
      <c r="E170" s="964" t="s">
        <v>1833</v>
      </c>
    </row>
    <row r="171" spans="1:5">
      <c r="A171" s="947">
        <v>2020</v>
      </c>
      <c r="B171" s="946">
        <v>1044</v>
      </c>
      <c r="C171" s="836">
        <v>459500706</v>
      </c>
      <c r="D171" s="962" t="s">
        <v>1876</v>
      </c>
      <c r="E171" s="964" t="s">
        <v>1833</v>
      </c>
    </row>
    <row r="172" spans="1:5">
      <c r="A172" s="947">
        <v>2020</v>
      </c>
      <c r="B172" s="946">
        <v>1045</v>
      </c>
      <c r="C172" s="836">
        <v>459500707</v>
      </c>
      <c r="D172" s="962" t="s">
        <v>1704</v>
      </c>
      <c r="E172" s="964" t="s">
        <v>2026</v>
      </c>
    </row>
    <row r="173" spans="1:5">
      <c r="A173" s="947">
        <v>2020</v>
      </c>
      <c r="B173" s="946">
        <v>1047</v>
      </c>
      <c r="C173" s="836">
        <v>459500709</v>
      </c>
      <c r="D173" s="962" t="s">
        <v>1705</v>
      </c>
      <c r="E173" s="964" t="s">
        <v>1837</v>
      </c>
    </row>
    <row r="174" spans="1:5">
      <c r="A174" s="947">
        <v>2020</v>
      </c>
      <c r="B174" s="946">
        <v>1048</v>
      </c>
      <c r="C174" s="836">
        <v>459500710</v>
      </c>
      <c r="D174" s="962" t="s">
        <v>2006</v>
      </c>
      <c r="E174" s="964" t="s">
        <v>2027</v>
      </c>
    </row>
    <row r="175" spans="1:5">
      <c r="A175" s="947">
        <v>2020</v>
      </c>
      <c r="B175" s="946">
        <v>1049</v>
      </c>
      <c r="C175" s="836">
        <v>459500711</v>
      </c>
      <c r="D175" s="962" t="s">
        <v>1877</v>
      </c>
      <c r="E175" s="964" t="s">
        <v>1840</v>
      </c>
    </row>
    <row r="176" spans="1:5">
      <c r="A176" s="947">
        <v>2020</v>
      </c>
      <c r="B176" s="946">
        <v>1050</v>
      </c>
      <c r="C176" s="836">
        <v>459500712</v>
      </c>
      <c r="D176" s="962" t="s">
        <v>1706</v>
      </c>
      <c r="E176" s="964" t="s">
        <v>1841</v>
      </c>
    </row>
    <row r="177" spans="1:53">
      <c r="A177" s="947">
        <v>2020</v>
      </c>
      <c r="B177" s="946">
        <v>1051</v>
      </c>
      <c r="C177" s="836">
        <v>459500713</v>
      </c>
      <c r="D177" s="962" t="s">
        <v>1707</v>
      </c>
      <c r="E177" s="964" t="s">
        <v>2023</v>
      </c>
    </row>
    <row r="178" spans="1:53" s="936" customFormat="1" ht="15.75">
      <c r="A178" s="947">
        <v>2020</v>
      </c>
      <c r="B178" s="946">
        <v>1052</v>
      </c>
      <c r="C178" s="836">
        <v>459500714</v>
      </c>
      <c r="D178" s="962" t="s">
        <v>1708</v>
      </c>
      <c r="E178" s="964" t="s">
        <v>1843</v>
      </c>
      <c r="F178" s="964"/>
      <c r="G178" s="935"/>
      <c r="H178" s="935"/>
      <c r="I178" s="935"/>
      <c r="J178" s="935"/>
      <c r="K178" s="935"/>
      <c r="L178" s="935"/>
      <c r="M178" s="935"/>
      <c r="N178" s="935"/>
      <c r="O178" s="935"/>
      <c r="P178" s="935"/>
      <c r="Q178" s="935"/>
      <c r="R178" s="935"/>
      <c r="S178" s="935"/>
      <c r="T178" s="935"/>
      <c r="U178" s="935"/>
      <c r="V178" s="935"/>
      <c r="W178" s="935"/>
      <c r="X178" s="935"/>
      <c r="Y178" s="935"/>
      <c r="Z178" s="935"/>
      <c r="AA178" s="935"/>
      <c r="AB178" s="935"/>
      <c r="AC178" s="935"/>
      <c r="AD178" s="935"/>
      <c r="AE178" s="935"/>
      <c r="AF178" s="935"/>
      <c r="AG178" s="935"/>
      <c r="AH178" s="935"/>
      <c r="AI178" s="935"/>
      <c r="AJ178" s="935"/>
      <c r="AK178" s="935"/>
      <c r="AL178" s="935"/>
      <c r="AM178" s="935"/>
      <c r="AN178" s="935"/>
      <c r="AO178" s="935"/>
      <c r="AP178" s="935"/>
      <c r="AQ178" s="935"/>
      <c r="AR178" s="935"/>
      <c r="AS178" s="935"/>
      <c r="AT178" s="935"/>
      <c r="AU178" s="935"/>
      <c r="AV178" s="935"/>
      <c r="AW178" s="935"/>
      <c r="AX178" s="935"/>
      <c r="AY178" s="935"/>
      <c r="AZ178" s="935"/>
      <c r="BA178" s="935"/>
    </row>
    <row r="179" spans="1:53">
      <c r="A179" s="947">
        <v>2020</v>
      </c>
      <c r="B179" s="946">
        <v>1053</v>
      </c>
      <c r="C179" s="836">
        <v>459500715</v>
      </c>
      <c r="D179" s="962" t="s">
        <v>1709</v>
      </c>
      <c r="E179" s="964" t="s">
        <v>1844</v>
      </c>
    </row>
    <row r="180" spans="1:53">
      <c r="A180" s="947">
        <v>2020</v>
      </c>
      <c r="B180" s="946">
        <v>1055</v>
      </c>
      <c r="C180" s="836">
        <v>459500717</v>
      </c>
      <c r="D180" s="962" t="s">
        <v>1878</v>
      </c>
      <c r="E180" s="964" t="s">
        <v>1845</v>
      </c>
    </row>
    <row r="181" spans="1:53">
      <c r="A181" s="947">
        <v>2020</v>
      </c>
      <c r="B181" s="946">
        <v>1056</v>
      </c>
      <c r="C181" s="836">
        <v>459500718</v>
      </c>
      <c r="D181" s="962" t="s">
        <v>1879</v>
      </c>
      <c r="E181" s="964" t="s">
        <v>1846</v>
      </c>
    </row>
    <row r="182" spans="1:53">
      <c r="A182" s="947">
        <v>2020</v>
      </c>
      <c r="B182" s="946">
        <v>1057</v>
      </c>
      <c r="C182" s="836">
        <v>459500719</v>
      </c>
      <c r="D182" s="962" t="s">
        <v>2014</v>
      </c>
      <c r="E182" s="964" t="s">
        <v>2022</v>
      </c>
    </row>
    <row r="183" spans="1:53">
      <c r="A183" s="947">
        <v>2020</v>
      </c>
      <c r="B183" s="946">
        <v>1058</v>
      </c>
      <c r="C183" s="836">
        <v>459500720</v>
      </c>
      <c r="D183" s="962" t="s">
        <v>2015</v>
      </c>
      <c r="E183" s="964" t="s">
        <v>1848</v>
      </c>
    </row>
    <row r="184" spans="1:53">
      <c r="A184" s="947">
        <v>2020</v>
      </c>
      <c r="B184" s="946">
        <v>1061</v>
      </c>
      <c r="C184" s="836">
        <v>459500723</v>
      </c>
      <c r="D184" s="962" t="s">
        <v>1715</v>
      </c>
      <c r="E184" s="964" t="s">
        <v>1852</v>
      </c>
    </row>
    <row r="185" spans="1:53">
      <c r="A185" s="947">
        <v>2020</v>
      </c>
      <c r="B185" s="946">
        <v>1062</v>
      </c>
      <c r="C185" s="836">
        <v>459500724</v>
      </c>
      <c r="D185" s="962" t="s">
        <v>1880</v>
      </c>
      <c r="E185" s="964" t="s">
        <v>1881</v>
      </c>
    </row>
    <row r="186" spans="1:53">
      <c r="A186" s="947">
        <v>2020</v>
      </c>
      <c r="B186" s="946">
        <v>1064</v>
      </c>
      <c r="C186" s="836">
        <v>459500726</v>
      </c>
      <c r="D186" s="962" t="s">
        <v>2016</v>
      </c>
      <c r="E186" s="964" t="s">
        <v>2021</v>
      </c>
    </row>
    <row r="187" spans="1:53">
      <c r="A187" s="947">
        <v>2020</v>
      </c>
      <c r="B187" s="946">
        <v>1066</v>
      </c>
      <c r="C187" s="836">
        <v>459500728</v>
      </c>
      <c r="D187" s="962" t="s">
        <v>2017</v>
      </c>
      <c r="E187" s="964" t="s">
        <v>2020</v>
      </c>
    </row>
    <row r="188" spans="1:53">
      <c r="A188" s="947">
        <v>2020</v>
      </c>
      <c r="B188" s="946">
        <v>1082</v>
      </c>
      <c r="C188" s="836">
        <v>459500800</v>
      </c>
      <c r="D188" s="961" t="s">
        <v>1859</v>
      </c>
      <c r="E188" s="964" t="s">
        <v>1860</v>
      </c>
    </row>
    <row r="189" spans="1:53">
      <c r="A189" s="947">
        <v>2020</v>
      </c>
      <c r="B189" s="946">
        <v>1038</v>
      </c>
      <c r="C189" s="836">
        <v>459500900</v>
      </c>
      <c r="D189" s="961" t="s">
        <v>133</v>
      </c>
      <c r="E189" s="964" t="s">
        <v>1861</v>
      </c>
    </row>
    <row r="190" spans="1:53">
      <c r="A190" s="946"/>
      <c r="B190" s="946"/>
      <c r="C190" s="836"/>
      <c r="D190" s="836"/>
    </row>
    <row r="191" spans="1:53">
      <c r="A191" s="1453" t="s">
        <v>1661</v>
      </c>
      <c r="B191" s="1453"/>
      <c r="C191" s="1453"/>
      <c r="D191" s="1453"/>
    </row>
    <row r="192" spans="1:53">
      <c r="A192" s="947">
        <v>2020</v>
      </c>
      <c r="C192" s="947">
        <v>460000000</v>
      </c>
      <c r="D192" s="947" t="s">
        <v>1882</v>
      </c>
      <c r="E192" s="964" t="s">
        <v>867</v>
      </c>
    </row>
    <row r="193" spans="1:53">
      <c r="A193" s="947">
        <v>2020</v>
      </c>
      <c r="C193" s="947">
        <v>460010000</v>
      </c>
      <c r="D193" s="957" t="s">
        <v>1883</v>
      </c>
      <c r="E193" s="964" t="s">
        <v>1884</v>
      </c>
    </row>
    <row r="194" spans="1:53">
      <c r="A194" s="947">
        <v>2020</v>
      </c>
      <c r="B194" s="947">
        <v>1076</v>
      </c>
      <c r="C194" s="947">
        <v>460010100</v>
      </c>
      <c r="D194" s="960" t="s">
        <v>1589</v>
      </c>
      <c r="E194" s="964" t="s">
        <v>1884</v>
      </c>
    </row>
    <row r="195" spans="1:53">
      <c r="A195" s="947">
        <v>2020</v>
      </c>
      <c r="C195" s="947">
        <v>461000000</v>
      </c>
      <c r="D195" s="957" t="s">
        <v>1885</v>
      </c>
      <c r="E195" s="964" t="s">
        <v>867</v>
      </c>
    </row>
    <row r="196" spans="1:53">
      <c r="A196" s="947">
        <v>2020</v>
      </c>
      <c r="C196" s="947">
        <v>461010000</v>
      </c>
      <c r="D196" s="960" t="s">
        <v>1720</v>
      </c>
      <c r="E196" s="964" t="s">
        <v>1886</v>
      </c>
    </row>
    <row r="197" spans="1:53">
      <c r="A197" s="947">
        <v>2020</v>
      </c>
      <c r="B197" s="947">
        <v>5012</v>
      </c>
      <c r="C197" s="947">
        <v>461010100</v>
      </c>
      <c r="D197" s="966" t="s">
        <v>1720</v>
      </c>
      <c r="E197" s="964" t="s">
        <v>1886</v>
      </c>
    </row>
    <row r="198" spans="1:53">
      <c r="A198" s="947">
        <v>2020</v>
      </c>
      <c r="C198" s="947">
        <v>461020000</v>
      </c>
      <c r="D198" s="960" t="s">
        <v>246</v>
      </c>
      <c r="E198" s="964" t="s">
        <v>1887</v>
      </c>
    </row>
    <row r="199" spans="1:53">
      <c r="A199" s="947">
        <v>2020</v>
      </c>
      <c r="B199" s="947">
        <v>5054</v>
      </c>
      <c r="C199" s="947">
        <v>461020100</v>
      </c>
      <c r="D199" s="966" t="s">
        <v>246</v>
      </c>
      <c r="E199" s="964" t="s">
        <v>1887</v>
      </c>
    </row>
    <row r="200" spans="1:53">
      <c r="A200" s="947">
        <v>2020</v>
      </c>
      <c r="C200" s="947">
        <v>461030000</v>
      </c>
      <c r="D200" s="960" t="s">
        <v>1721</v>
      </c>
      <c r="E200" s="964" t="s">
        <v>1888</v>
      </c>
    </row>
    <row r="201" spans="1:53">
      <c r="A201" s="947">
        <v>2020</v>
      </c>
      <c r="B201" s="947">
        <v>5014</v>
      </c>
      <c r="C201" s="947">
        <v>461030100</v>
      </c>
      <c r="D201" s="966" t="s">
        <v>1721</v>
      </c>
      <c r="E201" s="964" t="s">
        <v>1888</v>
      </c>
    </row>
    <row r="202" spans="1:53">
      <c r="A202" s="947">
        <v>2020</v>
      </c>
      <c r="C202" s="947">
        <v>468000000</v>
      </c>
      <c r="D202" s="957" t="s">
        <v>1889</v>
      </c>
      <c r="E202" s="964" t="s">
        <v>1890</v>
      </c>
    </row>
    <row r="203" spans="1:53">
      <c r="A203" s="947">
        <v>2020</v>
      </c>
      <c r="C203" s="947">
        <v>468010000</v>
      </c>
      <c r="D203" s="960" t="s">
        <v>1722</v>
      </c>
      <c r="E203" s="964" t="s">
        <v>1886</v>
      </c>
    </row>
    <row r="204" spans="1:53" s="936" customFormat="1" ht="15.75">
      <c r="A204" s="947">
        <v>2020</v>
      </c>
      <c r="B204" s="947">
        <v>5012</v>
      </c>
      <c r="C204" s="947">
        <v>468010100</v>
      </c>
      <c r="D204" s="966" t="s">
        <v>1722</v>
      </c>
      <c r="E204" s="964" t="s">
        <v>1886</v>
      </c>
      <c r="F204" s="964"/>
      <c r="G204" s="935"/>
      <c r="H204" s="935"/>
      <c r="I204" s="935"/>
      <c r="J204" s="935"/>
      <c r="K204" s="935"/>
      <c r="L204" s="935"/>
      <c r="M204" s="935"/>
      <c r="N204" s="935"/>
      <c r="O204" s="935"/>
      <c r="P204" s="935"/>
      <c r="Q204" s="935"/>
      <c r="R204" s="935"/>
      <c r="S204" s="935"/>
      <c r="T204" s="935"/>
      <c r="U204" s="935"/>
      <c r="V204" s="935"/>
      <c r="W204" s="935"/>
      <c r="X204" s="935"/>
      <c r="Y204" s="935"/>
      <c r="Z204" s="935"/>
      <c r="AA204" s="935"/>
      <c r="AB204" s="935"/>
      <c r="AC204" s="935"/>
      <c r="AD204" s="935"/>
      <c r="AE204" s="935"/>
      <c r="AF204" s="935"/>
      <c r="AG204" s="935"/>
      <c r="AH204" s="935"/>
      <c r="AI204" s="935"/>
      <c r="AJ204" s="935"/>
      <c r="AK204" s="935"/>
      <c r="AL204" s="935"/>
      <c r="AM204" s="935"/>
      <c r="AN204" s="935"/>
      <c r="AO204" s="935"/>
      <c r="AP204" s="935"/>
      <c r="AQ204" s="935"/>
      <c r="AR204" s="935"/>
      <c r="AS204" s="935"/>
      <c r="AT204" s="935"/>
      <c r="AU204" s="935"/>
      <c r="AV204" s="935"/>
      <c r="AW204" s="935"/>
      <c r="AX204" s="935"/>
      <c r="AY204" s="935"/>
      <c r="AZ204" s="935"/>
      <c r="BA204" s="935"/>
    </row>
    <row r="205" spans="1:53" s="936" customFormat="1" ht="15.75">
      <c r="A205" s="947">
        <v>2020</v>
      </c>
      <c r="B205" s="947"/>
      <c r="C205" s="947">
        <v>468020000</v>
      </c>
      <c r="D205" s="960" t="s">
        <v>246</v>
      </c>
      <c r="E205" s="964" t="s">
        <v>1887</v>
      </c>
      <c r="F205" s="964"/>
      <c r="G205" s="935"/>
      <c r="H205" s="935"/>
      <c r="I205" s="935"/>
      <c r="J205" s="935"/>
      <c r="K205" s="935"/>
      <c r="L205" s="935"/>
      <c r="M205" s="935"/>
      <c r="N205" s="935"/>
      <c r="O205" s="935"/>
      <c r="P205" s="935"/>
      <c r="Q205" s="935"/>
      <c r="R205" s="935"/>
      <c r="S205" s="935"/>
      <c r="T205" s="935"/>
      <c r="U205" s="935"/>
      <c r="V205" s="935"/>
      <c r="W205" s="935"/>
      <c r="X205" s="935"/>
      <c r="Y205" s="935"/>
      <c r="Z205" s="935"/>
      <c r="AA205" s="935"/>
      <c r="AB205" s="935"/>
      <c r="AC205" s="935"/>
      <c r="AD205" s="935"/>
      <c r="AE205" s="935"/>
      <c r="AF205" s="935"/>
      <c r="AG205" s="935"/>
      <c r="AH205" s="935"/>
      <c r="AI205" s="935"/>
      <c r="AJ205" s="935"/>
      <c r="AK205" s="935"/>
      <c r="AL205" s="935"/>
      <c r="AM205" s="935"/>
      <c r="AN205" s="935"/>
      <c r="AO205" s="935"/>
      <c r="AP205" s="935"/>
      <c r="AQ205" s="935"/>
      <c r="AR205" s="935"/>
      <c r="AS205" s="935"/>
      <c r="AT205" s="935"/>
      <c r="AU205" s="935"/>
      <c r="AV205" s="935"/>
      <c r="AW205" s="935"/>
      <c r="AX205" s="935"/>
      <c r="AY205" s="935"/>
      <c r="AZ205" s="935"/>
      <c r="BA205" s="935"/>
    </row>
    <row r="206" spans="1:53" s="945" customFormat="1" ht="15.75">
      <c r="A206" s="947">
        <v>2020</v>
      </c>
      <c r="B206" s="947">
        <v>5054</v>
      </c>
      <c r="C206" s="947">
        <v>468020100</v>
      </c>
      <c r="D206" s="966" t="s">
        <v>246</v>
      </c>
      <c r="E206" s="964" t="s">
        <v>1887</v>
      </c>
      <c r="F206" s="964"/>
    </row>
    <row r="207" spans="1:53" s="945" customFormat="1" ht="15.75">
      <c r="A207" s="947">
        <v>2020</v>
      </c>
      <c r="B207" s="947"/>
      <c r="C207" s="947">
        <v>468030000</v>
      </c>
      <c r="D207" s="960" t="s">
        <v>1721</v>
      </c>
      <c r="E207" s="964" t="s">
        <v>1888</v>
      </c>
      <c r="F207" s="964"/>
    </row>
    <row r="208" spans="1:53" s="945" customFormat="1" ht="15.75">
      <c r="A208" s="947">
        <v>2020</v>
      </c>
      <c r="B208" s="947">
        <v>5014</v>
      </c>
      <c r="C208" s="947">
        <v>468030100</v>
      </c>
      <c r="D208" s="966" t="s">
        <v>1721</v>
      </c>
      <c r="E208" s="964" t="s">
        <v>1888</v>
      </c>
      <c r="F208" s="964"/>
    </row>
    <row r="209" spans="1:53" s="945" customFormat="1" ht="15.75">
      <c r="A209" s="947">
        <v>2020</v>
      </c>
      <c r="B209" s="947"/>
      <c r="C209" s="9">
        <v>469000000</v>
      </c>
      <c r="D209" s="956" t="s">
        <v>1891</v>
      </c>
      <c r="E209" s="964" t="s">
        <v>1892</v>
      </c>
      <c r="F209" s="964"/>
    </row>
    <row r="210" spans="1:53" s="945" customFormat="1" ht="15.75">
      <c r="A210" s="947">
        <v>2020</v>
      </c>
      <c r="B210" s="947"/>
      <c r="C210" s="9">
        <v>469500000</v>
      </c>
      <c r="D210" s="959" t="s">
        <v>1788</v>
      </c>
      <c r="E210" s="964" t="s">
        <v>1892</v>
      </c>
      <c r="F210" s="964"/>
    </row>
    <row r="211" spans="1:53" s="945" customFormat="1" ht="15.75">
      <c r="A211" s="947">
        <v>2020</v>
      </c>
      <c r="B211" s="947"/>
      <c r="C211" s="9">
        <v>469500100</v>
      </c>
      <c r="D211" s="963" t="s">
        <v>1589</v>
      </c>
      <c r="E211" s="964" t="s">
        <v>1884</v>
      </c>
      <c r="F211" s="964"/>
    </row>
    <row r="212" spans="1:53" s="945" customFormat="1" ht="15.75">
      <c r="A212" s="947">
        <v>2020</v>
      </c>
      <c r="B212" s="947">
        <v>1076</v>
      </c>
      <c r="C212" s="9">
        <v>469500101</v>
      </c>
      <c r="D212" s="970" t="s">
        <v>1589</v>
      </c>
      <c r="E212" s="964" t="s">
        <v>1884</v>
      </c>
      <c r="F212" s="964"/>
    </row>
    <row r="213" spans="1:53" s="945" customFormat="1" ht="15.75">
      <c r="A213" s="947">
        <v>2020</v>
      </c>
      <c r="B213" s="947">
        <v>1076</v>
      </c>
      <c r="C213" s="9">
        <v>469500102</v>
      </c>
      <c r="D213" s="970" t="s">
        <v>1723</v>
      </c>
      <c r="E213" s="964" t="s">
        <v>1886</v>
      </c>
      <c r="F213" s="964"/>
    </row>
    <row r="214" spans="1:53" s="945" customFormat="1" ht="15.75">
      <c r="A214" s="947">
        <v>2020</v>
      </c>
      <c r="B214" s="947">
        <v>1076</v>
      </c>
      <c r="C214" s="9">
        <v>469500103</v>
      </c>
      <c r="D214" s="970" t="s">
        <v>1724</v>
      </c>
      <c r="E214" s="964" t="s">
        <v>1887</v>
      </c>
      <c r="F214" s="964"/>
    </row>
    <row r="215" spans="1:53" s="945" customFormat="1" ht="15.75">
      <c r="A215" s="947">
        <v>2020</v>
      </c>
      <c r="B215" s="947">
        <v>1076</v>
      </c>
      <c r="C215" s="9">
        <v>469500104</v>
      </c>
      <c r="D215" s="970" t="s">
        <v>1725</v>
      </c>
      <c r="E215" s="964" t="s">
        <v>1888</v>
      </c>
      <c r="F215" s="964"/>
    </row>
    <row r="216" spans="1:53" s="945" customFormat="1" ht="15.75">
      <c r="A216" s="947"/>
      <c r="B216" s="947"/>
      <c r="C216" s="9"/>
      <c r="D216" s="9"/>
      <c r="E216" s="964"/>
      <c r="F216" s="964"/>
    </row>
    <row r="217" spans="1:53" s="945" customFormat="1" ht="15.75">
      <c r="A217" s="1453" t="s">
        <v>1726</v>
      </c>
      <c r="B217" s="1453"/>
      <c r="C217" s="1453"/>
      <c r="D217" s="1453"/>
      <c r="E217" s="964"/>
      <c r="F217" s="964"/>
    </row>
    <row r="218" spans="1:53">
      <c r="A218" s="986"/>
      <c r="B218" s="986"/>
      <c r="C218" s="9">
        <v>470000000</v>
      </c>
      <c r="D218" s="987" t="s">
        <v>1993</v>
      </c>
      <c r="E218" s="985"/>
      <c r="F218" s="985"/>
    </row>
    <row r="219" spans="1:53" s="936" customFormat="1" ht="15.75">
      <c r="A219" s="947">
        <v>2020</v>
      </c>
      <c r="B219" s="947"/>
      <c r="C219" s="9">
        <v>470010000</v>
      </c>
      <c r="D219" s="956" t="s">
        <v>1893</v>
      </c>
      <c r="E219" s="985" t="s">
        <v>1898</v>
      </c>
      <c r="F219" s="985"/>
      <c r="G219" s="935"/>
      <c r="H219" s="935"/>
      <c r="I219" s="935"/>
      <c r="J219" s="935"/>
      <c r="K219" s="935"/>
      <c r="L219" s="935"/>
      <c r="M219" s="935"/>
      <c r="N219" s="935"/>
      <c r="O219" s="935"/>
      <c r="P219" s="935"/>
      <c r="Q219" s="935"/>
      <c r="R219" s="935"/>
      <c r="S219" s="935"/>
      <c r="T219" s="935"/>
      <c r="U219" s="935"/>
      <c r="V219" s="935"/>
      <c r="W219" s="935"/>
      <c r="X219" s="935"/>
      <c r="Y219" s="935"/>
      <c r="Z219" s="935"/>
      <c r="AA219" s="935"/>
      <c r="AB219" s="935"/>
      <c r="AC219" s="935"/>
      <c r="AD219" s="935"/>
      <c r="AE219" s="935"/>
      <c r="AF219" s="935"/>
      <c r="AG219" s="935"/>
      <c r="AH219" s="935"/>
      <c r="AI219" s="935"/>
      <c r="AJ219" s="935"/>
      <c r="AK219" s="935"/>
      <c r="AL219" s="935"/>
      <c r="AM219" s="935"/>
      <c r="AN219" s="935"/>
      <c r="AO219" s="935"/>
      <c r="AP219" s="935"/>
      <c r="AQ219" s="935"/>
      <c r="AR219" s="935"/>
      <c r="AS219" s="935"/>
      <c r="AT219" s="935"/>
      <c r="AU219" s="935"/>
      <c r="AV219" s="935"/>
      <c r="AW219" s="935"/>
      <c r="AX219" s="935"/>
      <c r="AY219" s="935"/>
      <c r="AZ219" s="935"/>
      <c r="BA219" s="935"/>
    </row>
    <row r="220" spans="1:53" s="936" customFormat="1" ht="15.75">
      <c r="A220" s="947">
        <v>2020</v>
      </c>
      <c r="B220" s="947">
        <v>1021</v>
      </c>
      <c r="C220" s="9">
        <v>470010100</v>
      </c>
      <c r="D220" s="959" t="s">
        <v>1894</v>
      </c>
      <c r="E220" s="985" t="s">
        <v>1898</v>
      </c>
      <c r="F220" s="985"/>
      <c r="G220" s="935"/>
      <c r="H220" s="935"/>
      <c r="I220" s="935"/>
      <c r="J220" s="935"/>
      <c r="K220" s="935"/>
      <c r="L220" s="935"/>
      <c r="M220" s="935"/>
      <c r="N220" s="935"/>
      <c r="O220" s="935"/>
      <c r="P220" s="935"/>
      <c r="Q220" s="935"/>
      <c r="R220" s="935"/>
      <c r="S220" s="935"/>
      <c r="T220" s="935"/>
      <c r="U220" s="935"/>
      <c r="V220" s="935"/>
      <c r="W220" s="935"/>
      <c r="X220" s="935"/>
      <c r="Y220" s="935"/>
      <c r="Z220" s="935"/>
      <c r="AA220" s="935"/>
      <c r="AB220" s="935"/>
      <c r="AC220" s="935"/>
      <c r="AD220" s="935"/>
      <c r="AE220" s="935"/>
      <c r="AF220" s="935"/>
      <c r="AG220" s="935"/>
      <c r="AH220" s="935"/>
      <c r="AI220" s="935"/>
      <c r="AJ220" s="935"/>
      <c r="AK220" s="935"/>
      <c r="AL220" s="935"/>
      <c r="AM220" s="935"/>
      <c r="AN220" s="935"/>
      <c r="AO220" s="935"/>
      <c r="AP220" s="935"/>
      <c r="AQ220" s="935"/>
      <c r="AR220" s="935"/>
      <c r="AS220" s="935"/>
      <c r="AT220" s="935"/>
      <c r="AU220" s="935"/>
      <c r="AV220" s="935"/>
      <c r="AW220" s="935"/>
      <c r="AX220" s="935"/>
      <c r="AY220" s="935"/>
      <c r="AZ220" s="935"/>
      <c r="BA220" s="935"/>
    </row>
    <row r="221" spans="1:53">
      <c r="A221" s="947">
        <v>2020</v>
      </c>
      <c r="B221" s="947">
        <v>1022</v>
      </c>
      <c r="C221" s="9">
        <v>470010200</v>
      </c>
      <c r="D221" s="959" t="s">
        <v>1727</v>
      </c>
      <c r="E221" s="985" t="s">
        <v>1899</v>
      </c>
      <c r="F221" s="985"/>
    </row>
    <row r="222" spans="1:53">
      <c r="A222" s="947">
        <v>2020</v>
      </c>
      <c r="B222" s="947">
        <v>1023</v>
      </c>
      <c r="C222" s="9">
        <v>470010300</v>
      </c>
      <c r="D222" s="959" t="s">
        <v>1728</v>
      </c>
      <c r="E222" s="985" t="s">
        <v>1900</v>
      </c>
      <c r="F222" s="985"/>
    </row>
    <row r="223" spans="1:53">
      <c r="A223" s="947">
        <v>2020</v>
      </c>
      <c r="B223" s="947">
        <v>1091</v>
      </c>
      <c r="C223" s="9">
        <v>470010400</v>
      </c>
      <c r="D223" s="959" t="s">
        <v>1895</v>
      </c>
      <c r="E223" s="985" t="s">
        <v>1901</v>
      </c>
      <c r="F223" s="985"/>
    </row>
    <row r="224" spans="1:53">
      <c r="A224" s="947">
        <v>2020</v>
      </c>
      <c r="C224" s="9">
        <v>479000000</v>
      </c>
      <c r="D224" s="956" t="s">
        <v>1896</v>
      </c>
      <c r="E224" s="985" t="s">
        <v>1902</v>
      </c>
      <c r="F224" s="985"/>
    </row>
    <row r="225" spans="1:6">
      <c r="A225" s="947">
        <v>2020</v>
      </c>
      <c r="C225" s="9">
        <v>479500000</v>
      </c>
      <c r="D225" s="959" t="s">
        <v>1788</v>
      </c>
      <c r="E225" s="985" t="s">
        <v>1805</v>
      </c>
      <c r="F225" s="985"/>
    </row>
    <row r="226" spans="1:6">
      <c r="A226" s="947">
        <v>2020</v>
      </c>
      <c r="C226" s="9">
        <v>479500100</v>
      </c>
      <c r="D226" s="963" t="s">
        <v>1897</v>
      </c>
      <c r="E226" s="985" t="s">
        <v>1898</v>
      </c>
      <c r="F226" s="985"/>
    </row>
    <row r="227" spans="1:6">
      <c r="A227" s="947">
        <v>2020</v>
      </c>
      <c r="B227" s="947">
        <v>1021</v>
      </c>
      <c r="C227" s="9">
        <v>479500101</v>
      </c>
      <c r="D227" s="970" t="s">
        <v>1897</v>
      </c>
      <c r="E227" s="985" t="s">
        <v>1898</v>
      </c>
      <c r="F227" s="985"/>
    </row>
    <row r="228" spans="1:6">
      <c r="A228" s="947">
        <v>2020</v>
      </c>
      <c r="B228" s="947">
        <v>1022</v>
      </c>
      <c r="C228" s="9">
        <v>479500102</v>
      </c>
      <c r="D228" s="970" t="s">
        <v>1727</v>
      </c>
      <c r="E228" s="985" t="s">
        <v>1899</v>
      </c>
      <c r="F228" s="985"/>
    </row>
    <row r="229" spans="1:6">
      <c r="A229" s="947">
        <v>2020</v>
      </c>
      <c r="B229" s="947">
        <v>1023</v>
      </c>
      <c r="C229" s="9">
        <v>479500103</v>
      </c>
      <c r="D229" s="970" t="s">
        <v>1728</v>
      </c>
      <c r="E229" s="985" t="s">
        <v>1900</v>
      </c>
      <c r="F229" s="985"/>
    </row>
    <row r="230" spans="1:6">
      <c r="A230" s="947">
        <v>2020</v>
      </c>
      <c r="B230" s="947">
        <v>1091</v>
      </c>
      <c r="C230" s="9">
        <v>479500104</v>
      </c>
      <c r="D230" s="970" t="s">
        <v>1895</v>
      </c>
      <c r="E230" s="985" t="s">
        <v>1903</v>
      </c>
      <c r="F230" s="985"/>
    </row>
    <row r="231" spans="1:6">
      <c r="A231" s="946"/>
      <c r="B231" s="946"/>
      <c r="C231" s="946"/>
      <c r="D231" s="946"/>
    </row>
    <row r="232" spans="1:6">
      <c r="A232" s="1453" t="s">
        <v>1665</v>
      </c>
      <c r="B232" s="1453"/>
      <c r="C232" s="1453"/>
      <c r="D232" s="1453"/>
    </row>
    <row r="233" spans="1:6">
      <c r="A233" s="947">
        <v>2020</v>
      </c>
      <c r="B233" s="986"/>
      <c r="C233" s="9">
        <v>480000000</v>
      </c>
      <c r="D233" s="987" t="s">
        <v>1994</v>
      </c>
      <c r="E233" s="985"/>
      <c r="F233" s="985"/>
    </row>
    <row r="234" spans="1:6">
      <c r="A234" s="947">
        <v>2020</v>
      </c>
      <c r="C234" s="947">
        <v>480010000</v>
      </c>
      <c r="D234" s="957" t="s">
        <v>1904</v>
      </c>
      <c r="E234" s="964" t="s">
        <v>1905</v>
      </c>
    </row>
    <row r="235" spans="1:6">
      <c r="A235" s="947">
        <v>2020</v>
      </c>
      <c r="B235" s="947">
        <v>1025</v>
      </c>
      <c r="C235" s="947">
        <v>480010100</v>
      </c>
      <c r="D235" s="960" t="s">
        <v>1906</v>
      </c>
      <c r="E235" s="964" t="s">
        <v>1905</v>
      </c>
    </row>
    <row r="236" spans="1:6">
      <c r="A236" s="947">
        <v>2020</v>
      </c>
      <c r="B236" s="947">
        <v>1074</v>
      </c>
      <c r="C236" s="947">
        <v>480010200</v>
      </c>
      <c r="D236" s="960" t="s">
        <v>1755</v>
      </c>
      <c r="E236" s="964" t="s">
        <v>1907</v>
      </c>
    </row>
    <row r="237" spans="1:6">
      <c r="A237" s="947">
        <v>2020</v>
      </c>
      <c r="B237" s="947">
        <v>1078</v>
      </c>
      <c r="C237" s="947">
        <v>480010300</v>
      </c>
      <c r="D237" s="957" t="s">
        <v>1152</v>
      </c>
      <c r="E237" s="964" t="s">
        <v>1908</v>
      </c>
    </row>
    <row r="238" spans="1:6">
      <c r="A238" s="947">
        <v>2020</v>
      </c>
      <c r="C238" s="947">
        <v>481000000</v>
      </c>
      <c r="D238" s="957" t="s">
        <v>1909</v>
      </c>
      <c r="E238" s="964" t="s">
        <v>1910</v>
      </c>
    </row>
    <row r="239" spans="1:6">
      <c r="A239" s="947">
        <v>2020</v>
      </c>
      <c r="C239" s="947">
        <v>481010000</v>
      </c>
      <c r="D239" s="960" t="s">
        <v>1729</v>
      </c>
      <c r="E239" s="964" t="s">
        <v>1911</v>
      </c>
    </row>
    <row r="240" spans="1:6">
      <c r="A240" s="947">
        <v>2020</v>
      </c>
      <c r="B240" s="947">
        <v>5013</v>
      </c>
      <c r="C240" s="947">
        <v>481010100</v>
      </c>
      <c r="D240" s="966" t="s">
        <v>1729</v>
      </c>
      <c r="E240" s="964" t="s">
        <v>1911</v>
      </c>
    </row>
    <row r="241" spans="1:53">
      <c r="A241" s="947">
        <v>2020</v>
      </c>
      <c r="C241" s="947">
        <v>481030000</v>
      </c>
      <c r="D241" s="960" t="s">
        <v>1730</v>
      </c>
      <c r="E241" s="964" t="s">
        <v>1912</v>
      </c>
    </row>
    <row r="242" spans="1:53">
      <c r="A242" s="947">
        <v>2020</v>
      </c>
      <c r="B242" s="947">
        <v>5062</v>
      </c>
      <c r="C242" s="947">
        <v>481030100</v>
      </c>
      <c r="D242" s="966" t="s">
        <v>1730</v>
      </c>
      <c r="E242" s="964" t="s">
        <v>1912</v>
      </c>
    </row>
    <row r="243" spans="1:53">
      <c r="A243" s="947">
        <v>2020</v>
      </c>
      <c r="C243" s="947">
        <v>481040000</v>
      </c>
      <c r="D243" s="960" t="s">
        <v>1913</v>
      </c>
      <c r="E243" s="964" t="s">
        <v>1914</v>
      </c>
    </row>
    <row r="244" spans="1:53">
      <c r="A244" s="947">
        <v>2020</v>
      </c>
      <c r="B244" s="947">
        <v>5068</v>
      </c>
      <c r="C244" s="947">
        <v>481040100</v>
      </c>
      <c r="D244" s="966" t="s">
        <v>1913</v>
      </c>
      <c r="E244" s="964" t="s">
        <v>1914</v>
      </c>
    </row>
    <row r="245" spans="1:53">
      <c r="A245" s="947">
        <v>2020</v>
      </c>
      <c r="C245" s="947">
        <v>488000000</v>
      </c>
      <c r="D245" s="957" t="s">
        <v>1915</v>
      </c>
      <c r="E245" s="964" t="s">
        <v>1910</v>
      </c>
    </row>
    <row r="246" spans="1:53">
      <c r="A246" s="947">
        <v>2020</v>
      </c>
      <c r="C246" s="947">
        <v>488010000</v>
      </c>
      <c r="D246" s="960" t="s">
        <v>1729</v>
      </c>
      <c r="E246" s="964" t="s">
        <v>1911</v>
      </c>
    </row>
    <row r="247" spans="1:53">
      <c r="A247" s="947">
        <v>2020</v>
      </c>
      <c r="B247" s="947">
        <v>5013</v>
      </c>
      <c r="C247" s="947">
        <v>488010100</v>
      </c>
      <c r="D247" s="966" t="s">
        <v>1729</v>
      </c>
      <c r="E247" s="964" t="s">
        <v>1911</v>
      </c>
    </row>
    <row r="248" spans="1:53" s="936" customFormat="1" ht="15.75">
      <c r="A248" s="947">
        <v>2020</v>
      </c>
      <c r="B248" s="947"/>
      <c r="C248" s="947">
        <v>488030000</v>
      </c>
      <c r="D248" s="960" t="s">
        <v>1730</v>
      </c>
      <c r="E248" s="964" t="s">
        <v>1912</v>
      </c>
      <c r="F248" s="964"/>
      <c r="G248" s="935"/>
      <c r="H248" s="935"/>
      <c r="I248" s="935"/>
      <c r="J248" s="935"/>
      <c r="K248" s="935"/>
      <c r="L248" s="935"/>
      <c r="M248" s="935"/>
      <c r="N248" s="935"/>
      <c r="O248" s="935"/>
      <c r="P248" s="935"/>
      <c r="Q248" s="935"/>
      <c r="R248" s="935"/>
      <c r="S248" s="935"/>
      <c r="T248" s="935"/>
      <c r="U248" s="935"/>
      <c r="V248" s="935"/>
      <c r="W248" s="935"/>
      <c r="X248" s="935"/>
      <c r="Y248" s="935"/>
      <c r="Z248" s="935"/>
      <c r="AA248" s="935"/>
      <c r="AB248" s="935"/>
      <c r="AC248" s="935"/>
      <c r="AD248" s="935"/>
      <c r="AE248" s="935"/>
      <c r="AF248" s="935"/>
      <c r="AG248" s="935"/>
      <c r="AH248" s="935"/>
      <c r="AI248" s="935"/>
      <c r="AJ248" s="935"/>
      <c r="AK248" s="935"/>
      <c r="AL248" s="935"/>
      <c r="AM248" s="935"/>
      <c r="AN248" s="935"/>
      <c r="AO248" s="935"/>
      <c r="AP248" s="935"/>
      <c r="AQ248" s="935"/>
      <c r="AR248" s="935"/>
      <c r="AS248" s="935"/>
      <c r="AT248" s="935"/>
      <c r="AU248" s="935"/>
      <c r="AV248" s="935"/>
      <c r="AW248" s="935"/>
      <c r="AX248" s="935"/>
      <c r="AY248" s="935"/>
      <c r="AZ248" s="935"/>
      <c r="BA248" s="935"/>
    </row>
    <row r="249" spans="1:53" s="936" customFormat="1" ht="15.75">
      <c r="A249" s="947">
        <v>2020</v>
      </c>
      <c r="B249" s="947">
        <v>5062</v>
      </c>
      <c r="C249" s="947">
        <v>488030100</v>
      </c>
      <c r="D249" s="966" t="s">
        <v>1730</v>
      </c>
      <c r="E249" s="964" t="s">
        <v>1912</v>
      </c>
      <c r="F249" s="964"/>
      <c r="G249" s="935"/>
      <c r="H249" s="935"/>
      <c r="I249" s="935"/>
      <c r="J249" s="935"/>
      <c r="K249" s="935"/>
      <c r="L249" s="935"/>
      <c r="M249" s="935"/>
      <c r="N249" s="935"/>
      <c r="O249" s="935"/>
      <c r="P249" s="935"/>
      <c r="Q249" s="935"/>
      <c r="R249" s="935"/>
      <c r="S249" s="935"/>
      <c r="T249" s="935"/>
      <c r="U249" s="935"/>
      <c r="V249" s="935"/>
      <c r="W249" s="935"/>
      <c r="X249" s="935"/>
      <c r="Y249" s="935"/>
      <c r="Z249" s="935"/>
      <c r="AA249" s="935"/>
      <c r="AB249" s="935"/>
      <c r="AC249" s="935"/>
      <c r="AD249" s="935"/>
      <c r="AE249" s="935"/>
      <c r="AF249" s="935"/>
      <c r="AG249" s="935"/>
      <c r="AH249" s="935"/>
      <c r="AI249" s="935"/>
      <c r="AJ249" s="935"/>
      <c r="AK249" s="935"/>
      <c r="AL249" s="935"/>
      <c r="AM249" s="935"/>
      <c r="AN249" s="935"/>
      <c r="AO249" s="935"/>
      <c r="AP249" s="935"/>
      <c r="AQ249" s="935"/>
      <c r="AR249" s="935"/>
      <c r="AS249" s="935"/>
      <c r="AT249" s="935"/>
      <c r="AU249" s="935"/>
      <c r="AV249" s="935"/>
      <c r="AW249" s="935"/>
      <c r="AX249" s="935"/>
      <c r="AY249" s="935"/>
      <c r="AZ249" s="935"/>
      <c r="BA249" s="935"/>
    </row>
    <row r="250" spans="1:53">
      <c r="A250" s="947">
        <v>2020</v>
      </c>
      <c r="C250" s="947">
        <v>488040000</v>
      </c>
      <c r="D250" s="960" t="s">
        <v>1913</v>
      </c>
      <c r="E250" s="964" t="s">
        <v>1914</v>
      </c>
    </row>
    <row r="251" spans="1:53">
      <c r="A251" s="947">
        <v>2020</v>
      </c>
      <c r="B251" s="947">
        <v>5068</v>
      </c>
      <c r="C251" s="947">
        <v>488040100</v>
      </c>
      <c r="D251" s="966" t="s">
        <v>1913</v>
      </c>
      <c r="E251" s="964" t="s">
        <v>1914</v>
      </c>
    </row>
    <row r="252" spans="1:53">
      <c r="A252" s="947">
        <v>2020</v>
      </c>
      <c r="C252" s="947">
        <v>489000000</v>
      </c>
      <c r="D252" s="957" t="s">
        <v>1916</v>
      </c>
      <c r="E252" s="964" t="s">
        <v>1917</v>
      </c>
    </row>
    <row r="253" spans="1:53">
      <c r="A253" s="947">
        <v>2020</v>
      </c>
      <c r="C253" s="947">
        <v>489500000</v>
      </c>
      <c r="D253" s="957" t="s">
        <v>1788</v>
      </c>
      <c r="E253" s="964" t="s">
        <v>1805</v>
      </c>
    </row>
    <row r="254" spans="1:53">
      <c r="A254" s="947">
        <v>2020</v>
      </c>
      <c r="C254" s="947">
        <v>489500100</v>
      </c>
      <c r="D254" s="960" t="s">
        <v>1904</v>
      </c>
      <c r="E254" s="964" t="s">
        <v>1918</v>
      </c>
    </row>
    <row r="255" spans="1:53">
      <c r="A255" s="947">
        <v>2020</v>
      </c>
      <c r="B255" s="947">
        <v>1025</v>
      </c>
      <c r="C255" s="947">
        <v>489500101</v>
      </c>
      <c r="D255" s="966" t="s">
        <v>1582</v>
      </c>
      <c r="E255" s="964" t="s">
        <v>1905</v>
      </c>
    </row>
    <row r="256" spans="1:53">
      <c r="A256" s="947">
        <v>2020</v>
      </c>
      <c r="B256" s="947">
        <v>1025</v>
      </c>
      <c r="C256" s="947">
        <v>489500103</v>
      </c>
      <c r="D256" s="966" t="s">
        <v>1731</v>
      </c>
      <c r="E256" s="964" t="s">
        <v>1911</v>
      </c>
    </row>
    <row r="257" spans="1:53">
      <c r="A257" s="947">
        <v>2020</v>
      </c>
      <c r="B257" s="947">
        <v>1025</v>
      </c>
      <c r="C257" s="947">
        <v>489500104</v>
      </c>
      <c r="D257" s="966" t="s">
        <v>1919</v>
      </c>
      <c r="E257" s="964" t="s">
        <v>1920</v>
      </c>
    </row>
    <row r="258" spans="1:53">
      <c r="A258" s="947">
        <v>2020</v>
      </c>
      <c r="B258" s="947">
        <v>1074</v>
      </c>
      <c r="C258" s="947">
        <v>489500105</v>
      </c>
      <c r="D258" s="966" t="s">
        <v>1755</v>
      </c>
      <c r="E258" s="964" t="s">
        <v>1907</v>
      </c>
    </row>
    <row r="259" spans="1:53">
      <c r="A259" s="947">
        <v>2020</v>
      </c>
      <c r="B259" s="947">
        <v>1078</v>
      </c>
      <c r="C259" s="947">
        <v>489500106</v>
      </c>
      <c r="D259" s="966" t="s">
        <v>1152</v>
      </c>
      <c r="E259" s="964" t="s">
        <v>1908</v>
      </c>
    </row>
    <row r="260" spans="1:53">
      <c r="C260" s="947"/>
      <c r="D260" s="947"/>
    </row>
    <row r="261" spans="1:53">
      <c r="A261" s="1453" t="s">
        <v>1663</v>
      </c>
      <c r="B261" s="1453"/>
      <c r="C261" s="1453"/>
      <c r="D261" s="1453"/>
    </row>
    <row r="262" spans="1:53">
      <c r="A262" s="947">
        <v>2020</v>
      </c>
      <c r="B262" s="986"/>
      <c r="C262" s="9">
        <v>490000000</v>
      </c>
      <c r="D262" s="987" t="s">
        <v>1663</v>
      </c>
    </row>
    <row r="263" spans="1:53">
      <c r="A263" s="947">
        <v>2020</v>
      </c>
      <c r="C263" s="947">
        <v>490010000</v>
      </c>
      <c r="D263" s="957" t="s">
        <v>1921</v>
      </c>
      <c r="E263" s="964" t="s">
        <v>1922</v>
      </c>
    </row>
    <row r="264" spans="1:53">
      <c r="A264" s="947">
        <v>2020</v>
      </c>
      <c r="B264" s="947">
        <v>1016</v>
      </c>
      <c r="C264" s="947">
        <v>490010100</v>
      </c>
      <c r="D264" s="960" t="s">
        <v>1923</v>
      </c>
      <c r="E264" s="964" t="s">
        <v>1924</v>
      </c>
    </row>
    <row r="265" spans="1:53">
      <c r="A265" s="947">
        <v>2020</v>
      </c>
      <c r="B265" s="946">
        <v>1020</v>
      </c>
      <c r="C265" s="946">
        <v>490010200</v>
      </c>
      <c r="D265" s="972" t="s">
        <v>1925</v>
      </c>
      <c r="E265" s="964" t="s">
        <v>1926</v>
      </c>
    </row>
    <row r="266" spans="1:53">
      <c r="A266" s="947">
        <v>2020</v>
      </c>
      <c r="B266" s="946">
        <v>1089</v>
      </c>
      <c r="C266" s="946">
        <v>490010300</v>
      </c>
      <c r="D266" s="972" t="s">
        <v>1928</v>
      </c>
      <c r="E266" s="964" t="s">
        <v>1929</v>
      </c>
    </row>
    <row r="267" spans="1:53">
      <c r="A267" s="947">
        <v>2020</v>
      </c>
      <c r="B267" s="946">
        <v>1094</v>
      </c>
      <c r="C267" s="946">
        <v>490010400</v>
      </c>
      <c r="D267" s="972" t="s">
        <v>1927</v>
      </c>
      <c r="E267" s="964" t="s">
        <v>2018</v>
      </c>
    </row>
    <row r="268" spans="1:53" s="936" customFormat="1" ht="15.75">
      <c r="A268" s="947">
        <v>2020</v>
      </c>
      <c r="B268" s="947"/>
      <c r="C268" s="947">
        <v>491000000</v>
      </c>
      <c r="D268" s="957" t="s">
        <v>1930</v>
      </c>
      <c r="E268" s="964" t="s">
        <v>1931</v>
      </c>
      <c r="F268" s="964"/>
      <c r="G268" s="935"/>
      <c r="H268" s="935"/>
      <c r="I268" s="935"/>
      <c r="J268" s="935"/>
      <c r="K268" s="935"/>
      <c r="L268" s="935"/>
      <c r="M268" s="935"/>
      <c r="N268" s="935"/>
      <c r="O268" s="935"/>
      <c r="P268" s="935"/>
      <c r="Q268" s="935"/>
      <c r="R268" s="935"/>
      <c r="S268" s="935"/>
      <c r="T268" s="935"/>
      <c r="U268" s="935"/>
      <c r="V268" s="935"/>
      <c r="W268" s="935"/>
      <c r="X268" s="935"/>
      <c r="Y268" s="935"/>
      <c r="Z268" s="935"/>
      <c r="AA268" s="935"/>
      <c r="AB268" s="935"/>
      <c r="AC268" s="935"/>
      <c r="AD268" s="935"/>
      <c r="AE268" s="935"/>
      <c r="AF268" s="935"/>
      <c r="AG268" s="935"/>
      <c r="AH268" s="935"/>
      <c r="AI268" s="935"/>
      <c r="AJ268" s="935"/>
      <c r="AK268" s="935"/>
      <c r="AL268" s="935"/>
      <c r="AM268" s="935"/>
      <c r="AN268" s="935"/>
      <c r="AO268" s="935"/>
      <c r="AP268" s="935"/>
      <c r="AQ268" s="935"/>
      <c r="AR268" s="935"/>
      <c r="AS268" s="935"/>
      <c r="AT268" s="935"/>
      <c r="AU268" s="935"/>
      <c r="AV268" s="935"/>
      <c r="AW268" s="935"/>
      <c r="AX268" s="935"/>
      <c r="AY268" s="935"/>
      <c r="AZ268" s="935"/>
      <c r="BA268" s="935"/>
    </row>
    <row r="269" spans="1:53" s="936" customFormat="1" ht="15.75">
      <c r="A269" s="947">
        <v>2020</v>
      </c>
      <c r="B269" s="947"/>
      <c r="C269" s="947">
        <v>491010000</v>
      </c>
      <c r="D269" s="960" t="s">
        <v>1932</v>
      </c>
      <c r="E269" s="964" t="s">
        <v>1933</v>
      </c>
      <c r="F269" s="964"/>
      <c r="G269" s="935"/>
      <c r="H269" s="935"/>
      <c r="I269" s="935"/>
      <c r="J269" s="935"/>
      <c r="K269" s="935"/>
      <c r="L269" s="935"/>
      <c r="M269" s="935"/>
      <c r="N269" s="935"/>
      <c r="O269" s="935"/>
      <c r="P269" s="935"/>
      <c r="Q269" s="935"/>
      <c r="R269" s="935"/>
      <c r="S269" s="935"/>
      <c r="T269" s="935"/>
      <c r="U269" s="935"/>
      <c r="V269" s="935"/>
      <c r="W269" s="935"/>
      <c r="X269" s="935"/>
      <c r="Y269" s="935"/>
      <c r="Z269" s="935"/>
      <c r="AA269" s="935"/>
      <c r="AB269" s="935"/>
      <c r="AC269" s="935"/>
      <c r="AD269" s="935"/>
      <c r="AE269" s="935"/>
      <c r="AF269" s="935"/>
      <c r="AG269" s="935"/>
      <c r="AH269" s="935"/>
      <c r="AI269" s="935"/>
      <c r="AJ269" s="935"/>
      <c r="AK269" s="935"/>
      <c r="AL269" s="935"/>
      <c r="AM269" s="935"/>
      <c r="AN269" s="935"/>
      <c r="AO269" s="935"/>
      <c r="AP269" s="935"/>
      <c r="AQ269" s="935"/>
      <c r="AR269" s="935"/>
      <c r="AS269" s="935"/>
      <c r="AT269" s="935"/>
      <c r="AU269" s="935"/>
      <c r="AV269" s="935"/>
      <c r="AW269" s="935"/>
      <c r="AX269" s="935"/>
      <c r="AY269" s="935"/>
      <c r="AZ269" s="935"/>
      <c r="BA269" s="935"/>
    </row>
    <row r="270" spans="1:53" s="936" customFormat="1" ht="15.75">
      <c r="A270" s="947">
        <v>2020</v>
      </c>
      <c r="B270" s="947">
        <v>5066</v>
      </c>
      <c r="C270" s="947">
        <v>491010100</v>
      </c>
      <c r="D270" s="966" t="s">
        <v>1932</v>
      </c>
      <c r="E270" s="964" t="s">
        <v>1933</v>
      </c>
      <c r="F270" s="964"/>
      <c r="G270" s="935"/>
      <c r="H270" s="935"/>
      <c r="I270" s="935"/>
      <c r="J270" s="935"/>
      <c r="K270" s="935"/>
      <c r="L270" s="935"/>
      <c r="M270" s="935"/>
      <c r="N270" s="935"/>
      <c r="O270" s="935"/>
      <c r="P270" s="935"/>
      <c r="Q270" s="935"/>
      <c r="R270" s="935"/>
      <c r="S270" s="935"/>
      <c r="T270" s="935"/>
      <c r="U270" s="935"/>
      <c r="V270" s="935"/>
      <c r="W270" s="935"/>
      <c r="X270" s="935"/>
      <c r="Y270" s="935"/>
      <c r="Z270" s="935"/>
      <c r="AA270" s="935"/>
      <c r="AB270" s="935"/>
      <c r="AC270" s="935"/>
      <c r="AD270" s="935"/>
      <c r="AE270" s="935"/>
      <c r="AF270" s="935"/>
      <c r="AG270" s="935"/>
      <c r="AH270" s="935"/>
      <c r="AI270" s="935"/>
      <c r="AJ270" s="935"/>
      <c r="AK270" s="935"/>
      <c r="AL270" s="935"/>
      <c r="AM270" s="935"/>
      <c r="AN270" s="935"/>
      <c r="AO270" s="935"/>
      <c r="AP270" s="935"/>
      <c r="AQ270" s="935"/>
      <c r="AR270" s="935"/>
      <c r="AS270" s="935"/>
      <c r="AT270" s="935"/>
      <c r="AU270" s="935"/>
      <c r="AV270" s="935"/>
      <c r="AW270" s="935"/>
      <c r="AX270" s="935"/>
      <c r="AY270" s="935"/>
      <c r="AZ270" s="935"/>
      <c r="BA270" s="935"/>
    </row>
    <row r="271" spans="1:53" s="936" customFormat="1" ht="15.75">
      <c r="A271" s="947">
        <v>2020</v>
      </c>
      <c r="B271" s="947"/>
      <c r="C271" s="947">
        <v>498000000</v>
      </c>
      <c r="D271" s="957" t="s">
        <v>1934</v>
      </c>
      <c r="E271" s="964" t="s">
        <v>1931</v>
      </c>
      <c r="F271" s="964"/>
      <c r="G271" s="935"/>
      <c r="H271" s="935"/>
      <c r="I271" s="935"/>
      <c r="J271" s="935"/>
      <c r="K271" s="935"/>
      <c r="L271" s="935"/>
      <c r="M271" s="935"/>
      <c r="N271" s="935"/>
      <c r="O271" s="935"/>
      <c r="P271" s="935"/>
      <c r="Q271" s="935"/>
      <c r="R271" s="935"/>
      <c r="S271" s="935"/>
      <c r="T271" s="935"/>
      <c r="U271" s="935"/>
      <c r="V271" s="935"/>
      <c r="W271" s="935"/>
      <c r="X271" s="935"/>
      <c r="Y271" s="935"/>
      <c r="Z271" s="935"/>
      <c r="AA271" s="935"/>
      <c r="AB271" s="935"/>
      <c r="AC271" s="935"/>
      <c r="AD271" s="935"/>
      <c r="AE271" s="935"/>
      <c r="AF271" s="935"/>
      <c r="AG271" s="935"/>
      <c r="AH271" s="935"/>
      <c r="AI271" s="935"/>
      <c r="AJ271" s="935"/>
      <c r="AK271" s="935"/>
      <c r="AL271" s="935"/>
      <c r="AM271" s="935"/>
      <c r="AN271" s="935"/>
      <c r="AO271" s="935"/>
      <c r="AP271" s="935"/>
      <c r="AQ271" s="935"/>
      <c r="AR271" s="935"/>
      <c r="AS271" s="935"/>
      <c r="AT271" s="935"/>
      <c r="AU271" s="935"/>
      <c r="AV271" s="935"/>
      <c r="AW271" s="935"/>
      <c r="AX271" s="935"/>
      <c r="AY271" s="935"/>
      <c r="AZ271" s="935"/>
      <c r="BA271" s="935"/>
    </row>
    <row r="272" spans="1:53" s="936" customFormat="1" ht="15.75">
      <c r="A272" s="947">
        <v>2020</v>
      </c>
      <c r="B272" s="947"/>
      <c r="C272" s="947">
        <v>498010000</v>
      </c>
      <c r="D272" s="960" t="s">
        <v>1932</v>
      </c>
      <c r="E272" s="964" t="s">
        <v>1933</v>
      </c>
      <c r="F272" s="964"/>
      <c r="G272" s="935"/>
      <c r="H272" s="935"/>
      <c r="I272" s="935"/>
      <c r="J272" s="935"/>
      <c r="K272" s="935"/>
      <c r="L272" s="935"/>
      <c r="M272" s="935"/>
      <c r="N272" s="935"/>
      <c r="O272" s="935"/>
      <c r="P272" s="935"/>
      <c r="Q272" s="935"/>
      <c r="R272" s="935"/>
      <c r="S272" s="935"/>
      <c r="T272" s="935"/>
      <c r="U272" s="935"/>
      <c r="V272" s="935"/>
      <c r="W272" s="935"/>
      <c r="X272" s="935"/>
      <c r="Y272" s="935"/>
      <c r="Z272" s="935"/>
      <c r="AA272" s="935"/>
      <c r="AB272" s="935"/>
      <c r="AC272" s="935"/>
      <c r="AD272" s="935"/>
      <c r="AE272" s="935"/>
      <c r="AF272" s="935"/>
      <c r="AG272" s="935"/>
      <c r="AH272" s="935"/>
      <c r="AI272" s="935"/>
      <c r="AJ272" s="935"/>
      <c r="AK272" s="935"/>
      <c r="AL272" s="935"/>
      <c r="AM272" s="935"/>
      <c r="AN272" s="935"/>
      <c r="AO272" s="935"/>
      <c r="AP272" s="935"/>
      <c r="AQ272" s="935"/>
      <c r="AR272" s="935"/>
      <c r="AS272" s="935"/>
      <c r="AT272" s="935"/>
      <c r="AU272" s="935"/>
      <c r="AV272" s="935"/>
      <c r="AW272" s="935"/>
      <c r="AX272" s="935"/>
      <c r="AY272" s="935"/>
      <c r="AZ272" s="935"/>
      <c r="BA272" s="935"/>
    </row>
    <row r="273" spans="1:53" s="936" customFormat="1" ht="15.75">
      <c r="A273" s="947">
        <v>2020</v>
      </c>
      <c r="B273" s="947">
        <v>5066</v>
      </c>
      <c r="C273" s="947">
        <v>498010100</v>
      </c>
      <c r="D273" s="966" t="s">
        <v>1932</v>
      </c>
      <c r="E273" s="964" t="s">
        <v>1933</v>
      </c>
      <c r="F273" s="964"/>
      <c r="G273" s="935"/>
      <c r="H273" s="935"/>
      <c r="I273" s="935"/>
      <c r="J273" s="935"/>
      <c r="K273" s="935"/>
      <c r="L273" s="935"/>
      <c r="M273" s="935"/>
      <c r="N273" s="935"/>
      <c r="O273" s="935"/>
      <c r="P273" s="935"/>
      <c r="Q273" s="935"/>
      <c r="R273" s="935"/>
      <c r="S273" s="935"/>
      <c r="T273" s="935"/>
      <c r="U273" s="935"/>
      <c r="V273" s="935"/>
      <c r="W273" s="935"/>
      <c r="X273" s="935"/>
      <c r="Y273" s="935"/>
      <c r="Z273" s="935"/>
      <c r="AA273" s="935"/>
      <c r="AB273" s="935"/>
      <c r="AC273" s="935"/>
      <c r="AD273" s="935"/>
      <c r="AE273" s="935"/>
      <c r="AF273" s="935"/>
      <c r="AG273" s="935"/>
      <c r="AH273" s="935"/>
      <c r="AI273" s="935"/>
      <c r="AJ273" s="935"/>
      <c r="AK273" s="935"/>
      <c r="AL273" s="935"/>
      <c r="AM273" s="935"/>
      <c r="AN273" s="935"/>
      <c r="AO273" s="935"/>
      <c r="AP273" s="935"/>
      <c r="AQ273" s="935"/>
      <c r="AR273" s="935"/>
      <c r="AS273" s="935"/>
      <c r="AT273" s="935"/>
      <c r="AU273" s="935"/>
      <c r="AV273" s="935"/>
      <c r="AW273" s="935"/>
      <c r="AX273" s="935"/>
      <c r="AY273" s="935"/>
      <c r="AZ273" s="935"/>
      <c r="BA273" s="935"/>
    </row>
    <row r="274" spans="1:53" s="936" customFormat="1" ht="15.75">
      <c r="A274" s="947">
        <v>2020</v>
      </c>
      <c r="B274" s="947"/>
      <c r="C274" s="947">
        <v>499000000</v>
      </c>
      <c r="D274" s="957" t="s">
        <v>1935</v>
      </c>
      <c r="E274" s="964" t="s">
        <v>1936</v>
      </c>
      <c r="F274" s="964"/>
      <c r="G274" s="935"/>
      <c r="H274" s="935"/>
      <c r="I274" s="935"/>
      <c r="J274" s="935"/>
      <c r="K274" s="935"/>
      <c r="L274" s="935"/>
      <c r="M274" s="935"/>
      <c r="N274" s="935"/>
      <c r="O274" s="935"/>
      <c r="P274" s="935"/>
      <c r="Q274" s="935"/>
      <c r="R274" s="935"/>
      <c r="S274" s="935"/>
      <c r="T274" s="935"/>
      <c r="U274" s="935"/>
      <c r="V274" s="935"/>
      <c r="W274" s="935"/>
      <c r="X274" s="935"/>
      <c r="Y274" s="935"/>
      <c r="Z274" s="935"/>
      <c r="AA274" s="935"/>
      <c r="AB274" s="935"/>
      <c r="AC274" s="935"/>
      <c r="AD274" s="935"/>
      <c r="AE274" s="935"/>
      <c r="AF274" s="935"/>
      <c r="AG274" s="935"/>
      <c r="AH274" s="935"/>
      <c r="AI274" s="935"/>
      <c r="AJ274" s="935"/>
      <c r="AK274" s="935"/>
      <c r="AL274" s="935"/>
      <c r="AM274" s="935"/>
      <c r="AN274" s="935"/>
      <c r="AO274" s="935"/>
      <c r="AP274" s="935"/>
      <c r="AQ274" s="935"/>
      <c r="AR274" s="935"/>
      <c r="AS274" s="935"/>
      <c r="AT274" s="935"/>
      <c r="AU274" s="935"/>
      <c r="AV274" s="935"/>
      <c r="AW274" s="935"/>
      <c r="AX274" s="935"/>
      <c r="AY274" s="935"/>
      <c r="AZ274" s="935"/>
      <c r="BA274" s="935"/>
    </row>
    <row r="275" spans="1:53" s="936" customFormat="1" ht="15.75">
      <c r="A275" s="947">
        <v>2020</v>
      </c>
      <c r="B275" s="947"/>
      <c r="C275" s="947">
        <v>499500000</v>
      </c>
      <c r="D275" s="957" t="s">
        <v>1788</v>
      </c>
      <c r="E275" s="964" t="s">
        <v>1805</v>
      </c>
      <c r="F275" s="964"/>
      <c r="G275" s="935"/>
      <c r="H275" s="935"/>
      <c r="I275" s="935"/>
      <c r="J275" s="935"/>
      <c r="K275" s="935"/>
      <c r="L275" s="935"/>
      <c r="M275" s="935"/>
      <c r="N275" s="935"/>
      <c r="O275" s="935"/>
      <c r="P275" s="935"/>
      <c r="Q275" s="935"/>
      <c r="R275" s="935"/>
      <c r="S275" s="935"/>
      <c r="T275" s="935"/>
      <c r="U275" s="935"/>
      <c r="V275" s="935"/>
      <c r="W275" s="935"/>
      <c r="X275" s="935"/>
      <c r="Y275" s="935"/>
      <c r="Z275" s="935"/>
      <c r="AA275" s="935"/>
      <c r="AB275" s="935"/>
      <c r="AC275" s="935"/>
      <c r="AD275" s="935"/>
      <c r="AE275" s="935"/>
      <c r="AF275" s="935"/>
      <c r="AG275" s="935"/>
      <c r="AH275" s="935"/>
      <c r="AI275" s="935"/>
      <c r="AJ275" s="935"/>
      <c r="AK275" s="935"/>
      <c r="AL275" s="935"/>
      <c r="AM275" s="935"/>
      <c r="AN275" s="935"/>
      <c r="AO275" s="935"/>
      <c r="AP275" s="935"/>
      <c r="AQ275" s="935"/>
      <c r="AR275" s="935"/>
      <c r="AS275" s="935"/>
      <c r="AT275" s="935"/>
      <c r="AU275" s="935"/>
      <c r="AV275" s="935"/>
      <c r="AW275" s="935"/>
      <c r="AX275" s="935"/>
      <c r="AY275" s="935"/>
      <c r="AZ275" s="935"/>
      <c r="BA275" s="935"/>
    </row>
    <row r="276" spans="1:53" s="936" customFormat="1" ht="15.75">
      <c r="A276" s="947">
        <v>2020</v>
      </c>
      <c r="B276" s="947"/>
      <c r="C276" s="947">
        <v>499500100</v>
      </c>
      <c r="D276" s="960" t="s">
        <v>1921</v>
      </c>
      <c r="E276" s="964" t="s">
        <v>1922</v>
      </c>
      <c r="F276" s="964"/>
      <c r="G276" s="935"/>
      <c r="H276" s="935"/>
      <c r="I276" s="935"/>
      <c r="J276" s="935"/>
      <c r="K276" s="935"/>
      <c r="L276" s="935"/>
      <c r="M276" s="935"/>
      <c r="N276" s="935"/>
      <c r="O276" s="935"/>
      <c r="P276" s="935"/>
      <c r="Q276" s="935"/>
      <c r="R276" s="935"/>
      <c r="S276" s="935"/>
      <c r="T276" s="935"/>
      <c r="U276" s="935"/>
      <c r="V276" s="935"/>
      <c r="W276" s="935"/>
      <c r="X276" s="935"/>
      <c r="Y276" s="935"/>
      <c r="Z276" s="935"/>
      <c r="AA276" s="935"/>
      <c r="AB276" s="935"/>
      <c r="AC276" s="935"/>
      <c r="AD276" s="935"/>
      <c r="AE276" s="935"/>
      <c r="AF276" s="935"/>
      <c r="AG276" s="935"/>
      <c r="AH276" s="935"/>
      <c r="AI276" s="935"/>
      <c r="AJ276" s="935"/>
      <c r="AK276" s="935"/>
      <c r="AL276" s="935"/>
      <c r="AM276" s="935"/>
      <c r="AN276" s="935"/>
      <c r="AO276" s="935"/>
      <c r="AP276" s="935"/>
      <c r="AQ276" s="935"/>
      <c r="AR276" s="935"/>
      <c r="AS276" s="935"/>
      <c r="AT276" s="935"/>
      <c r="AU276" s="935"/>
      <c r="AV276" s="935"/>
      <c r="AW276" s="935"/>
      <c r="AX276" s="935"/>
      <c r="AY276" s="935"/>
      <c r="AZ276" s="935"/>
      <c r="BA276" s="935"/>
    </row>
    <row r="277" spans="1:53" s="936" customFormat="1" ht="15.75">
      <c r="A277" s="947">
        <v>2020</v>
      </c>
      <c r="B277" s="947">
        <v>1016</v>
      </c>
      <c r="C277" s="947">
        <v>499500101</v>
      </c>
      <c r="D277" s="966" t="s">
        <v>1923</v>
      </c>
      <c r="E277" s="964" t="s">
        <v>1924</v>
      </c>
      <c r="F277" s="964"/>
      <c r="G277" s="935"/>
      <c r="H277" s="935"/>
      <c r="I277" s="935"/>
      <c r="J277" s="935"/>
      <c r="K277" s="935"/>
      <c r="L277" s="935"/>
      <c r="M277" s="935"/>
      <c r="N277" s="935"/>
      <c r="O277" s="935"/>
      <c r="P277" s="935"/>
      <c r="Q277" s="935"/>
      <c r="R277" s="935"/>
      <c r="S277" s="935"/>
      <c r="T277" s="935"/>
      <c r="U277" s="935"/>
      <c r="V277" s="935"/>
      <c r="W277" s="935"/>
      <c r="X277" s="935"/>
      <c r="Y277" s="935"/>
      <c r="Z277" s="935"/>
      <c r="AA277" s="935"/>
      <c r="AB277" s="935"/>
      <c r="AC277" s="935"/>
      <c r="AD277" s="935"/>
      <c r="AE277" s="935"/>
      <c r="AF277" s="935"/>
      <c r="AG277" s="935"/>
      <c r="AH277" s="935"/>
      <c r="AI277" s="935"/>
      <c r="AJ277" s="935"/>
      <c r="AK277" s="935"/>
      <c r="AL277" s="935"/>
      <c r="AM277" s="935"/>
      <c r="AN277" s="935"/>
      <c r="AO277" s="935"/>
      <c r="AP277" s="935"/>
      <c r="AQ277" s="935"/>
      <c r="AR277" s="935"/>
      <c r="AS277" s="935"/>
      <c r="AT277" s="935"/>
      <c r="AU277" s="935"/>
      <c r="AV277" s="935"/>
      <c r="AW277" s="935"/>
      <c r="AX277" s="935"/>
      <c r="AY277" s="935"/>
      <c r="AZ277" s="935"/>
      <c r="BA277" s="935"/>
    </row>
    <row r="278" spans="1:53" s="937" customFormat="1">
      <c r="A278" s="947">
        <v>2020</v>
      </c>
      <c r="B278" s="947">
        <v>1016</v>
      </c>
      <c r="C278" s="947">
        <v>499500102</v>
      </c>
      <c r="D278" s="966" t="s">
        <v>1937</v>
      </c>
      <c r="E278" s="964" t="s">
        <v>1933</v>
      </c>
      <c r="F278" s="964"/>
      <c r="G278" s="933"/>
      <c r="H278" s="933"/>
      <c r="I278" s="933"/>
      <c r="J278" s="933"/>
      <c r="K278" s="933"/>
      <c r="L278" s="933"/>
      <c r="M278" s="933"/>
      <c r="N278" s="933"/>
      <c r="O278" s="933"/>
      <c r="P278" s="933"/>
      <c r="Q278" s="933"/>
      <c r="R278" s="933"/>
      <c r="S278" s="933"/>
      <c r="T278" s="933"/>
      <c r="U278" s="933"/>
      <c r="V278" s="933"/>
      <c r="W278" s="933"/>
      <c r="X278" s="933"/>
      <c r="Y278" s="933"/>
      <c r="Z278" s="933"/>
      <c r="AA278" s="933"/>
      <c r="AB278" s="933"/>
      <c r="AC278" s="933"/>
      <c r="AD278" s="933"/>
      <c r="AE278" s="933"/>
      <c r="AF278" s="933"/>
      <c r="AG278" s="933"/>
      <c r="AH278" s="933"/>
      <c r="AI278" s="933"/>
      <c r="AJ278" s="933"/>
      <c r="AK278" s="933"/>
      <c r="AL278" s="933"/>
      <c r="AM278" s="933"/>
      <c r="AN278" s="933"/>
      <c r="AO278" s="933"/>
      <c r="AP278" s="933"/>
      <c r="AQ278" s="933"/>
      <c r="AR278" s="933"/>
      <c r="AS278" s="933"/>
      <c r="AT278" s="933"/>
      <c r="AU278" s="933"/>
      <c r="AV278" s="933"/>
      <c r="AW278" s="933"/>
      <c r="AX278" s="933"/>
      <c r="AY278" s="933"/>
      <c r="AZ278" s="933"/>
      <c r="BA278" s="933"/>
    </row>
    <row r="279" spans="1:53" s="936" customFormat="1" ht="15.75">
      <c r="A279" s="947">
        <v>2020</v>
      </c>
      <c r="B279" s="947">
        <v>1020</v>
      </c>
      <c r="C279" s="947">
        <v>499500200</v>
      </c>
      <c r="D279" s="960" t="s">
        <v>1925</v>
      </c>
      <c r="E279" s="964" t="s">
        <v>1926</v>
      </c>
      <c r="F279" s="964"/>
      <c r="G279" s="935"/>
      <c r="H279" s="935"/>
      <c r="I279" s="935"/>
      <c r="J279" s="935"/>
      <c r="K279" s="935"/>
      <c r="L279" s="935"/>
      <c r="M279" s="935"/>
      <c r="N279" s="935"/>
      <c r="O279" s="935"/>
      <c r="P279" s="935"/>
      <c r="Q279" s="935"/>
      <c r="R279" s="935"/>
      <c r="S279" s="935"/>
      <c r="T279" s="935"/>
      <c r="U279" s="935"/>
      <c r="V279" s="935"/>
      <c r="W279" s="935"/>
      <c r="X279" s="935"/>
      <c r="Y279" s="935"/>
      <c r="Z279" s="935"/>
      <c r="AA279" s="935"/>
      <c r="AB279" s="935"/>
      <c r="AC279" s="935"/>
      <c r="AD279" s="935"/>
      <c r="AE279" s="935"/>
      <c r="AF279" s="935"/>
      <c r="AG279" s="935"/>
      <c r="AH279" s="935"/>
      <c r="AI279" s="935"/>
      <c r="AJ279" s="935"/>
      <c r="AK279" s="935"/>
      <c r="AL279" s="935"/>
      <c r="AM279" s="935"/>
      <c r="AN279" s="935"/>
      <c r="AO279" s="935"/>
      <c r="AP279" s="935"/>
      <c r="AQ279" s="935"/>
      <c r="AR279" s="935"/>
      <c r="AS279" s="935"/>
      <c r="AT279" s="935"/>
      <c r="AU279" s="935"/>
      <c r="AV279" s="935"/>
      <c r="AW279" s="935"/>
      <c r="AX279" s="935"/>
      <c r="AY279" s="935"/>
      <c r="AZ279" s="935"/>
      <c r="BA279" s="935"/>
    </row>
    <row r="280" spans="1:53" s="936" customFormat="1" ht="15.75">
      <c r="A280" s="946">
        <v>2020</v>
      </c>
      <c r="B280" s="946">
        <v>1089</v>
      </c>
      <c r="C280" s="946">
        <v>499500300</v>
      </c>
      <c r="D280" s="972" t="s">
        <v>1928</v>
      </c>
      <c r="E280" s="964" t="s">
        <v>1929</v>
      </c>
      <c r="F280" s="964"/>
      <c r="G280" s="935"/>
      <c r="H280" s="935"/>
      <c r="I280" s="935"/>
      <c r="J280" s="935"/>
      <c r="K280" s="935"/>
      <c r="L280" s="935"/>
      <c r="M280" s="935"/>
      <c r="N280" s="935"/>
      <c r="O280" s="935"/>
      <c r="P280" s="935"/>
      <c r="Q280" s="935"/>
      <c r="R280" s="935"/>
      <c r="S280" s="935"/>
      <c r="T280" s="935"/>
      <c r="U280" s="935"/>
      <c r="V280" s="935"/>
      <c r="W280" s="935"/>
      <c r="X280" s="935"/>
      <c r="Y280" s="935"/>
      <c r="Z280" s="935"/>
      <c r="AA280" s="935"/>
      <c r="AB280" s="935"/>
      <c r="AC280" s="935"/>
      <c r="AD280" s="935"/>
      <c r="AE280" s="935"/>
      <c r="AF280" s="935"/>
      <c r="AG280" s="935"/>
      <c r="AH280" s="935"/>
      <c r="AI280" s="935"/>
      <c r="AJ280" s="935"/>
      <c r="AK280" s="935"/>
      <c r="AL280" s="935"/>
      <c r="AM280" s="935"/>
      <c r="AN280" s="935"/>
      <c r="AO280" s="935"/>
      <c r="AP280" s="935"/>
      <c r="AQ280" s="935"/>
      <c r="AR280" s="935"/>
      <c r="AS280" s="935"/>
      <c r="AT280" s="935"/>
      <c r="AU280" s="935"/>
      <c r="AV280" s="935"/>
      <c r="AW280" s="935"/>
      <c r="AX280" s="935"/>
      <c r="AY280" s="935"/>
      <c r="AZ280" s="935"/>
      <c r="BA280" s="935"/>
    </row>
    <row r="281" spans="1:53" s="936" customFormat="1" ht="15.75">
      <c r="A281" s="946">
        <v>2020</v>
      </c>
      <c r="B281" s="946">
        <v>1094</v>
      </c>
      <c r="C281" s="946">
        <v>499500400</v>
      </c>
      <c r="D281" s="972" t="s">
        <v>1927</v>
      </c>
      <c r="E281" s="964" t="s">
        <v>2018</v>
      </c>
      <c r="F281" s="964"/>
      <c r="G281" s="935"/>
      <c r="H281" s="935"/>
      <c r="I281" s="935"/>
      <c r="J281" s="935"/>
      <c r="K281" s="935"/>
      <c r="L281" s="935"/>
      <c r="M281" s="935"/>
      <c r="N281" s="935"/>
      <c r="O281" s="935"/>
      <c r="P281" s="935"/>
      <c r="Q281" s="935"/>
      <c r="R281" s="935"/>
      <c r="S281" s="935"/>
      <c r="T281" s="935"/>
      <c r="U281" s="935"/>
      <c r="V281" s="935"/>
      <c r="W281" s="935"/>
      <c r="X281" s="935"/>
      <c r="Y281" s="935"/>
      <c r="Z281" s="935"/>
      <c r="AA281" s="935"/>
      <c r="AB281" s="935"/>
      <c r="AC281" s="935"/>
      <c r="AD281" s="935"/>
      <c r="AE281" s="935"/>
      <c r="AF281" s="935"/>
      <c r="AG281" s="935"/>
      <c r="AH281" s="935"/>
      <c r="AI281" s="935"/>
      <c r="AJ281" s="935"/>
      <c r="AK281" s="935"/>
      <c r="AL281" s="935"/>
      <c r="AM281" s="935"/>
      <c r="AN281" s="935"/>
      <c r="AO281" s="935"/>
      <c r="AP281" s="935"/>
      <c r="AQ281" s="935"/>
      <c r="AR281" s="935"/>
      <c r="AS281" s="935"/>
      <c r="AT281" s="935"/>
      <c r="AU281" s="935"/>
      <c r="AV281" s="935"/>
      <c r="AW281" s="935"/>
      <c r="AX281" s="935"/>
      <c r="AY281" s="935"/>
      <c r="AZ281" s="935"/>
      <c r="BA281" s="935"/>
    </row>
    <row r="282" spans="1:53" s="936" customFormat="1" ht="15.75">
      <c r="A282" s="947"/>
      <c r="B282" s="947"/>
      <c r="C282" s="947"/>
      <c r="D282" s="947"/>
      <c r="E282" s="964"/>
      <c r="F282" s="964"/>
      <c r="G282" s="935"/>
      <c r="H282" s="935"/>
      <c r="I282" s="935"/>
      <c r="J282" s="935"/>
      <c r="K282" s="935"/>
      <c r="L282" s="935"/>
      <c r="M282" s="935"/>
      <c r="N282" s="935"/>
      <c r="O282" s="935"/>
      <c r="P282" s="935"/>
      <c r="Q282" s="935"/>
      <c r="R282" s="935"/>
      <c r="S282" s="935"/>
      <c r="T282" s="935"/>
      <c r="U282" s="935"/>
      <c r="V282" s="935"/>
      <c r="W282" s="935"/>
      <c r="X282" s="935"/>
      <c r="Y282" s="935"/>
      <c r="Z282" s="935"/>
      <c r="AA282" s="935"/>
      <c r="AB282" s="935"/>
      <c r="AC282" s="935"/>
      <c r="AD282" s="935"/>
      <c r="AE282" s="935"/>
      <c r="AF282" s="935"/>
      <c r="AG282" s="935"/>
      <c r="AH282" s="935"/>
      <c r="AI282" s="935"/>
      <c r="AJ282" s="935"/>
      <c r="AK282" s="935"/>
      <c r="AL282" s="935"/>
      <c r="AM282" s="935"/>
      <c r="AN282" s="935"/>
      <c r="AO282" s="935"/>
      <c r="AP282" s="935"/>
      <c r="AQ282" s="935"/>
      <c r="AR282" s="935"/>
      <c r="AS282" s="935"/>
      <c r="AT282" s="935"/>
      <c r="AU282" s="935"/>
      <c r="AV282" s="935"/>
      <c r="AW282" s="935"/>
      <c r="AX282" s="935"/>
      <c r="AY282" s="935"/>
      <c r="AZ282" s="935"/>
      <c r="BA282" s="935"/>
    </row>
    <row r="283" spans="1:53" s="936" customFormat="1" ht="15.75">
      <c r="A283" s="1453" t="s">
        <v>1669</v>
      </c>
      <c r="B283" s="1453"/>
      <c r="C283" s="1453"/>
      <c r="D283" s="1453"/>
      <c r="E283" s="964"/>
      <c r="F283" s="964"/>
      <c r="G283" s="935"/>
      <c r="H283" s="935"/>
      <c r="I283" s="935"/>
      <c r="J283" s="935"/>
      <c r="K283" s="935"/>
      <c r="L283" s="935"/>
      <c r="M283" s="935"/>
      <c r="N283" s="935"/>
      <c r="O283" s="935"/>
      <c r="P283" s="935"/>
      <c r="Q283" s="935"/>
      <c r="R283" s="935"/>
      <c r="S283" s="935"/>
      <c r="T283" s="935"/>
      <c r="U283" s="935"/>
      <c r="V283" s="935"/>
      <c r="W283" s="935"/>
      <c r="X283" s="935"/>
      <c r="Y283" s="935"/>
      <c r="Z283" s="935"/>
      <c r="AA283" s="935"/>
      <c r="AB283" s="935"/>
      <c r="AC283" s="935"/>
      <c r="AD283" s="935"/>
      <c r="AE283" s="935"/>
      <c r="AF283" s="935"/>
      <c r="AG283" s="935"/>
      <c r="AH283" s="935"/>
      <c r="AI283" s="935"/>
      <c r="AJ283" s="935"/>
      <c r="AK283" s="935"/>
      <c r="AL283" s="935"/>
      <c r="AM283" s="935"/>
      <c r="AN283" s="935"/>
      <c r="AO283" s="935"/>
      <c r="AP283" s="935"/>
      <c r="AQ283" s="935"/>
      <c r="AR283" s="935"/>
      <c r="AS283" s="935"/>
      <c r="AT283" s="935"/>
      <c r="AU283" s="935"/>
      <c r="AV283" s="935"/>
      <c r="AW283" s="935"/>
      <c r="AX283" s="935"/>
      <c r="AY283" s="935"/>
      <c r="AZ283" s="935"/>
      <c r="BA283" s="935"/>
    </row>
    <row r="284" spans="1:53" s="936" customFormat="1" ht="15.75">
      <c r="A284" s="947">
        <v>2020</v>
      </c>
      <c r="B284" s="986"/>
      <c r="C284" s="9">
        <v>500000000</v>
      </c>
      <c r="D284" s="987" t="s">
        <v>1995</v>
      </c>
      <c r="E284" s="964"/>
      <c r="F284" s="964"/>
      <c r="G284" s="935"/>
      <c r="H284" s="935"/>
      <c r="I284" s="935"/>
      <c r="J284" s="935"/>
      <c r="K284" s="935"/>
      <c r="L284" s="935"/>
      <c r="M284" s="935"/>
      <c r="N284" s="935"/>
      <c r="O284" s="935"/>
      <c r="P284" s="935"/>
      <c r="Q284" s="935"/>
      <c r="R284" s="935"/>
      <c r="S284" s="935"/>
      <c r="T284" s="935"/>
      <c r="U284" s="935"/>
      <c r="V284" s="935"/>
      <c r="W284" s="935"/>
      <c r="X284" s="935"/>
      <c r="Y284" s="935"/>
      <c r="Z284" s="935"/>
      <c r="AA284" s="935"/>
      <c r="AB284" s="935"/>
      <c r="AC284" s="935"/>
      <c r="AD284" s="935"/>
      <c r="AE284" s="935"/>
      <c r="AF284" s="935"/>
      <c r="AG284" s="935"/>
      <c r="AH284" s="935"/>
      <c r="AI284" s="935"/>
      <c r="AJ284" s="935"/>
      <c r="AK284" s="935"/>
      <c r="AL284" s="935"/>
      <c r="AM284" s="935"/>
      <c r="AN284" s="935"/>
      <c r="AO284" s="935"/>
      <c r="AP284" s="935"/>
      <c r="AQ284" s="935"/>
      <c r="AR284" s="935"/>
      <c r="AS284" s="935"/>
      <c r="AT284" s="935"/>
      <c r="AU284" s="935"/>
      <c r="AV284" s="935"/>
      <c r="AW284" s="935"/>
      <c r="AX284" s="935"/>
      <c r="AY284" s="935"/>
      <c r="AZ284" s="935"/>
      <c r="BA284" s="935"/>
    </row>
    <row r="285" spans="1:53" s="936" customFormat="1" ht="15.75">
      <c r="A285" s="947">
        <v>2020</v>
      </c>
      <c r="B285" s="947"/>
      <c r="C285" s="9">
        <v>500010000</v>
      </c>
      <c r="D285" s="956" t="s">
        <v>1938</v>
      </c>
      <c r="E285" s="964" t="s">
        <v>1939</v>
      </c>
      <c r="F285" s="964"/>
      <c r="G285" s="935"/>
      <c r="H285" s="935"/>
      <c r="I285" s="935"/>
      <c r="J285" s="935"/>
      <c r="K285" s="935"/>
      <c r="L285" s="935"/>
      <c r="M285" s="935"/>
      <c r="N285" s="935"/>
      <c r="O285" s="935"/>
      <c r="P285" s="935"/>
      <c r="Q285" s="935"/>
      <c r="R285" s="935"/>
      <c r="S285" s="935"/>
      <c r="T285" s="935"/>
      <c r="U285" s="935"/>
      <c r="V285" s="935"/>
      <c r="W285" s="935"/>
      <c r="X285" s="935"/>
      <c r="Y285" s="935"/>
      <c r="Z285" s="935"/>
      <c r="AA285" s="935"/>
      <c r="AB285" s="935"/>
      <c r="AC285" s="935"/>
      <c r="AD285" s="935"/>
      <c r="AE285" s="935"/>
      <c r="AF285" s="935"/>
      <c r="AG285" s="935"/>
      <c r="AH285" s="935"/>
      <c r="AI285" s="935"/>
      <c r="AJ285" s="935"/>
      <c r="AK285" s="935"/>
      <c r="AL285" s="935"/>
      <c r="AM285" s="935"/>
      <c r="AN285" s="935"/>
      <c r="AO285" s="935"/>
      <c r="AP285" s="935"/>
      <c r="AQ285" s="935"/>
      <c r="AR285" s="935"/>
      <c r="AS285" s="935"/>
      <c r="AT285" s="935"/>
      <c r="AU285" s="935"/>
      <c r="AV285" s="935"/>
      <c r="AW285" s="935"/>
      <c r="AX285" s="935"/>
      <c r="AY285" s="935"/>
      <c r="AZ285" s="935"/>
      <c r="BA285" s="935"/>
    </row>
    <row r="286" spans="1:53" s="936" customFormat="1" ht="15.75">
      <c r="A286" s="947">
        <v>2020</v>
      </c>
      <c r="B286" s="947">
        <v>1084</v>
      </c>
      <c r="C286" s="9">
        <v>500010100</v>
      </c>
      <c r="D286" s="959" t="s">
        <v>1732</v>
      </c>
      <c r="E286" s="964" t="s">
        <v>1940</v>
      </c>
      <c r="F286" s="964"/>
      <c r="G286" s="935"/>
      <c r="H286" s="935"/>
      <c r="I286" s="935"/>
      <c r="J286" s="935"/>
      <c r="K286" s="935"/>
      <c r="L286" s="935"/>
      <c r="M286" s="935"/>
      <c r="N286" s="935"/>
      <c r="O286" s="935"/>
      <c r="P286" s="935"/>
      <c r="Q286" s="935"/>
      <c r="R286" s="935"/>
      <c r="S286" s="935"/>
      <c r="T286" s="935"/>
      <c r="U286" s="935"/>
      <c r="V286" s="935"/>
      <c r="W286" s="935"/>
      <c r="X286" s="935"/>
      <c r="Y286" s="935"/>
      <c r="Z286" s="935"/>
      <c r="AA286" s="935"/>
      <c r="AB286" s="935"/>
      <c r="AC286" s="935"/>
      <c r="AD286" s="935"/>
      <c r="AE286" s="935"/>
      <c r="AF286" s="935"/>
      <c r="AG286" s="935"/>
      <c r="AH286" s="935"/>
      <c r="AI286" s="935"/>
      <c r="AJ286" s="935"/>
      <c r="AK286" s="935"/>
      <c r="AL286" s="935"/>
      <c r="AM286" s="935"/>
      <c r="AN286" s="935"/>
      <c r="AO286" s="935"/>
      <c r="AP286" s="935"/>
      <c r="AQ286" s="935"/>
      <c r="AR286" s="935"/>
      <c r="AS286" s="935"/>
      <c r="AT286" s="935"/>
      <c r="AU286" s="935"/>
      <c r="AV286" s="935"/>
      <c r="AW286" s="935"/>
      <c r="AX286" s="935"/>
      <c r="AY286" s="935"/>
      <c r="AZ286" s="935"/>
      <c r="BA286" s="935"/>
    </row>
    <row r="287" spans="1:53" s="936" customFormat="1" ht="15.75">
      <c r="A287" s="947">
        <v>2020</v>
      </c>
      <c r="B287" s="947">
        <v>1019</v>
      </c>
      <c r="C287" s="9">
        <v>500010200</v>
      </c>
      <c r="D287" s="959" t="s">
        <v>1733</v>
      </c>
      <c r="E287" s="964" t="s">
        <v>1767</v>
      </c>
      <c r="F287" s="964"/>
      <c r="G287" s="935"/>
      <c r="H287" s="935"/>
      <c r="I287" s="935"/>
      <c r="J287" s="935"/>
      <c r="K287" s="935"/>
      <c r="L287" s="935"/>
      <c r="M287" s="935"/>
      <c r="N287" s="935"/>
      <c r="O287" s="935"/>
      <c r="P287" s="935"/>
      <c r="Q287" s="935"/>
      <c r="R287" s="935"/>
      <c r="S287" s="935"/>
      <c r="T287" s="935"/>
      <c r="U287" s="935"/>
      <c r="V287" s="935"/>
      <c r="W287" s="935"/>
      <c r="X287" s="935"/>
      <c r="Y287" s="935"/>
      <c r="Z287" s="935"/>
      <c r="AA287" s="935"/>
      <c r="AB287" s="935"/>
      <c r="AC287" s="935"/>
      <c r="AD287" s="935"/>
      <c r="AE287" s="935"/>
      <c r="AF287" s="935"/>
      <c r="AG287" s="935"/>
      <c r="AH287" s="935"/>
      <c r="AI287" s="935"/>
      <c r="AJ287" s="935"/>
      <c r="AK287" s="935"/>
      <c r="AL287" s="935"/>
      <c r="AM287" s="935"/>
      <c r="AN287" s="935"/>
      <c r="AO287" s="935"/>
      <c r="AP287" s="935"/>
      <c r="AQ287" s="935"/>
      <c r="AR287" s="935"/>
      <c r="AS287" s="935"/>
      <c r="AT287" s="935"/>
      <c r="AU287" s="935"/>
      <c r="AV287" s="935"/>
      <c r="AW287" s="935"/>
      <c r="AX287" s="935"/>
      <c r="AY287" s="935"/>
      <c r="AZ287" s="935"/>
      <c r="BA287" s="935"/>
    </row>
    <row r="288" spans="1:53" s="936" customFormat="1" ht="15.75">
      <c r="A288" s="947">
        <v>2020</v>
      </c>
      <c r="B288" s="947">
        <v>1085</v>
      </c>
      <c r="C288" s="9">
        <v>500010300</v>
      </c>
      <c r="D288" s="959" t="s">
        <v>1941</v>
      </c>
      <c r="E288" s="964" t="s">
        <v>1942</v>
      </c>
      <c r="F288" s="964"/>
      <c r="G288" s="935"/>
      <c r="H288" s="935"/>
      <c r="I288" s="935"/>
      <c r="J288" s="935"/>
      <c r="K288" s="935"/>
      <c r="L288" s="935"/>
      <c r="M288" s="935"/>
      <c r="N288" s="935"/>
      <c r="O288" s="935"/>
      <c r="P288" s="935"/>
      <c r="Q288" s="935"/>
      <c r="R288" s="935"/>
      <c r="S288" s="935"/>
      <c r="T288" s="935"/>
      <c r="U288" s="935"/>
      <c r="V288" s="935"/>
      <c r="W288" s="935"/>
      <c r="X288" s="935"/>
      <c r="Y288" s="935"/>
      <c r="Z288" s="935"/>
      <c r="AA288" s="935"/>
      <c r="AB288" s="935"/>
      <c r="AC288" s="935"/>
      <c r="AD288" s="935"/>
      <c r="AE288" s="935"/>
      <c r="AF288" s="935"/>
      <c r="AG288" s="935"/>
      <c r="AH288" s="935"/>
      <c r="AI288" s="935"/>
      <c r="AJ288" s="935"/>
      <c r="AK288" s="935"/>
      <c r="AL288" s="935"/>
      <c r="AM288" s="935"/>
      <c r="AN288" s="935"/>
      <c r="AO288" s="935"/>
      <c r="AP288" s="935"/>
      <c r="AQ288" s="935"/>
      <c r="AR288" s="935"/>
      <c r="AS288" s="935"/>
      <c r="AT288" s="935"/>
      <c r="AU288" s="935"/>
      <c r="AV288" s="935"/>
      <c r="AW288" s="935"/>
      <c r="AX288" s="935"/>
      <c r="AY288" s="935"/>
      <c r="AZ288" s="935"/>
      <c r="BA288" s="935"/>
    </row>
    <row r="289" spans="1:53" s="936" customFormat="1" ht="15.75">
      <c r="A289" s="947">
        <v>2020</v>
      </c>
      <c r="B289" s="947"/>
      <c r="C289" s="9">
        <v>509500000</v>
      </c>
      <c r="D289" s="956" t="s">
        <v>1788</v>
      </c>
      <c r="E289" s="964" t="s">
        <v>1805</v>
      </c>
      <c r="F289" s="964"/>
      <c r="G289" s="935"/>
      <c r="H289" s="935"/>
      <c r="I289" s="935"/>
      <c r="J289" s="935"/>
      <c r="K289" s="935"/>
      <c r="L289" s="935"/>
      <c r="M289" s="935"/>
      <c r="N289" s="935"/>
      <c r="O289" s="935"/>
      <c r="P289" s="935"/>
      <c r="Q289" s="935"/>
      <c r="R289" s="935"/>
      <c r="S289" s="935"/>
      <c r="T289" s="935"/>
      <c r="U289" s="935"/>
      <c r="V289" s="935"/>
      <c r="W289" s="935"/>
      <c r="X289" s="935"/>
      <c r="Y289" s="935"/>
      <c r="Z289" s="935"/>
      <c r="AA289" s="935"/>
      <c r="AB289" s="935"/>
      <c r="AC289" s="935"/>
      <c r="AD289" s="935"/>
      <c r="AE289" s="935"/>
      <c r="AF289" s="935"/>
      <c r="AG289" s="935"/>
      <c r="AH289" s="935"/>
      <c r="AI289" s="935"/>
      <c r="AJ289" s="935"/>
      <c r="AK289" s="935"/>
      <c r="AL289" s="935"/>
      <c r="AM289" s="935"/>
      <c r="AN289" s="935"/>
      <c r="AO289" s="935"/>
      <c r="AP289" s="935"/>
      <c r="AQ289" s="935"/>
      <c r="AR289" s="935"/>
      <c r="AS289" s="935"/>
      <c r="AT289" s="935"/>
      <c r="AU289" s="935"/>
      <c r="AV289" s="935"/>
      <c r="AW289" s="935"/>
      <c r="AX289" s="935"/>
      <c r="AY289" s="935"/>
      <c r="AZ289" s="935"/>
      <c r="BA289" s="935"/>
    </row>
    <row r="290" spans="1:53" s="936" customFormat="1" ht="15.75">
      <c r="A290" s="947">
        <v>2020</v>
      </c>
      <c r="B290" s="947">
        <v>1084</v>
      </c>
      <c r="C290" s="9">
        <v>509500100</v>
      </c>
      <c r="D290" s="959" t="s">
        <v>1943</v>
      </c>
      <c r="E290" s="964" t="s">
        <v>1944</v>
      </c>
      <c r="F290" s="964"/>
      <c r="G290" s="935"/>
      <c r="H290" s="935"/>
      <c r="I290" s="935"/>
      <c r="J290" s="935"/>
      <c r="K290" s="935"/>
      <c r="L290" s="935"/>
      <c r="M290" s="935"/>
      <c r="N290" s="935"/>
      <c r="O290" s="935"/>
      <c r="P290" s="935"/>
      <c r="Q290" s="935"/>
      <c r="R290" s="935"/>
      <c r="S290" s="935"/>
      <c r="T290" s="935"/>
      <c r="U290" s="935"/>
      <c r="V290" s="935"/>
      <c r="W290" s="935"/>
      <c r="X290" s="935"/>
      <c r="Y290" s="935"/>
      <c r="Z290" s="935"/>
      <c r="AA290" s="935"/>
      <c r="AB290" s="935"/>
      <c r="AC290" s="935"/>
      <c r="AD290" s="935"/>
      <c r="AE290" s="935"/>
      <c r="AF290" s="935"/>
      <c r="AG290" s="935"/>
      <c r="AH290" s="935"/>
      <c r="AI290" s="935"/>
      <c r="AJ290" s="935"/>
      <c r="AK290" s="935"/>
      <c r="AL290" s="935"/>
      <c r="AM290" s="935"/>
      <c r="AN290" s="935"/>
      <c r="AO290" s="935"/>
      <c r="AP290" s="935"/>
      <c r="AQ290" s="935"/>
      <c r="AR290" s="935"/>
      <c r="AS290" s="935"/>
      <c r="AT290" s="935"/>
      <c r="AU290" s="935"/>
      <c r="AV290" s="935"/>
      <c r="AW290" s="935"/>
      <c r="AX290" s="935"/>
      <c r="AY290" s="935"/>
      <c r="AZ290" s="935"/>
      <c r="BA290" s="935"/>
    </row>
    <row r="291" spans="1:53" s="936" customFormat="1" ht="15.75">
      <c r="A291" s="947">
        <v>2020</v>
      </c>
      <c r="B291" s="947">
        <v>1019</v>
      </c>
      <c r="C291" s="9">
        <v>509500200</v>
      </c>
      <c r="D291" s="959" t="s">
        <v>1733</v>
      </c>
      <c r="E291" s="964" t="s">
        <v>1767</v>
      </c>
      <c r="F291" s="964"/>
      <c r="G291" s="935"/>
      <c r="H291" s="935"/>
      <c r="I291" s="935"/>
      <c r="J291" s="935"/>
      <c r="K291" s="935"/>
      <c r="L291" s="935"/>
      <c r="M291" s="935"/>
      <c r="N291" s="935"/>
      <c r="O291" s="935"/>
      <c r="P291" s="935"/>
      <c r="Q291" s="935"/>
      <c r="R291" s="935"/>
      <c r="S291" s="935"/>
      <c r="T291" s="935"/>
      <c r="U291" s="935"/>
      <c r="V291" s="935"/>
      <c r="W291" s="935"/>
      <c r="X291" s="935"/>
      <c r="Y291" s="935"/>
      <c r="Z291" s="935"/>
      <c r="AA291" s="935"/>
      <c r="AB291" s="935"/>
      <c r="AC291" s="935"/>
      <c r="AD291" s="935"/>
      <c r="AE291" s="935"/>
      <c r="AF291" s="935"/>
      <c r="AG291" s="935"/>
      <c r="AH291" s="935"/>
      <c r="AI291" s="935"/>
      <c r="AJ291" s="935"/>
      <c r="AK291" s="935"/>
      <c r="AL291" s="935"/>
      <c r="AM291" s="935"/>
      <c r="AN291" s="935"/>
      <c r="AO291" s="935"/>
      <c r="AP291" s="935"/>
      <c r="AQ291" s="935"/>
      <c r="AR291" s="935"/>
      <c r="AS291" s="935"/>
      <c r="AT291" s="935"/>
      <c r="AU291" s="935"/>
      <c r="AV291" s="935"/>
      <c r="AW291" s="935"/>
      <c r="AX291" s="935"/>
      <c r="AY291" s="935"/>
      <c r="AZ291" s="935"/>
      <c r="BA291" s="935"/>
    </row>
    <row r="292" spans="1:53" s="936" customFormat="1" ht="15.75">
      <c r="A292" s="947">
        <v>2020</v>
      </c>
      <c r="B292" s="947">
        <v>1085</v>
      </c>
      <c r="C292" s="9">
        <v>509500300</v>
      </c>
      <c r="D292" s="959" t="s">
        <v>1941</v>
      </c>
      <c r="E292" s="964" t="s">
        <v>1942</v>
      </c>
      <c r="F292" s="964"/>
      <c r="G292" s="935"/>
      <c r="H292" s="935"/>
      <c r="I292" s="935"/>
      <c r="J292" s="935"/>
      <c r="K292" s="935"/>
      <c r="L292" s="935"/>
      <c r="M292" s="935"/>
      <c r="N292" s="935"/>
      <c r="O292" s="935"/>
      <c r="P292" s="935"/>
      <c r="Q292" s="935"/>
      <c r="R292" s="935"/>
      <c r="S292" s="935"/>
      <c r="T292" s="935"/>
      <c r="U292" s="935"/>
      <c r="V292" s="935"/>
      <c r="W292" s="935"/>
      <c r="X292" s="935"/>
      <c r="Y292" s="935"/>
      <c r="Z292" s="935"/>
      <c r="AA292" s="935"/>
      <c r="AB292" s="935"/>
      <c r="AC292" s="935"/>
      <c r="AD292" s="935"/>
      <c r="AE292" s="935"/>
      <c r="AF292" s="935"/>
      <c r="AG292" s="935"/>
      <c r="AH292" s="935"/>
      <c r="AI292" s="935"/>
      <c r="AJ292" s="935"/>
      <c r="AK292" s="935"/>
      <c r="AL292" s="935"/>
      <c r="AM292" s="935"/>
      <c r="AN292" s="935"/>
      <c r="AO292" s="935"/>
      <c r="AP292" s="935"/>
      <c r="AQ292" s="935"/>
      <c r="AR292" s="935"/>
      <c r="AS292" s="935"/>
      <c r="AT292" s="935"/>
      <c r="AU292" s="935"/>
      <c r="AV292" s="935"/>
      <c r="AW292" s="935"/>
      <c r="AX292" s="935"/>
      <c r="AY292" s="935"/>
      <c r="AZ292" s="935"/>
      <c r="BA292" s="935"/>
    </row>
    <row r="293" spans="1:53" s="936" customFormat="1" ht="15.75">
      <c r="A293" s="947"/>
      <c r="B293" s="947"/>
      <c r="C293" s="947"/>
      <c r="D293" s="947"/>
      <c r="E293" s="964"/>
      <c r="F293" s="964"/>
      <c r="G293" s="935"/>
      <c r="H293" s="935"/>
      <c r="I293" s="935"/>
      <c r="J293" s="935"/>
      <c r="K293" s="935"/>
      <c r="L293" s="935"/>
      <c r="M293" s="935"/>
      <c r="N293" s="935"/>
      <c r="O293" s="935"/>
      <c r="P293" s="935"/>
      <c r="Q293" s="935"/>
      <c r="R293" s="935"/>
      <c r="S293" s="935"/>
      <c r="T293" s="935"/>
      <c r="U293" s="935"/>
      <c r="V293" s="935"/>
      <c r="W293" s="935"/>
      <c r="X293" s="935"/>
      <c r="Y293" s="935"/>
      <c r="Z293" s="935"/>
      <c r="AA293" s="935"/>
      <c r="AB293" s="935"/>
      <c r="AC293" s="935"/>
      <c r="AD293" s="935"/>
      <c r="AE293" s="935"/>
      <c r="AF293" s="935"/>
      <c r="AG293" s="935"/>
      <c r="AH293" s="935"/>
      <c r="AI293" s="935"/>
      <c r="AJ293" s="935"/>
      <c r="AK293" s="935"/>
      <c r="AL293" s="935"/>
      <c r="AM293" s="935"/>
      <c r="AN293" s="935"/>
      <c r="AO293" s="935"/>
      <c r="AP293" s="935"/>
      <c r="AQ293" s="935"/>
      <c r="AR293" s="935"/>
      <c r="AS293" s="935"/>
      <c r="AT293" s="935"/>
      <c r="AU293" s="935"/>
      <c r="AV293" s="935"/>
      <c r="AW293" s="935"/>
      <c r="AX293" s="935"/>
      <c r="AY293" s="935"/>
      <c r="AZ293" s="935"/>
      <c r="BA293" s="935"/>
    </row>
    <row r="294" spans="1:53" s="936" customFormat="1" ht="15.75">
      <c r="A294" s="1453" t="s">
        <v>1662</v>
      </c>
      <c r="B294" s="1453"/>
      <c r="C294" s="1453"/>
      <c r="D294" s="1453"/>
      <c r="E294" s="964"/>
      <c r="F294" s="964"/>
      <c r="G294" s="935"/>
      <c r="H294" s="935"/>
      <c r="I294" s="935"/>
      <c r="J294" s="935"/>
      <c r="K294" s="935"/>
      <c r="L294" s="935"/>
      <c r="M294" s="935"/>
      <c r="N294" s="935"/>
      <c r="O294" s="935"/>
      <c r="P294" s="935"/>
      <c r="Q294" s="935"/>
      <c r="R294" s="935"/>
      <c r="S294" s="935"/>
      <c r="T294" s="935"/>
      <c r="U294" s="935"/>
      <c r="V294" s="935"/>
      <c r="W294" s="935"/>
      <c r="X294" s="935"/>
      <c r="Y294" s="935"/>
      <c r="Z294" s="935"/>
      <c r="AA294" s="935"/>
      <c r="AB294" s="935"/>
      <c r="AC294" s="935"/>
      <c r="AD294" s="935"/>
      <c r="AE294" s="935"/>
      <c r="AF294" s="935"/>
      <c r="AG294" s="935"/>
      <c r="AH294" s="935"/>
      <c r="AI294" s="935"/>
      <c r="AJ294" s="935"/>
      <c r="AK294" s="935"/>
      <c r="AL294" s="935"/>
      <c r="AM294" s="935"/>
      <c r="AN294" s="935"/>
      <c r="AO294" s="935"/>
      <c r="AP294" s="935"/>
      <c r="AQ294" s="935"/>
      <c r="AR294" s="935"/>
      <c r="AS294" s="935"/>
      <c r="AT294" s="935"/>
      <c r="AU294" s="935"/>
      <c r="AV294" s="935"/>
      <c r="AW294" s="935"/>
      <c r="AX294" s="935"/>
      <c r="AY294" s="935"/>
      <c r="AZ294" s="935"/>
      <c r="BA294" s="935"/>
    </row>
    <row r="295" spans="1:53" s="936" customFormat="1" ht="15.75">
      <c r="A295" s="947">
        <v>2020</v>
      </c>
      <c r="B295" s="986"/>
      <c r="C295" s="9">
        <v>510000000</v>
      </c>
      <c r="D295" s="987" t="s">
        <v>1662</v>
      </c>
      <c r="E295" s="964"/>
      <c r="F295" s="964"/>
      <c r="G295" s="935"/>
      <c r="H295" s="935"/>
      <c r="I295" s="935"/>
      <c r="J295" s="935"/>
      <c r="K295" s="935"/>
      <c r="L295" s="935"/>
      <c r="M295" s="935"/>
      <c r="N295" s="935"/>
      <c r="O295" s="935"/>
      <c r="P295" s="935"/>
      <c r="Q295" s="935"/>
      <c r="R295" s="935"/>
      <c r="S295" s="935"/>
      <c r="T295" s="935"/>
      <c r="U295" s="935"/>
      <c r="V295" s="935"/>
      <c r="W295" s="935"/>
      <c r="X295" s="935"/>
      <c r="Y295" s="935"/>
      <c r="Z295" s="935"/>
      <c r="AA295" s="935"/>
      <c r="AB295" s="935"/>
      <c r="AC295" s="935"/>
      <c r="AD295" s="935"/>
      <c r="AE295" s="935"/>
      <c r="AF295" s="935"/>
      <c r="AG295" s="935"/>
      <c r="AH295" s="935"/>
      <c r="AI295" s="935"/>
      <c r="AJ295" s="935"/>
      <c r="AK295" s="935"/>
      <c r="AL295" s="935"/>
      <c r="AM295" s="935"/>
      <c r="AN295" s="935"/>
      <c r="AO295" s="935"/>
      <c r="AP295" s="935"/>
      <c r="AQ295" s="935"/>
      <c r="AR295" s="935"/>
      <c r="AS295" s="935"/>
      <c r="AT295" s="935"/>
      <c r="AU295" s="935"/>
      <c r="AV295" s="935"/>
      <c r="AW295" s="935"/>
      <c r="AX295" s="935"/>
      <c r="AY295" s="935"/>
      <c r="AZ295" s="935"/>
      <c r="BA295" s="935"/>
    </row>
    <row r="296" spans="1:53" s="936" customFormat="1" ht="15.75">
      <c r="A296" s="947">
        <v>2020</v>
      </c>
      <c r="B296" s="947"/>
      <c r="C296" s="9">
        <v>510010000</v>
      </c>
      <c r="D296" s="956" t="s">
        <v>1945</v>
      </c>
      <c r="E296" s="964" t="s">
        <v>1946</v>
      </c>
      <c r="F296" s="964"/>
      <c r="G296" s="935"/>
      <c r="H296" s="935"/>
      <c r="I296" s="935"/>
      <c r="J296" s="935"/>
      <c r="K296" s="935"/>
      <c r="L296" s="935"/>
      <c r="M296" s="935"/>
      <c r="N296" s="935"/>
      <c r="O296" s="935"/>
      <c r="P296" s="935"/>
      <c r="Q296" s="935"/>
      <c r="R296" s="935"/>
      <c r="S296" s="935"/>
      <c r="T296" s="935"/>
      <c r="U296" s="935"/>
      <c r="V296" s="935"/>
      <c r="W296" s="935"/>
      <c r="X296" s="935"/>
      <c r="Y296" s="935"/>
      <c r="Z296" s="935"/>
      <c r="AA296" s="935"/>
      <c r="AB296" s="935"/>
      <c r="AC296" s="935"/>
      <c r="AD296" s="935"/>
      <c r="AE296" s="935"/>
      <c r="AF296" s="935"/>
      <c r="AG296" s="935"/>
      <c r="AH296" s="935"/>
      <c r="AI296" s="935"/>
      <c r="AJ296" s="935"/>
      <c r="AK296" s="935"/>
      <c r="AL296" s="935"/>
      <c r="AM296" s="935"/>
      <c r="AN296" s="935"/>
      <c r="AO296" s="935"/>
      <c r="AP296" s="935"/>
      <c r="AQ296" s="935"/>
      <c r="AR296" s="935"/>
      <c r="AS296" s="935"/>
      <c r="AT296" s="935"/>
      <c r="AU296" s="935"/>
      <c r="AV296" s="935"/>
      <c r="AW296" s="935"/>
      <c r="AX296" s="935"/>
      <c r="AY296" s="935"/>
      <c r="AZ296" s="935"/>
      <c r="BA296" s="935"/>
    </row>
    <row r="297" spans="1:53" s="936" customFormat="1" ht="15.75">
      <c r="A297" s="947">
        <v>2020</v>
      </c>
      <c r="B297" s="947">
        <v>1077</v>
      </c>
      <c r="C297" s="9">
        <v>510010100</v>
      </c>
      <c r="D297" s="959" t="s">
        <v>1947</v>
      </c>
      <c r="E297" s="964" t="s">
        <v>1946</v>
      </c>
      <c r="F297" s="964"/>
      <c r="G297" s="935"/>
      <c r="H297" s="935"/>
      <c r="I297" s="935"/>
      <c r="J297" s="935"/>
      <c r="K297" s="935"/>
      <c r="L297" s="935"/>
      <c r="M297" s="935"/>
      <c r="N297" s="935"/>
      <c r="O297" s="935"/>
      <c r="P297" s="935"/>
      <c r="Q297" s="935"/>
      <c r="R297" s="935"/>
      <c r="S297" s="935"/>
      <c r="T297" s="935"/>
      <c r="U297" s="935"/>
      <c r="V297" s="935"/>
      <c r="W297" s="935"/>
      <c r="X297" s="935"/>
      <c r="Y297" s="935"/>
      <c r="Z297" s="935"/>
      <c r="AA297" s="935"/>
      <c r="AB297" s="935"/>
      <c r="AC297" s="935"/>
      <c r="AD297" s="935"/>
      <c r="AE297" s="935"/>
      <c r="AF297" s="935"/>
      <c r="AG297" s="935"/>
      <c r="AH297" s="935"/>
      <c r="AI297" s="935"/>
      <c r="AJ297" s="935"/>
      <c r="AK297" s="935"/>
      <c r="AL297" s="935"/>
      <c r="AM297" s="935"/>
      <c r="AN297" s="935"/>
      <c r="AO297" s="935"/>
      <c r="AP297" s="935"/>
      <c r="AQ297" s="935"/>
      <c r="AR297" s="935"/>
      <c r="AS297" s="935"/>
      <c r="AT297" s="935"/>
      <c r="AU297" s="935"/>
      <c r="AV297" s="935"/>
      <c r="AW297" s="935"/>
      <c r="AX297" s="935"/>
      <c r="AY297" s="935"/>
      <c r="AZ297" s="935"/>
      <c r="BA297" s="935"/>
    </row>
    <row r="298" spans="1:53" s="936" customFormat="1" ht="15.75">
      <c r="A298" s="947">
        <v>2020</v>
      </c>
      <c r="B298" s="947">
        <v>1017</v>
      </c>
      <c r="C298" s="9">
        <v>510010200</v>
      </c>
      <c r="D298" s="959" t="s">
        <v>1734</v>
      </c>
      <c r="E298" s="964" t="s">
        <v>1948</v>
      </c>
      <c r="F298" s="964"/>
      <c r="G298" s="935"/>
      <c r="H298" s="935"/>
      <c r="I298" s="935"/>
      <c r="J298" s="935"/>
      <c r="K298" s="935"/>
      <c r="L298" s="935"/>
      <c r="M298" s="935"/>
      <c r="N298" s="935"/>
      <c r="O298" s="935"/>
      <c r="P298" s="935"/>
      <c r="Q298" s="935"/>
      <c r="R298" s="935"/>
      <c r="S298" s="935"/>
      <c r="T298" s="935"/>
      <c r="U298" s="935"/>
      <c r="V298" s="935"/>
      <c r="W298" s="935"/>
      <c r="X298" s="935"/>
      <c r="Y298" s="935"/>
      <c r="Z298" s="935"/>
      <c r="AA298" s="935"/>
      <c r="AB298" s="935"/>
      <c r="AC298" s="935"/>
      <c r="AD298" s="935"/>
      <c r="AE298" s="935"/>
      <c r="AF298" s="935"/>
      <c r="AG298" s="935"/>
      <c r="AH298" s="935"/>
      <c r="AI298" s="935"/>
      <c r="AJ298" s="935"/>
      <c r="AK298" s="935"/>
      <c r="AL298" s="935"/>
      <c r="AM298" s="935"/>
      <c r="AN298" s="935"/>
      <c r="AO298" s="935"/>
      <c r="AP298" s="935"/>
      <c r="AQ298" s="935"/>
      <c r="AR298" s="935"/>
      <c r="AS298" s="935"/>
      <c r="AT298" s="935"/>
      <c r="AU298" s="935"/>
      <c r="AV298" s="935"/>
      <c r="AW298" s="935"/>
      <c r="AX298" s="935"/>
      <c r="AY298" s="935"/>
      <c r="AZ298" s="935"/>
      <c r="BA298" s="935"/>
    </row>
    <row r="299" spans="1:53" s="936" customFormat="1" ht="15.75">
      <c r="A299" s="947">
        <v>2020</v>
      </c>
      <c r="B299" s="947">
        <v>1090</v>
      </c>
      <c r="C299" s="9">
        <v>510010300</v>
      </c>
      <c r="D299" s="959" t="s">
        <v>1949</v>
      </c>
      <c r="E299" s="964" t="s">
        <v>1989</v>
      </c>
      <c r="F299" s="964"/>
      <c r="G299" s="935"/>
      <c r="H299" s="935"/>
      <c r="I299" s="935"/>
      <c r="J299" s="935"/>
      <c r="K299" s="935"/>
      <c r="L299" s="935"/>
      <c r="M299" s="935"/>
      <c r="N299" s="935"/>
      <c r="O299" s="935"/>
      <c r="P299" s="935"/>
      <c r="Q299" s="935"/>
      <c r="R299" s="935"/>
      <c r="S299" s="935"/>
      <c r="T299" s="935"/>
      <c r="U299" s="935"/>
      <c r="V299" s="935"/>
      <c r="W299" s="935"/>
      <c r="X299" s="935"/>
      <c r="Y299" s="935"/>
      <c r="Z299" s="935"/>
      <c r="AA299" s="935"/>
      <c r="AB299" s="935"/>
      <c r="AC299" s="935"/>
      <c r="AD299" s="935"/>
      <c r="AE299" s="935"/>
      <c r="AF299" s="935"/>
      <c r="AG299" s="935"/>
      <c r="AH299" s="935"/>
      <c r="AI299" s="935"/>
      <c r="AJ299" s="935"/>
      <c r="AK299" s="935"/>
      <c r="AL299" s="935"/>
      <c r="AM299" s="935"/>
      <c r="AN299" s="935"/>
      <c r="AO299" s="935"/>
      <c r="AP299" s="935"/>
      <c r="AQ299" s="935"/>
      <c r="AR299" s="935"/>
      <c r="AS299" s="935"/>
      <c r="AT299" s="935"/>
      <c r="AU299" s="935"/>
      <c r="AV299" s="935"/>
      <c r="AW299" s="935"/>
      <c r="AX299" s="935"/>
      <c r="AY299" s="935"/>
      <c r="AZ299" s="935"/>
      <c r="BA299" s="935"/>
    </row>
    <row r="300" spans="1:53" s="936" customFormat="1" ht="15.75">
      <c r="A300" s="947">
        <v>2020</v>
      </c>
      <c r="B300" s="947"/>
      <c r="C300" s="9">
        <v>511000000</v>
      </c>
      <c r="D300" s="956" t="s">
        <v>1950</v>
      </c>
      <c r="E300" s="964" t="s">
        <v>1951</v>
      </c>
      <c r="F300" s="964"/>
      <c r="G300" s="935"/>
      <c r="H300" s="935"/>
      <c r="I300" s="935"/>
      <c r="J300" s="935"/>
      <c r="K300" s="935"/>
      <c r="L300" s="935"/>
      <c r="M300" s="935"/>
      <c r="N300" s="935"/>
      <c r="O300" s="935"/>
      <c r="P300" s="935"/>
      <c r="Q300" s="935"/>
      <c r="R300" s="935"/>
      <c r="S300" s="935"/>
      <c r="T300" s="935"/>
      <c r="U300" s="935"/>
      <c r="V300" s="935"/>
      <c r="W300" s="935"/>
      <c r="X300" s="935"/>
      <c r="Y300" s="935"/>
      <c r="Z300" s="935"/>
      <c r="AA300" s="935"/>
      <c r="AB300" s="935"/>
      <c r="AC300" s="935"/>
      <c r="AD300" s="935"/>
      <c r="AE300" s="935"/>
      <c r="AF300" s="935"/>
      <c r="AG300" s="935"/>
      <c r="AH300" s="935"/>
      <c r="AI300" s="935"/>
      <c r="AJ300" s="935"/>
      <c r="AK300" s="935"/>
      <c r="AL300" s="935"/>
      <c r="AM300" s="935"/>
      <c r="AN300" s="935"/>
      <c r="AO300" s="935"/>
      <c r="AP300" s="935"/>
      <c r="AQ300" s="935"/>
      <c r="AR300" s="935"/>
      <c r="AS300" s="935"/>
      <c r="AT300" s="935"/>
      <c r="AU300" s="935"/>
      <c r="AV300" s="935"/>
      <c r="AW300" s="935"/>
      <c r="AX300" s="935"/>
      <c r="AY300" s="935"/>
      <c r="AZ300" s="935"/>
      <c r="BA300" s="935"/>
    </row>
    <row r="301" spans="1:53" s="936" customFormat="1" ht="15.75">
      <c r="A301" s="947">
        <v>2020</v>
      </c>
      <c r="B301" s="947"/>
      <c r="C301" s="9">
        <v>511010000</v>
      </c>
      <c r="D301" s="959" t="s">
        <v>160</v>
      </c>
      <c r="E301" s="964" t="s">
        <v>1952</v>
      </c>
      <c r="F301" s="964"/>
      <c r="G301" s="935"/>
      <c r="H301" s="935"/>
      <c r="I301" s="935"/>
      <c r="J301" s="935"/>
      <c r="K301" s="935"/>
      <c r="L301" s="935"/>
      <c r="M301" s="935"/>
      <c r="N301" s="935"/>
      <c r="O301" s="935"/>
      <c r="P301" s="935"/>
      <c r="Q301" s="935"/>
      <c r="R301" s="935"/>
      <c r="S301" s="935"/>
      <c r="T301" s="935"/>
      <c r="U301" s="935"/>
      <c r="V301" s="935"/>
      <c r="W301" s="935"/>
      <c r="X301" s="935"/>
      <c r="Y301" s="935"/>
      <c r="Z301" s="935"/>
      <c r="AA301" s="935"/>
      <c r="AB301" s="935"/>
      <c r="AC301" s="935"/>
      <c r="AD301" s="935"/>
      <c r="AE301" s="935"/>
      <c r="AF301" s="935"/>
      <c r="AG301" s="935"/>
      <c r="AH301" s="935"/>
      <c r="AI301" s="935"/>
      <c r="AJ301" s="935"/>
      <c r="AK301" s="935"/>
      <c r="AL301" s="935"/>
      <c r="AM301" s="935"/>
      <c r="AN301" s="935"/>
      <c r="AO301" s="935"/>
      <c r="AP301" s="935"/>
      <c r="AQ301" s="935"/>
      <c r="AR301" s="935"/>
      <c r="AS301" s="935"/>
      <c r="AT301" s="935"/>
      <c r="AU301" s="935"/>
      <c r="AV301" s="935"/>
      <c r="AW301" s="935"/>
      <c r="AX301" s="935"/>
      <c r="AY301" s="935"/>
      <c r="AZ301" s="935"/>
      <c r="BA301" s="935"/>
    </row>
    <row r="302" spans="1:53" s="936" customFormat="1" ht="15.75">
      <c r="A302" s="947">
        <v>2020</v>
      </c>
      <c r="B302" s="947">
        <v>5008</v>
      </c>
      <c r="C302" s="9">
        <v>511010100</v>
      </c>
      <c r="D302" s="963" t="s">
        <v>160</v>
      </c>
      <c r="E302" s="964" t="s">
        <v>1952</v>
      </c>
      <c r="F302" s="964"/>
      <c r="G302" s="935"/>
      <c r="H302" s="935"/>
      <c r="I302" s="935"/>
      <c r="J302" s="935"/>
      <c r="K302" s="935"/>
      <c r="L302" s="935"/>
      <c r="M302" s="935"/>
      <c r="N302" s="935"/>
      <c r="O302" s="935"/>
      <c r="P302" s="935"/>
      <c r="Q302" s="935"/>
      <c r="R302" s="935"/>
      <c r="S302" s="935"/>
      <c r="T302" s="935"/>
      <c r="U302" s="935"/>
      <c r="V302" s="935"/>
      <c r="W302" s="935"/>
      <c r="X302" s="935"/>
      <c r="Y302" s="935"/>
      <c r="Z302" s="935"/>
      <c r="AA302" s="935"/>
      <c r="AB302" s="935"/>
      <c r="AC302" s="935"/>
      <c r="AD302" s="935"/>
      <c r="AE302" s="935"/>
      <c r="AF302" s="935"/>
      <c r="AG302" s="935"/>
      <c r="AH302" s="935"/>
      <c r="AI302" s="935"/>
      <c r="AJ302" s="935"/>
      <c r="AK302" s="935"/>
      <c r="AL302" s="935"/>
      <c r="AM302" s="935"/>
      <c r="AN302" s="935"/>
      <c r="AO302" s="935"/>
      <c r="AP302" s="935"/>
      <c r="AQ302" s="935"/>
      <c r="AR302" s="935"/>
      <c r="AS302" s="935"/>
      <c r="AT302" s="935"/>
      <c r="AU302" s="935"/>
      <c r="AV302" s="935"/>
      <c r="AW302" s="935"/>
      <c r="AX302" s="935"/>
      <c r="AY302" s="935"/>
      <c r="AZ302" s="935"/>
      <c r="BA302" s="935"/>
    </row>
    <row r="303" spans="1:53" s="945" customFormat="1" ht="15.75">
      <c r="A303" s="947">
        <v>2020</v>
      </c>
      <c r="B303" s="947"/>
      <c r="C303" s="9">
        <v>511030000</v>
      </c>
      <c r="D303" s="959" t="s">
        <v>1735</v>
      </c>
      <c r="E303" s="964" t="s">
        <v>1953</v>
      </c>
      <c r="F303" s="964"/>
    </row>
    <row r="304" spans="1:53" s="936" customFormat="1" ht="15.75">
      <c r="A304" s="947">
        <v>2020</v>
      </c>
      <c r="B304" s="947">
        <v>5061</v>
      </c>
      <c r="C304" s="9">
        <v>511030100</v>
      </c>
      <c r="D304" s="963" t="s">
        <v>1735</v>
      </c>
      <c r="E304" s="964" t="s">
        <v>1953</v>
      </c>
      <c r="F304" s="964"/>
      <c r="G304" s="935"/>
      <c r="H304" s="935"/>
      <c r="I304" s="935"/>
      <c r="J304" s="935"/>
      <c r="K304" s="935"/>
      <c r="L304" s="935"/>
      <c r="M304" s="935"/>
      <c r="N304" s="935"/>
      <c r="O304" s="935"/>
      <c r="P304" s="935"/>
      <c r="Q304" s="935"/>
      <c r="R304" s="935"/>
      <c r="S304" s="935"/>
      <c r="T304" s="935"/>
      <c r="U304" s="935"/>
      <c r="V304" s="935"/>
      <c r="W304" s="935"/>
      <c r="X304" s="935"/>
      <c r="Y304" s="935"/>
      <c r="Z304" s="935"/>
      <c r="AA304" s="935"/>
      <c r="AB304" s="935"/>
      <c r="AC304" s="935"/>
      <c r="AD304" s="935"/>
      <c r="AE304" s="935"/>
      <c r="AF304" s="935"/>
      <c r="AG304" s="935"/>
      <c r="AH304" s="935"/>
      <c r="AI304" s="935"/>
      <c r="AJ304" s="935"/>
      <c r="AK304" s="935"/>
      <c r="AL304" s="935"/>
      <c r="AM304" s="935"/>
      <c r="AN304" s="935"/>
      <c r="AO304" s="935"/>
      <c r="AP304" s="935"/>
      <c r="AQ304" s="935"/>
      <c r="AR304" s="935"/>
      <c r="AS304" s="935"/>
      <c r="AT304" s="935"/>
      <c r="AU304" s="935"/>
      <c r="AV304" s="935"/>
      <c r="AW304" s="935"/>
      <c r="AX304" s="935"/>
      <c r="AY304" s="935"/>
      <c r="AZ304" s="935"/>
      <c r="BA304" s="935"/>
    </row>
    <row r="305" spans="1:53" s="936" customFormat="1" ht="15.75">
      <c r="A305" s="947">
        <v>2020</v>
      </c>
      <c r="B305" s="947"/>
      <c r="C305" s="9">
        <v>518000000</v>
      </c>
      <c r="D305" s="956" t="s">
        <v>1954</v>
      </c>
      <c r="E305" s="964" t="s">
        <v>1951</v>
      </c>
      <c r="F305" s="964"/>
      <c r="G305" s="935"/>
      <c r="H305" s="935"/>
      <c r="I305" s="935"/>
      <c r="J305" s="935"/>
      <c r="K305" s="935"/>
      <c r="L305" s="935"/>
      <c r="M305" s="935"/>
      <c r="N305" s="935"/>
      <c r="O305" s="935"/>
      <c r="P305" s="935"/>
      <c r="Q305" s="935"/>
      <c r="R305" s="935"/>
      <c r="S305" s="935"/>
      <c r="T305" s="935"/>
      <c r="U305" s="935"/>
      <c r="V305" s="935"/>
      <c r="W305" s="935"/>
      <c r="X305" s="935"/>
      <c r="Y305" s="935"/>
      <c r="Z305" s="935"/>
      <c r="AA305" s="935"/>
      <c r="AB305" s="935"/>
      <c r="AC305" s="935"/>
      <c r="AD305" s="935"/>
      <c r="AE305" s="935"/>
      <c r="AF305" s="935"/>
      <c r="AG305" s="935"/>
      <c r="AH305" s="935"/>
      <c r="AI305" s="935"/>
      <c r="AJ305" s="935"/>
      <c r="AK305" s="935"/>
      <c r="AL305" s="935"/>
      <c r="AM305" s="935"/>
      <c r="AN305" s="935"/>
      <c r="AO305" s="935"/>
      <c r="AP305" s="935"/>
      <c r="AQ305" s="935"/>
      <c r="AR305" s="935"/>
      <c r="AS305" s="935"/>
      <c r="AT305" s="935"/>
      <c r="AU305" s="935"/>
      <c r="AV305" s="935"/>
      <c r="AW305" s="935"/>
      <c r="AX305" s="935"/>
      <c r="AY305" s="935"/>
      <c r="AZ305" s="935"/>
      <c r="BA305" s="935"/>
    </row>
    <row r="306" spans="1:53">
      <c r="A306" s="947">
        <v>2020</v>
      </c>
      <c r="C306" s="9">
        <v>518010000</v>
      </c>
      <c r="D306" s="959" t="s">
        <v>160</v>
      </c>
      <c r="E306" s="964" t="s">
        <v>1952</v>
      </c>
    </row>
    <row r="307" spans="1:53">
      <c r="A307" s="947">
        <v>2020</v>
      </c>
      <c r="B307" s="947">
        <v>5008</v>
      </c>
      <c r="C307" s="9">
        <v>518010100</v>
      </c>
      <c r="D307" s="963" t="s">
        <v>160</v>
      </c>
      <c r="E307" s="964" t="s">
        <v>1952</v>
      </c>
    </row>
    <row r="308" spans="1:53">
      <c r="A308" s="947">
        <v>2020</v>
      </c>
      <c r="C308" s="9">
        <v>518030000</v>
      </c>
      <c r="D308" s="959" t="s">
        <v>1735</v>
      </c>
      <c r="E308" s="964" t="s">
        <v>1953</v>
      </c>
    </row>
    <row r="309" spans="1:53">
      <c r="A309" s="947">
        <v>2020</v>
      </c>
      <c r="B309" s="947">
        <v>5061</v>
      </c>
      <c r="C309" s="9">
        <v>518030100</v>
      </c>
      <c r="D309" s="963" t="s">
        <v>1735</v>
      </c>
      <c r="E309" s="964" t="s">
        <v>1953</v>
      </c>
    </row>
    <row r="310" spans="1:53">
      <c r="A310" s="947">
        <v>2020</v>
      </c>
      <c r="C310" s="9">
        <v>519000000</v>
      </c>
      <c r="D310" s="956" t="s">
        <v>1955</v>
      </c>
      <c r="E310" s="964" t="s">
        <v>1956</v>
      </c>
    </row>
    <row r="311" spans="1:53">
      <c r="A311" s="947">
        <v>2020</v>
      </c>
      <c r="C311" s="9">
        <v>519500000</v>
      </c>
      <c r="D311" s="956" t="s">
        <v>1788</v>
      </c>
      <c r="E311" s="964" t="s">
        <v>1805</v>
      </c>
    </row>
    <row r="312" spans="1:53">
      <c r="A312" s="947">
        <v>2020</v>
      </c>
      <c r="C312" s="9">
        <v>519500100</v>
      </c>
      <c r="D312" s="959" t="s">
        <v>1945</v>
      </c>
      <c r="E312" s="964" t="s">
        <v>1957</v>
      </c>
    </row>
    <row r="313" spans="1:53">
      <c r="A313" s="947">
        <v>2020</v>
      </c>
      <c r="B313" s="947">
        <v>1077</v>
      </c>
      <c r="C313" s="9">
        <v>519500101</v>
      </c>
      <c r="D313" s="963" t="s">
        <v>1958</v>
      </c>
      <c r="E313" s="964" t="s">
        <v>1946</v>
      </c>
    </row>
    <row r="314" spans="1:53">
      <c r="A314" s="947">
        <v>2020</v>
      </c>
      <c r="B314" s="947">
        <v>1077</v>
      </c>
      <c r="C314" s="9">
        <v>519500102</v>
      </c>
      <c r="D314" s="963" t="s">
        <v>1736</v>
      </c>
      <c r="E314" s="964" t="s">
        <v>1952</v>
      </c>
    </row>
    <row r="315" spans="1:53">
      <c r="A315" s="947">
        <v>2020</v>
      </c>
      <c r="B315" s="947">
        <v>1077</v>
      </c>
      <c r="C315" s="9">
        <v>519500103</v>
      </c>
      <c r="D315" s="963" t="s">
        <v>1737</v>
      </c>
      <c r="E315" s="964" t="s">
        <v>1953</v>
      </c>
    </row>
    <row r="316" spans="1:53">
      <c r="A316" s="947">
        <v>2020</v>
      </c>
      <c r="B316" s="947">
        <v>1017</v>
      </c>
      <c r="C316" s="9">
        <v>519500200</v>
      </c>
      <c r="D316" s="959" t="s">
        <v>1734</v>
      </c>
      <c r="E316" s="964" t="s">
        <v>1948</v>
      </c>
    </row>
    <row r="317" spans="1:53">
      <c r="A317" s="947">
        <v>2020</v>
      </c>
      <c r="B317" s="947">
        <v>1090</v>
      </c>
      <c r="C317" s="9">
        <v>519500300</v>
      </c>
      <c r="D317" s="959" t="s">
        <v>1949</v>
      </c>
      <c r="E317" s="964" t="s">
        <v>1989</v>
      </c>
    </row>
    <row r="318" spans="1:53">
      <c r="E318" s="985"/>
      <c r="F318" s="985"/>
    </row>
    <row r="319" spans="1:53">
      <c r="A319" s="1453" t="s">
        <v>1667</v>
      </c>
      <c r="B319" s="1453"/>
      <c r="C319" s="1453"/>
      <c r="D319" s="1453"/>
    </row>
    <row r="320" spans="1:53">
      <c r="A320" s="947">
        <v>2020</v>
      </c>
      <c r="B320" s="986"/>
      <c r="C320" s="9">
        <v>520000000</v>
      </c>
      <c r="D320" s="987" t="s">
        <v>1667</v>
      </c>
    </row>
    <row r="321" spans="1:53">
      <c r="A321" s="947">
        <v>2020</v>
      </c>
      <c r="C321" s="947">
        <v>520010000</v>
      </c>
      <c r="D321" s="957" t="s">
        <v>1959</v>
      </c>
      <c r="E321" s="964" t="s">
        <v>1960</v>
      </c>
    </row>
    <row r="322" spans="1:53">
      <c r="A322" s="946">
        <v>2020</v>
      </c>
      <c r="B322" s="946">
        <v>1003</v>
      </c>
      <c r="C322" s="946">
        <v>520010100</v>
      </c>
      <c r="D322" s="972" t="s">
        <v>1961</v>
      </c>
      <c r="E322" s="964" t="s">
        <v>1960</v>
      </c>
    </row>
    <row r="323" spans="1:53">
      <c r="A323" s="946">
        <v>2020</v>
      </c>
      <c r="B323" s="946">
        <v>1071</v>
      </c>
      <c r="C323" s="946">
        <v>520010200</v>
      </c>
      <c r="D323" s="972" t="s">
        <v>169</v>
      </c>
      <c r="E323" s="964" t="s">
        <v>1962</v>
      </c>
    </row>
    <row r="324" spans="1:53">
      <c r="A324" s="946">
        <v>2020</v>
      </c>
      <c r="B324" s="946">
        <v>1095</v>
      </c>
      <c r="C324" s="946">
        <v>520010300</v>
      </c>
      <c r="D324" s="972" t="s">
        <v>2008</v>
      </c>
      <c r="E324" s="964" t="s">
        <v>2019</v>
      </c>
    </row>
    <row r="325" spans="1:53">
      <c r="A325" s="946">
        <v>2020</v>
      </c>
      <c r="B325" s="946"/>
      <c r="C325" s="946">
        <v>520020000</v>
      </c>
      <c r="D325" s="988" t="s">
        <v>1963</v>
      </c>
      <c r="E325" s="964" t="s">
        <v>1964</v>
      </c>
    </row>
    <row r="326" spans="1:53">
      <c r="A326" s="946">
        <v>2020</v>
      </c>
      <c r="B326" s="946">
        <v>1007</v>
      </c>
      <c r="C326" s="946">
        <v>520020100</v>
      </c>
      <c r="D326" s="972" t="s">
        <v>1965</v>
      </c>
      <c r="E326" s="964" t="s">
        <v>1966</v>
      </c>
    </row>
    <row r="327" spans="1:53">
      <c r="A327" s="947">
        <v>2020</v>
      </c>
      <c r="B327" s="947">
        <v>1079</v>
      </c>
      <c r="C327" s="947">
        <v>520020200</v>
      </c>
      <c r="D327" s="960" t="s">
        <v>1967</v>
      </c>
      <c r="E327" s="964" t="s">
        <v>1968</v>
      </c>
    </row>
    <row r="328" spans="1:53">
      <c r="A328" s="947">
        <v>2020</v>
      </c>
      <c r="C328" s="947">
        <v>520030000</v>
      </c>
      <c r="D328" s="957" t="s">
        <v>1738</v>
      </c>
      <c r="E328" s="964" t="s">
        <v>1816</v>
      </c>
    </row>
    <row r="329" spans="1:53">
      <c r="A329" s="947">
        <v>2020</v>
      </c>
      <c r="B329" s="947">
        <v>1070</v>
      </c>
      <c r="C329" s="947">
        <v>520030100</v>
      </c>
      <c r="D329" s="960" t="s">
        <v>1738</v>
      </c>
      <c r="E329" s="964" t="s">
        <v>1816</v>
      </c>
    </row>
    <row r="330" spans="1:53">
      <c r="A330" s="947">
        <v>2020</v>
      </c>
      <c r="C330" s="947">
        <v>521000000</v>
      </c>
      <c r="D330" s="957" t="s">
        <v>1969</v>
      </c>
      <c r="E330" s="964" t="s">
        <v>1970</v>
      </c>
    </row>
    <row r="331" spans="1:53">
      <c r="A331" s="947">
        <v>2020</v>
      </c>
      <c r="C331" s="947">
        <v>521010000</v>
      </c>
      <c r="D331" s="960" t="s">
        <v>1739</v>
      </c>
      <c r="E331" s="964" t="s">
        <v>1971</v>
      </c>
    </row>
    <row r="332" spans="1:53">
      <c r="A332" s="947">
        <v>2020</v>
      </c>
      <c r="B332" s="947">
        <v>5049</v>
      </c>
      <c r="C332" s="9">
        <v>521010100</v>
      </c>
      <c r="D332" s="963" t="s">
        <v>1739</v>
      </c>
      <c r="E332" s="964" t="s">
        <v>1971</v>
      </c>
    </row>
    <row r="333" spans="1:53">
      <c r="A333" s="947">
        <v>2020</v>
      </c>
      <c r="C333" s="947">
        <v>521020000</v>
      </c>
      <c r="D333" s="960" t="s">
        <v>1740</v>
      </c>
      <c r="E333" s="964" t="s">
        <v>1972</v>
      </c>
    </row>
    <row r="334" spans="1:53">
      <c r="A334" s="947">
        <v>2020</v>
      </c>
      <c r="B334" s="947">
        <v>5050</v>
      </c>
      <c r="C334" s="947">
        <v>521020100</v>
      </c>
      <c r="D334" s="963" t="s">
        <v>1740</v>
      </c>
      <c r="E334" s="964" t="s">
        <v>1972</v>
      </c>
    </row>
    <row r="335" spans="1:53">
      <c r="A335" s="947">
        <v>2020</v>
      </c>
      <c r="C335" s="947">
        <v>521030000</v>
      </c>
      <c r="D335" s="960" t="s">
        <v>1741</v>
      </c>
      <c r="E335" s="964" t="s">
        <v>1973</v>
      </c>
    </row>
    <row r="336" spans="1:53" s="9" customFormat="1">
      <c r="A336" s="947">
        <v>2020</v>
      </c>
      <c r="B336" s="947">
        <v>5051</v>
      </c>
      <c r="C336" s="947">
        <v>521030100</v>
      </c>
      <c r="D336" s="963" t="s">
        <v>1741</v>
      </c>
      <c r="E336" s="964" t="s">
        <v>1973</v>
      </c>
      <c r="F336" s="964"/>
      <c r="G336" s="836"/>
      <c r="H336" s="836"/>
      <c r="I336" s="836"/>
      <c r="J336" s="836"/>
      <c r="K336" s="836"/>
      <c r="L336" s="836"/>
      <c r="M336" s="836"/>
      <c r="N336" s="836"/>
      <c r="O336" s="836"/>
      <c r="P336" s="836"/>
      <c r="Q336" s="836"/>
      <c r="R336" s="836"/>
      <c r="S336" s="836"/>
      <c r="T336" s="836"/>
      <c r="U336" s="836"/>
      <c r="V336" s="836"/>
      <c r="W336" s="836"/>
      <c r="X336" s="836"/>
      <c r="Y336" s="836"/>
      <c r="Z336" s="836"/>
      <c r="AA336" s="836"/>
      <c r="AB336" s="836"/>
      <c r="AC336" s="836"/>
      <c r="AD336" s="836"/>
      <c r="AE336" s="836"/>
      <c r="AF336" s="836"/>
      <c r="AG336" s="836"/>
      <c r="AH336" s="836"/>
      <c r="AI336" s="836"/>
      <c r="AJ336" s="836"/>
      <c r="AK336" s="836"/>
      <c r="AL336" s="836"/>
      <c r="AM336" s="836"/>
      <c r="AN336" s="836"/>
      <c r="AO336" s="836"/>
      <c r="AP336" s="836"/>
      <c r="AQ336" s="836"/>
      <c r="AR336" s="836"/>
      <c r="AS336" s="836"/>
      <c r="AT336" s="836"/>
      <c r="AU336" s="836"/>
      <c r="AV336" s="836"/>
      <c r="AW336" s="836"/>
      <c r="AX336" s="836"/>
      <c r="AY336" s="836"/>
      <c r="AZ336" s="836"/>
      <c r="BA336" s="836"/>
    </row>
    <row r="337" spans="1:53">
      <c r="A337" s="947">
        <v>2020</v>
      </c>
      <c r="C337" s="947">
        <v>521040000</v>
      </c>
      <c r="D337" s="960" t="s">
        <v>1742</v>
      </c>
      <c r="E337" s="964" t="s">
        <v>1974</v>
      </c>
    </row>
    <row r="338" spans="1:53">
      <c r="A338" s="947">
        <v>2020</v>
      </c>
      <c r="B338" s="947">
        <v>5052</v>
      </c>
      <c r="C338" s="939">
        <v>521040100</v>
      </c>
      <c r="D338" s="963" t="s">
        <v>1742</v>
      </c>
      <c r="E338" s="964" t="s">
        <v>1974</v>
      </c>
    </row>
    <row r="339" spans="1:53" s="9" customFormat="1">
      <c r="A339" s="947">
        <v>2020</v>
      </c>
      <c r="B339" s="947"/>
      <c r="C339" s="949">
        <v>521050000</v>
      </c>
      <c r="D339" s="968" t="s">
        <v>1743</v>
      </c>
      <c r="E339" s="964" t="s">
        <v>1975</v>
      </c>
      <c r="F339" s="964"/>
      <c r="G339" s="836"/>
      <c r="H339" s="836"/>
      <c r="I339" s="836"/>
      <c r="J339" s="836"/>
      <c r="K339" s="836"/>
      <c r="L339" s="836"/>
      <c r="M339" s="836"/>
      <c r="N339" s="836"/>
      <c r="O339" s="836"/>
      <c r="P339" s="836"/>
      <c r="Q339" s="836"/>
      <c r="R339" s="836"/>
      <c r="S339" s="836"/>
      <c r="T339" s="836"/>
      <c r="U339" s="836"/>
      <c r="V339" s="836"/>
      <c r="W339" s="836"/>
      <c r="X339" s="836"/>
      <c r="Y339" s="836"/>
      <c r="Z339" s="836"/>
      <c r="AA339" s="836"/>
      <c r="AB339" s="836"/>
      <c r="AC339" s="836"/>
      <c r="AD339" s="836"/>
      <c r="AE339" s="836"/>
      <c r="AF339" s="836"/>
      <c r="AG339" s="836"/>
      <c r="AH339" s="836"/>
      <c r="AI339" s="836"/>
      <c r="AJ339" s="836"/>
      <c r="AK339" s="836"/>
      <c r="AL339" s="836"/>
      <c r="AM339" s="836"/>
      <c r="AN339" s="836"/>
      <c r="AO339" s="836"/>
      <c r="AP339" s="836"/>
      <c r="AQ339" s="836"/>
      <c r="AR339" s="836"/>
      <c r="AS339" s="836"/>
      <c r="AT339" s="836"/>
      <c r="AU339" s="836"/>
      <c r="AV339" s="836"/>
      <c r="AW339" s="836"/>
      <c r="AX339" s="836"/>
      <c r="AY339" s="836"/>
      <c r="AZ339" s="836"/>
      <c r="BA339" s="836"/>
    </row>
    <row r="340" spans="1:53">
      <c r="A340" s="947">
        <v>2020</v>
      </c>
      <c r="B340" s="947">
        <v>5048</v>
      </c>
      <c r="C340" s="949">
        <v>521050100</v>
      </c>
      <c r="D340" s="969" t="s">
        <v>1743</v>
      </c>
      <c r="E340" s="964" t="s">
        <v>1975</v>
      </c>
    </row>
    <row r="341" spans="1:53" s="9" customFormat="1">
      <c r="A341" s="947">
        <v>2020</v>
      </c>
      <c r="B341" s="947"/>
      <c r="C341" s="949">
        <v>528000000</v>
      </c>
      <c r="D341" s="967" t="s">
        <v>1976</v>
      </c>
      <c r="E341" s="964" t="s">
        <v>1970</v>
      </c>
      <c r="F341" s="964"/>
      <c r="G341" s="836"/>
      <c r="H341" s="836"/>
      <c r="I341" s="836"/>
      <c r="J341" s="836"/>
      <c r="K341" s="836"/>
      <c r="L341" s="836"/>
      <c r="M341" s="836"/>
      <c r="N341" s="836"/>
      <c r="O341" s="836"/>
      <c r="P341" s="836"/>
      <c r="Q341" s="836"/>
      <c r="R341" s="836"/>
      <c r="S341" s="836"/>
      <c r="T341" s="836"/>
      <c r="U341" s="836"/>
      <c r="V341" s="836"/>
      <c r="W341" s="836"/>
      <c r="X341" s="836"/>
      <c r="Y341" s="836"/>
      <c r="Z341" s="836"/>
      <c r="AA341" s="836"/>
      <c r="AB341" s="836"/>
      <c r="AC341" s="836"/>
      <c r="AD341" s="836"/>
      <c r="AE341" s="836"/>
      <c r="AF341" s="836"/>
      <c r="AG341" s="836"/>
      <c r="AH341" s="836"/>
      <c r="AI341" s="836"/>
      <c r="AJ341" s="836"/>
      <c r="AK341" s="836"/>
      <c r="AL341" s="836"/>
      <c r="AM341" s="836"/>
      <c r="AN341" s="836"/>
      <c r="AO341" s="836"/>
      <c r="AP341" s="836"/>
      <c r="AQ341" s="836"/>
      <c r="AR341" s="836"/>
      <c r="AS341" s="836"/>
      <c r="AT341" s="836"/>
      <c r="AU341" s="836"/>
      <c r="AV341" s="836"/>
      <c r="AW341" s="836"/>
      <c r="AX341" s="836"/>
      <c r="AY341" s="836"/>
      <c r="AZ341" s="836"/>
      <c r="BA341" s="836"/>
    </row>
    <row r="342" spans="1:53" s="9" customFormat="1">
      <c r="A342" s="947">
        <v>2020</v>
      </c>
      <c r="B342" s="947"/>
      <c r="C342" s="947">
        <v>528010000</v>
      </c>
      <c r="D342" s="960" t="s">
        <v>1739</v>
      </c>
      <c r="E342" s="964" t="s">
        <v>1971</v>
      </c>
      <c r="F342" s="964"/>
      <c r="G342" s="836"/>
      <c r="H342" s="836"/>
      <c r="I342" s="836"/>
      <c r="J342" s="836"/>
      <c r="K342" s="836"/>
      <c r="L342" s="836"/>
      <c r="M342" s="836"/>
      <c r="N342" s="836"/>
      <c r="O342" s="836"/>
      <c r="P342" s="836"/>
      <c r="Q342" s="836"/>
      <c r="R342" s="836"/>
      <c r="S342" s="836"/>
      <c r="T342" s="836"/>
      <c r="U342" s="836"/>
      <c r="V342" s="836"/>
      <c r="W342" s="836"/>
      <c r="X342" s="836"/>
      <c r="Y342" s="836"/>
      <c r="Z342" s="836"/>
      <c r="AA342" s="836"/>
      <c r="AB342" s="836"/>
      <c r="AC342" s="836"/>
      <c r="AD342" s="836"/>
      <c r="AE342" s="836"/>
      <c r="AF342" s="836"/>
      <c r="AG342" s="836"/>
      <c r="AH342" s="836"/>
      <c r="AI342" s="836"/>
      <c r="AJ342" s="836"/>
      <c r="AK342" s="836"/>
      <c r="AL342" s="836"/>
      <c r="AM342" s="836"/>
      <c r="AN342" s="836"/>
      <c r="AO342" s="836"/>
      <c r="AP342" s="836"/>
      <c r="AQ342" s="836"/>
      <c r="AR342" s="836"/>
      <c r="AS342" s="836"/>
      <c r="AT342" s="836"/>
      <c r="AU342" s="836"/>
      <c r="AV342" s="836"/>
      <c r="AW342" s="836"/>
      <c r="AX342" s="836"/>
      <c r="AY342" s="836"/>
      <c r="AZ342" s="836"/>
      <c r="BA342" s="836"/>
    </row>
    <row r="343" spans="1:53">
      <c r="A343" s="947">
        <v>2020</v>
      </c>
      <c r="B343" s="947">
        <v>5049</v>
      </c>
      <c r="C343" s="947">
        <v>528010100</v>
      </c>
      <c r="D343" s="963" t="s">
        <v>1739</v>
      </c>
      <c r="E343" s="964" t="s">
        <v>1971</v>
      </c>
    </row>
    <row r="344" spans="1:53">
      <c r="A344" s="947">
        <v>2020</v>
      </c>
      <c r="C344" s="947">
        <v>528020000</v>
      </c>
      <c r="D344" s="960" t="s">
        <v>1740</v>
      </c>
      <c r="E344" s="964" t="s">
        <v>1972</v>
      </c>
    </row>
    <row r="345" spans="1:53">
      <c r="A345" s="947">
        <v>2020</v>
      </c>
      <c r="B345" s="947">
        <v>5050</v>
      </c>
      <c r="C345" s="9">
        <v>528020100</v>
      </c>
      <c r="D345" s="963" t="s">
        <v>1740</v>
      </c>
      <c r="E345" s="964" t="s">
        <v>1972</v>
      </c>
    </row>
    <row r="346" spans="1:53">
      <c r="A346" s="947">
        <v>2020</v>
      </c>
      <c r="C346" s="9">
        <v>528030000</v>
      </c>
      <c r="D346" s="960" t="s">
        <v>1741</v>
      </c>
      <c r="E346" s="964" t="s">
        <v>1973</v>
      </c>
    </row>
    <row r="347" spans="1:53">
      <c r="A347" s="947">
        <v>2020</v>
      </c>
      <c r="B347" s="947">
        <v>5051</v>
      </c>
      <c r="C347" s="9">
        <v>528030100</v>
      </c>
      <c r="D347" s="963" t="s">
        <v>1741</v>
      </c>
      <c r="E347" s="964" t="s">
        <v>1973</v>
      </c>
    </row>
    <row r="348" spans="1:53">
      <c r="A348" s="947">
        <v>2020</v>
      </c>
      <c r="C348" s="9">
        <v>528040000</v>
      </c>
      <c r="D348" s="960" t="s">
        <v>1742</v>
      </c>
      <c r="E348" s="964" t="s">
        <v>1974</v>
      </c>
    </row>
    <row r="349" spans="1:53">
      <c r="A349" s="947">
        <v>2020</v>
      </c>
      <c r="B349" s="947">
        <v>5052</v>
      </c>
      <c r="C349" s="9">
        <v>528040100</v>
      </c>
      <c r="D349" s="963" t="s">
        <v>1742</v>
      </c>
      <c r="E349" s="964" t="s">
        <v>1974</v>
      </c>
    </row>
    <row r="350" spans="1:53">
      <c r="A350" s="947">
        <v>2020</v>
      </c>
      <c r="C350" s="9">
        <v>528050000</v>
      </c>
      <c r="D350" s="968" t="s">
        <v>1743</v>
      </c>
      <c r="E350" s="964" t="s">
        <v>1975</v>
      </c>
    </row>
    <row r="351" spans="1:53">
      <c r="A351" s="947">
        <v>2020</v>
      </c>
      <c r="B351" s="947">
        <v>5048</v>
      </c>
      <c r="C351" s="9">
        <v>528050100</v>
      </c>
      <c r="D351" s="969" t="s">
        <v>1743</v>
      </c>
      <c r="E351" s="964" t="s">
        <v>1975</v>
      </c>
    </row>
    <row r="352" spans="1:53">
      <c r="A352" s="947">
        <v>2020</v>
      </c>
      <c r="C352" s="9">
        <v>529000000</v>
      </c>
      <c r="D352" s="956" t="s">
        <v>1977</v>
      </c>
      <c r="E352" s="964" t="s">
        <v>1978</v>
      </c>
    </row>
    <row r="353" spans="1:6">
      <c r="A353" s="947">
        <v>2020</v>
      </c>
      <c r="C353" s="9">
        <v>529500000</v>
      </c>
      <c r="D353" s="956" t="s">
        <v>1788</v>
      </c>
      <c r="E353" s="964" t="s">
        <v>1805</v>
      </c>
    </row>
    <row r="354" spans="1:6">
      <c r="A354" s="947">
        <v>2020</v>
      </c>
      <c r="C354" s="9">
        <v>529500100</v>
      </c>
      <c r="D354" s="959" t="s">
        <v>1979</v>
      </c>
      <c r="E354" s="964" t="s">
        <v>1960</v>
      </c>
    </row>
    <row r="355" spans="1:6">
      <c r="A355" s="947">
        <v>2020</v>
      </c>
      <c r="B355" s="947">
        <v>1003</v>
      </c>
      <c r="C355" s="9">
        <v>529500101</v>
      </c>
      <c r="D355" s="963" t="s">
        <v>1979</v>
      </c>
      <c r="E355" s="964" t="s">
        <v>1960</v>
      </c>
    </row>
    <row r="356" spans="1:6">
      <c r="A356" s="947">
        <v>2020</v>
      </c>
      <c r="B356" s="947">
        <v>1003</v>
      </c>
      <c r="C356" s="9">
        <v>529500102</v>
      </c>
      <c r="D356" s="963" t="s">
        <v>1744</v>
      </c>
      <c r="E356" s="964" t="s">
        <v>1971</v>
      </c>
    </row>
    <row r="357" spans="1:6">
      <c r="A357" s="947">
        <v>2020</v>
      </c>
      <c r="B357" s="946">
        <v>1003</v>
      </c>
      <c r="C357" s="836">
        <v>529500103</v>
      </c>
      <c r="D357" s="962" t="s">
        <v>1980</v>
      </c>
      <c r="E357" s="964" t="s">
        <v>1981</v>
      </c>
    </row>
    <row r="358" spans="1:6">
      <c r="A358" s="947">
        <v>2020</v>
      </c>
      <c r="B358" s="946">
        <v>1003</v>
      </c>
      <c r="C358" s="836">
        <v>529500104</v>
      </c>
      <c r="D358" s="962" t="s">
        <v>169</v>
      </c>
      <c r="E358" s="964" t="s">
        <v>1962</v>
      </c>
    </row>
    <row r="359" spans="1:6">
      <c r="A359" s="947">
        <v>2020</v>
      </c>
      <c r="B359" s="946">
        <v>1003</v>
      </c>
      <c r="C359" s="836">
        <v>529500105</v>
      </c>
      <c r="D359" s="962" t="s">
        <v>1982</v>
      </c>
      <c r="E359" s="964" t="s">
        <v>1983</v>
      </c>
    </row>
    <row r="360" spans="1:6">
      <c r="A360" s="947">
        <v>2020</v>
      </c>
      <c r="B360" s="946">
        <v>1003</v>
      </c>
      <c r="C360" s="836">
        <v>529500106</v>
      </c>
      <c r="D360" s="962" t="s">
        <v>1984</v>
      </c>
      <c r="E360" s="964" t="s">
        <v>1985</v>
      </c>
    </row>
    <row r="361" spans="1:6">
      <c r="B361" s="946">
        <v>1095</v>
      </c>
      <c r="C361" s="836">
        <v>529500107</v>
      </c>
      <c r="D361" s="962" t="s">
        <v>2008</v>
      </c>
    </row>
    <row r="362" spans="1:6">
      <c r="A362" s="947">
        <v>2020</v>
      </c>
      <c r="C362" s="9">
        <v>529500200</v>
      </c>
      <c r="D362" s="959" t="s">
        <v>1986</v>
      </c>
      <c r="E362" s="964" t="s">
        <v>1964</v>
      </c>
    </row>
    <row r="363" spans="1:6">
      <c r="A363" s="947">
        <v>2020</v>
      </c>
      <c r="B363" s="947">
        <v>1007</v>
      </c>
      <c r="C363" s="9">
        <v>529500201</v>
      </c>
      <c r="D363" s="963" t="s">
        <v>1965</v>
      </c>
      <c r="E363" s="964" t="s">
        <v>1966</v>
      </c>
    </row>
    <row r="364" spans="1:6">
      <c r="A364" s="947">
        <v>2020</v>
      </c>
      <c r="B364" s="947">
        <v>1079</v>
      </c>
      <c r="C364" s="9">
        <v>529500202</v>
      </c>
      <c r="D364" s="963" t="s">
        <v>1967</v>
      </c>
      <c r="E364" s="964" t="s">
        <v>1968</v>
      </c>
    </row>
    <row r="365" spans="1:6">
      <c r="A365" s="947">
        <v>2020</v>
      </c>
      <c r="C365" s="9">
        <v>529500300</v>
      </c>
      <c r="D365" s="959" t="s">
        <v>1987</v>
      </c>
      <c r="E365" s="964" t="s">
        <v>1816</v>
      </c>
    </row>
    <row r="366" spans="1:6">
      <c r="A366" s="947">
        <v>2020</v>
      </c>
      <c r="B366" s="947">
        <v>1070</v>
      </c>
      <c r="C366" s="9">
        <v>529500301</v>
      </c>
      <c r="D366" s="963" t="s">
        <v>1738</v>
      </c>
      <c r="E366" s="964" t="s">
        <v>1816</v>
      </c>
    </row>
    <row r="367" spans="1:6">
      <c r="A367" s="950"/>
      <c r="B367" s="950"/>
      <c r="C367" s="951"/>
      <c r="D367" s="951"/>
      <c r="E367" s="973"/>
      <c r="F367" s="973"/>
    </row>
  </sheetData>
  <mergeCells count="14">
    <mergeCell ref="A2:E2"/>
    <mergeCell ref="A1:E1"/>
    <mergeCell ref="A76:D76"/>
    <mergeCell ref="A96:D96"/>
    <mergeCell ref="A191:D191"/>
    <mergeCell ref="A294:D294"/>
    <mergeCell ref="A319:D319"/>
    <mergeCell ref="A12:D12"/>
    <mergeCell ref="A4:D4"/>
    <mergeCell ref="A18:D18"/>
    <mergeCell ref="A217:D217"/>
    <mergeCell ref="A232:D232"/>
    <mergeCell ref="A261:D261"/>
    <mergeCell ref="A283:D283"/>
  </mergeCells>
  <pageMargins left="0" right="0" top="0.39370078740157483" bottom="0.19685039370078741" header="0" footer="0"/>
  <pageSetup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B1:M80"/>
  <sheetViews>
    <sheetView topLeftCell="A31" workbookViewId="0">
      <selection activeCell="B19" sqref="B19"/>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2:13">
      <c r="C1" s="1001" t="s">
        <v>244</v>
      </c>
      <c r="D1" s="1001"/>
      <c r="E1" s="1001"/>
      <c r="F1" s="1001"/>
      <c r="G1" s="1001"/>
      <c r="H1" s="1001"/>
      <c r="I1" s="1001"/>
      <c r="J1" s="1001"/>
      <c r="K1" s="1001"/>
      <c r="M1" s="690" t="s">
        <v>1252</v>
      </c>
    </row>
    <row r="2" spans="2:13">
      <c r="C2" s="1002" t="s">
        <v>1094</v>
      </c>
      <c r="D2" s="1002"/>
      <c r="E2" s="1002"/>
      <c r="F2" s="1002"/>
      <c r="G2" s="1002"/>
      <c r="H2" s="1002"/>
      <c r="I2" s="1002"/>
      <c r="J2" s="1002"/>
      <c r="K2" s="1002"/>
      <c r="M2" s="578"/>
    </row>
    <row r="3" spans="2:13" ht="8.25" customHeight="1">
      <c r="C3" s="11"/>
      <c r="D3" s="12"/>
      <c r="M3" s="578"/>
    </row>
    <row r="4" spans="2:13" s="17" customFormat="1" ht="12.75">
      <c r="C4" s="14" t="s">
        <v>179</v>
      </c>
      <c r="D4" s="15"/>
      <c r="E4" s="14"/>
      <c r="F4" s="14"/>
      <c r="G4" s="14"/>
      <c r="H4" s="16"/>
    </row>
    <row r="5" spans="2:13" s="17" customFormat="1" ht="12.75">
      <c r="C5" s="14" t="s">
        <v>180</v>
      </c>
      <c r="D5" s="15"/>
      <c r="E5" s="14"/>
      <c r="F5" s="14"/>
      <c r="G5" s="14"/>
      <c r="H5" s="16"/>
    </row>
    <row r="6" spans="2:13" ht="15.75" customHeight="1" thickBot="1">
      <c r="D6" s="18"/>
    </row>
    <row r="7" spans="2:13" ht="55.5" customHeight="1" thickBot="1">
      <c r="B7" t="s">
        <v>1579</v>
      </c>
      <c r="D7" s="19" t="s">
        <v>181</v>
      </c>
      <c r="E7" s="20" t="s">
        <v>182</v>
      </c>
      <c r="F7" s="21" t="s">
        <v>183</v>
      </c>
      <c r="G7" s="21" t="s">
        <v>184</v>
      </c>
      <c r="H7" s="21" t="s">
        <v>185</v>
      </c>
      <c r="I7" s="21" t="s">
        <v>186</v>
      </c>
      <c r="J7" s="22" t="s">
        <v>1336</v>
      </c>
      <c r="K7" s="23" t="s">
        <v>187</v>
      </c>
    </row>
    <row r="8" spans="2:13" ht="64.5" customHeight="1" thickBot="1">
      <c r="C8" s="24" t="s">
        <v>1600</v>
      </c>
      <c r="D8" s="25"/>
      <c r="E8" s="742" t="s">
        <v>188</v>
      </c>
      <c r="F8" s="26"/>
      <c r="G8" s="26"/>
      <c r="H8" s="26"/>
      <c r="I8" s="26"/>
      <c r="J8" s="27"/>
      <c r="K8" s="28"/>
    </row>
    <row r="9" spans="2:13" ht="14.25" customHeight="1" thickBot="1">
      <c r="C9" s="29"/>
      <c r="D9" s="30"/>
      <c r="E9" s="31" t="s">
        <v>189</v>
      </c>
      <c r="F9" s="32"/>
      <c r="G9" s="32"/>
      <c r="H9" s="32"/>
      <c r="I9" s="32"/>
      <c r="J9" s="32"/>
      <c r="K9" s="32"/>
    </row>
    <row r="10" spans="2:13" ht="32.25" customHeight="1">
      <c r="C10" s="1003" t="s">
        <v>1601</v>
      </c>
      <c r="D10" s="33" t="s">
        <v>1338</v>
      </c>
      <c r="E10" s="1005" t="s">
        <v>188</v>
      </c>
      <c r="F10" s="34"/>
      <c r="G10" s="34"/>
      <c r="H10" s="34"/>
      <c r="I10" s="34"/>
      <c r="J10" s="35"/>
      <c r="K10" s="28"/>
    </row>
    <row r="11" spans="2:13" ht="18" customHeight="1">
      <c r="C11" s="1004"/>
      <c r="D11" s="36" t="s">
        <v>190</v>
      </c>
      <c r="E11" s="1006"/>
      <c r="F11" s="26"/>
      <c r="G11" s="26"/>
      <c r="H11" s="26"/>
      <c r="I11" s="26"/>
      <c r="J11" s="37"/>
      <c r="K11" s="38"/>
    </row>
    <row r="12" spans="2:13" ht="18.75" customHeight="1">
      <c r="C12" s="1004"/>
      <c r="D12" s="36" t="s">
        <v>191</v>
      </c>
      <c r="E12" s="1006"/>
      <c r="F12" s="26"/>
      <c r="G12" s="26"/>
      <c r="H12" s="26"/>
      <c r="I12" s="26"/>
      <c r="J12" s="37"/>
      <c r="K12" s="38"/>
    </row>
    <row r="13" spans="2:13" ht="15.75" customHeight="1">
      <c r="C13" s="1004"/>
      <c r="D13" s="36" t="s">
        <v>1337</v>
      </c>
      <c r="E13" s="1006"/>
      <c r="F13" s="26"/>
      <c r="G13" s="26"/>
      <c r="H13" s="26"/>
      <c r="I13" s="26"/>
      <c r="J13" s="39"/>
      <c r="K13" s="38"/>
    </row>
    <row r="14" spans="2:13" ht="21.75" customHeight="1">
      <c r="C14" s="1004"/>
      <c r="D14" s="36" t="s">
        <v>192</v>
      </c>
      <c r="E14" s="1006"/>
      <c r="F14" s="26"/>
      <c r="G14" s="26"/>
      <c r="H14" s="26"/>
      <c r="I14" s="26"/>
      <c r="J14" s="37"/>
      <c r="K14" s="38"/>
    </row>
    <row r="15" spans="2:13" s="578" customFormat="1" ht="21.75" customHeight="1" thickBot="1">
      <c r="C15" s="41"/>
      <c r="D15" s="743" t="s">
        <v>193</v>
      </c>
      <c r="E15" s="1006"/>
      <c r="F15" s="26"/>
      <c r="G15" s="26"/>
      <c r="H15" s="26"/>
      <c r="I15" s="26"/>
      <c r="J15" s="37"/>
      <c r="K15" s="38"/>
    </row>
    <row r="16" spans="2:13" ht="15.75" customHeight="1" thickBot="1">
      <c r="C16" s="41"/>
      <c r="D16" s="42"/>
      <c r="E16" s="31" t="s">
        <v>189</v>
      </c>
      <c r="F16" s="43"/>
      <c r="G16" s="43"/>
      <c r="H16" s="43"/>
      <c r="I16" s="44"/>
      <c r="J16" s="45"/>
      <c r="K16" s="46"/>
    </row>
    <row r="17" spans="3:12" ht="32.25" customHeight="1">
      <c r="C17" s="1003" t="s">
        <v>1595</v>
      </c>
      <c r="D17" s="33" t="s">
        <v>1338</v>
      </c>
      <c r="E17" s="1005" t="s">
        <v>188</v>
      </c>
      <c r="F17" s="34"/>
      <c r="G17" s="34"/>
      <c r="H17" s="34"/>
      <c r="I17" s="34"/>
      <c r="J17" s="35"/>
      <c r="K17" s="28"/>
    </row>
    <row r="18" spans="3:12" ht="21" customHeight="1">
      <c r="C18" s="1004"/>
      <c r="D18" s="36" t="s">
        <v>190</v>
      </c>
      <c r="E18" s="1006"/>
      <c r="F18" s="26"/>
      <c r="G18" s="26"/>
      <c r="H18" s="26"/>
      <c r="I18" s="26"/>
      <c r="J18" s="37"/>
      <c r="K18" s="38"/>
    </row>
    <row r="19" spans="3:12" ht="18" customHeight="1">
      <c r="C19" s="1004"/>
      <c r="D19" s="36" t="s">
        <v>191</v>
      </c>
      <c r="E19" s="1006"/>
      <c r="F19" s="26"/>
      <c r="G19" s="26"/>
      <c r="H19" s="26"/>
      <c r="I19" s="26"/>
      <c r="J19" s="37"/>
      <c r="K19" s="38"/>
    </row>
    <row r="20" spans="3:12" ht="15.75" customHeight="1">
      <c r="C20" s="1004"/>
      <c r="D20" s="36" t="s">
        <v>1337</v>
      </c>
      <c r="E20" s="1006"/>
      <c r="F20" s="26"/>
      <c r="G20" s="26"/>
      <c r="H20" s="26"/>
      <c r="I20" s="26"/>
      <c r="J20" s="39"/>
      <c r="K20" s="38"/>
    </row>
    <row r="21" spans="3:12" s="578" customFormat="1" ht="15.75" customHeight="1">
      <c r="C21" s="1004"/>
      <c r="D21" s="36" t="s">
        <v>192</v>
      </c>
      <c r="E21" s="1006"/>
      <c r="F21" s="26"/>
      <c r="G21" s="26"/>
      <c r="H21" s="26"/>
      <c r="I21" s="26"/>
      <c r="J21" s="39"/>
      <c r="K21" s="38"/>
    </row>
    <row r="22" spans="3:12" ht="15.75" customHeight="1" thickBot="1">
      <c r="C22" s="1004"/>
      <c r="D22" s="40" t="s">
        <v>193</v>
      </c>
      <c r="E22" s="1006"/>
      <c r="F22" s="26"/>
      <c r="G22" s="26"/>
      <c r="H22" s="26"/>
      <c r="I22" s="26"/>
      <c r="J22" s="39"/>
      <c r="K22" s="38"/>
    </row>
    <row r="23" spans="3:12" ht="15.75" customHeight="1" thickBot="1">
      <c r="C23" s="41"/>
      <c r="D23" s="42"/>
      <c r="E23" s="31" t="s">
        <v>189</v>
      </c>
      <c r="F23" s="43"/>
      <c r="G23" s="43"/>
      <c r="H23" s="43"/>
      <c r="I23" s="44"/>
      <c r="J23" s="45"/>
      <c r="K23" s="46"/>
    </row>
    <row r="24" spans="3:12" ht="9" customHeight="1">
      <c r="C24" s="47"/>
      <c r="D24" s="48"/>
      <c r="E24" s="48"/>
      <c r="F24" s="48"/>
      <c r="G24" s="48"/>
      <c r="H24" s="48"/>
      <c r="I24" s="49"/>
      <c r="J24" s="37"/>
      <c r="K24" s="50"/>
      <c r="L24" s="51"/>
    </row>
    <row r="25" spans="3:12" s="54" customFormat="1" ht="15.75">
      <c r="C25" s="52"/>
      <c r="D25" s="53" t="s">
        <v>194</v>
      </c>
      <c r="F25" s="55"/>
      <c r="G25" s="55"/>
      <c r="H25" s="55"/>
      <c r="I25" s="55"/>
      <c r="J25" s="55"/>
      <c r="K25" s="55"/>
    </row>
    <row r="27" spans="3:12" ht="31.5" customHeight="1">
      <c r="C27" s="56" t="s">
        <v>195</v>
      </c>
      <c r="D27" s="991" t="s">
        <v>1596</v>
      </c>
      <c r="E27" s="991"/>
      <c r="F27" s="991"/>
      <c r="G27" s="991"/>
      <c r="H27" s="991"/>
      <c r="I27" s="991"/>
      <c r="J27" s="991"/>
      <c r="K27" s="991"/>
      <c r="L27" s="578"/>
    </row>
    <row r="28" spans="3:12" ht="65.25" customHeight="1">
      <c r="C28" s="578"/>
      <c r="D28" s="994" t="s">
        <v>241</v>
      </c>
      <c r="E28" s="994"/>
      <c r="F28" s="994"/>
      <c r="G28" s="994"/>
      <c r="H28" s="994"/>
      <c r="I28" s="994"/>
      <c r="J28" s="994"/>
      <c r="K28" s="994"/>
      <c r="L28" s="578"/>
    </row>
    <row r="29" spans="3:12" ht="33.75" customHeight="1">
      <c r="C29" s="578"/>
      <c r="D29" s="995" t="s">
        <v>1345</v>
      </c>
      <c r="E29" s="995"/>
      <c r="F29" s="995"/>
      <c r="G29" s="995"/>
      <c r="H29" s="995"/>
      <c r="I29" s="995"/>
      <c r="J29" s="995"/>
      <c r="K29" s="995"/>
      <c r="L29" s="578"/>
    </row>
    <row r="30" spans="3:12" ht="34.5" customHeight="1">
      <c r="C30" s="578"/>
      <c r="D30" s="996" t="s">
        <v>242</v>
      </c>
      <c r="E30" s="996"/>
      <c r="F30" s="996"/>
      <c r="G30" s="996"/>
      <c r="H30" s="996"/>
      <c r="I30" s="996"/>
      <c r="J30" s="996"/>
      <c r="K30" s="996"/>
      <c r="L30" s="578"/>
    </row>
    <row r="31" spans="3:12">
      <c r="C31" s="578"/>
      <c r="D31" s="106"/>
      <c r="E31" s="106"/>
      <c r="F31" s="106"/>
      <c r="G31" s="106"/>
      <c r="H31" s="106"/>
      <c r="I31" s="106"/>
      <c r="J31" s="106"/>
      <c r="K31" s="106"/>
      <c r="L31" s="578"/>
    </row>
    <row r="32" spans="3:12">
      <c r="C32" s="578"/>
      <c r="D32" s="997" t="s">
        <v>243</v>
      </c>
      <c r="E32" s="997"/>
      <c r="F32" s="997"/>
      <c r="G32" s="997"/>
      <c r="H32" s="997"/>
      <c r="I32" s="997"/>
      <c r="J32" s="997"/>
      <c r="K32" s="997"/>
      <c r="L32" s="578"/>
    </row>
    <row r="33" spans="3:12">
      <c r="C33" s="578"/>
      <c r="D33" s="998" t="s">
        <v>196</v>
      </c>
      <c r="E33" s="998"/>
      <c r="F33" s="998"/>
      <c r="G33" s="998"/>
      <c r="H33" s="998"/>
      <c r="I33" s="998"/>
      <c r="J33" s="998"/>
      <c r="K33" s="998"/>
      <c r="L33" s="578"/>
    </row>
    <row r="34" spans="3:12">
      <c r="C34" s="578"/>
      <c r="D34" s="993" t="s">
        <v>197</v>
      </c>
      <c r="E34" s="993"/>
      <c r="F34" s="993"/>
      <c r="G34" s="993"/>
      <c r="H34" s="993"/>
      <c r="I34" s="993"/>
      <c r="J34" s="993"/>
      <c r="K34" s="993"/>
      <c r="L34" s="578"/>
    </row>
    <row r="35" spans="3:12">
      <c r="C35" s="578"/>
      <c r="D35" s="993" t="s">
        <v>1339</v>
      </c>
      <c r="E35" s="993"/>
      <c r="F35" s="993"/>
      <c r="G35" s="993"/>
      <c r="H35" s="993"/>
      <c r="I35" s="993"/>
      <c r="J35" s="993"/>
      <c r="K35" s="993"/>
      <c r="L35" s="578"/>
    </row>
    <row r="36" spans="3:12">
      <c r="C36" s="578"/>
      <c r="D36" s="740" t="s">
        <v>1340</v>
      </c>
      <c r="E36" s="740"/>
      <c r="F36" s="740"/>
      <c r="G36" s="740"/>
      <c r="H36" s="740"/>
      <c r="I36" s="740"/>
      <c r="J36" s="740"/>
      <c r="K36" s="740"/>
      <c r="L36" s="578"/>
    </row>
    <row r="37" spans="3:12">
      <c r="C37" s="578"/>
      <c r="D37" s="999" t="s">
        <v>1341</v>
      </c>
      <c r="E37" s="1000"/>
      <c r="F37" s="1000"/>
      <c r="G37" s="1000"/>
      <c r="H37" s="1000"/>
      <c r="I37" s="1000"/>
      <c r="J37" s="1000"/>
      <c r="K37" s="1000"/>
      <c r="L37" s="578"/>
    </row>
    <row r="38" spans="3:12">
      <c r="C38" s="578"/>
      <c r="D38" s="57"/>
      <c r="E38" s="57"/>
      <c r="F38" s="745"/>
      <c r="G38" s="57"/>
      <c r="H38" s="57"/>
      <c r="I38" s="57"/>
      <c r="J38" s="57"/>
      <c r="K38" s="57"/>
      <c r="L38" s="578"/>
    </row>
    <row r="39" spans="3:12">
      <c r="C39" s="56" t="s">
        <v>198</v>
      </c>
      <c r="D39" s="991" t="s">
        <v>1602</v>
      </c>
      <c r="E39" s="991"/>
      <c r="F39" s="991"/>
      <c r="G39" s="991"/>
      <c r="H39" s="991"/>
      <c r="I39" s="991"/>
      <c r="J39" s="991"/>
      <c r="K39" s="991"/>
      <c r="L39" s="578"/>
    </row>
    <row r="40" spans="3:12">
      <c r="C40" s="58" t="s">
        <v>199</v>
      </c>
      <c r="D40" s="59" t="s">
        <v>200</v>
      </c>
      <c r="E40" s="741"/>
      <c r="F40" s="745"/>
      <c r="G40" s="741"/>
      <c r="H40" s="741"/>
      <c r="I40" s="741"/>
      <c r="J40" s="741"/>
      <c r="K40" s="741"/>
      <c r="L40" s="578"/>
    </row>
    <row r="41" spans="3:12">
      <c r="C41" s="578"/>
      <c r="D41" s="60" t="s">
        <v>1603</v>
      </c>
      <c r="E41" s="745"/>
      <c r="F41" s="745"/>
      <c r="G41" s="745"/>
      <c r="H41" s="745"/>
      <c r="I41" s="745"/>
      <c r="J41" s="745"/>
      <c r="K41" s="745"/>
      <c r="L41" s="578"/>
    </row>
    <row r="42" spans="3:12">
      <c r="C42" s="578"/>
      <c r="D42" s="992" t="s">
        <v>1346</v>
      </c>
      <c r="E42" s="992"/>
      <c r="F42" s="992"/>
      <c r="G42" s="992"/>
      <c r="H42" s="992"/>
      <c r="I42" s="992"/>
      <c r="J42" s="992"/>
      <c r="K42" s="746"/>
      <c r="L42" s="578"/>
    </row>
    <row r="43" spans="3:12">
      <c r="C43" s="578"/>
      <c r="D43" s="61"/>
      <c r="E43" s="62"/>
      <c r="F43" s="745"/>
      <c r="G43" s="62"/>
      <c r="H43" s="62"/>
      <c r="I43" s="62"/>
      <c r="J43" s="62"/>
      <c r="K43" s="745"/>
      <c r="L43" s="578"/>
    </row>
    <row r="44" spans="3:12">
      <c r="C44" s="578"/>
      <c r="D44" s="60" t="s">
        <v>1604</v>
      </c>
      <c r="E44" s="62"/>
      <c r="F44" s="745"/>
      <c r="G44" s="62"/>
      <c r="H44" s="62"/>
      <c r="I44" s="62"/>
      <c r="J44" s="62"/>
      <c r="K44" s="62"/>
      <c r="L44" s="578"/>
    </row>
    <row r="45" spans="3:12">
      <c r="C45" s="578"/>
      <c r="D45" s="747" t="s">
        <v>201</v>
      </c>
      <c r="E45" s="62"/>
      <c r="F45" s="745"/>
      <c r="G45" s="62"/>
      <c r="H45" s="62"/>
      <c r="I45" s="62"/>
      <c r="J45" s="62"/>
      <c r="K45" s="62"/>
      <c r="L45" s="578"/>
    </row>
    <row r="46" spans="3:12">
      <c r="C46" s="578"/>
      <c r="D46" s="61" t="s">
        <v>202</v>
      </c>
      <c r="E46" s="62"/>
      <c r="F46" s="745"/>
      <c r="G46" s="62"/>
      <c r="H46" s="62"/>
      <c r="I46" s="62"/>
      <c r="J46" s="62"/>
      <c r="K46" s="62"/>
      <c r="L46" s="578"/>
    </row>
    <row r="47" spans="3:12">
      <c r="C47" s="578"/>
      <c r="D47" s="748" t="s">
        <v>1605</v>
      </c>
      <c r="E47" s="62"/>
      <c r="F47" s="745"/>
      <c r="G47" s="62"/>
      <c r="H47" s="62"/>
      <c r="I47" s="62"/>
      <c r="J47" s="62"/>
      <c r="K47" s="62"/>
      <c r="L47" s="578"/>
    </row>
    <row r="48" spans="3:12">
      <c r="C48" s="578"/>
      <c r="D48" s="63" t="s">
        <v>203</v>
      </c>
      <c r="E48" s="62"/>
      <c r="F48" s="745"/>
      <c r="G48" s="62"/>
      <c r="H48" s="62"/>
      <c r="I48" s="62"/>
      <c r="J48" s="62"/>
      <c r="K48" s="62"/>
      <c r="L48" s="578"/>
    </row>
    <row r="49" spans="3:12">
      <c r="C49" s="578"/>
      <c r="D49" s="63" t="s">
        <v>1606</v>
      </c>
      <c r="E49" s="62"/>
      <c r="F49" s="745"/>
      <c r="G49" s="62"/>
      <c r="H49" s="62"/>
      <c r="I49" s="62"/>
      <c r="J49" s="62"/>
      <c r="K49" s="62"/>
      <c r="L49" s="578"/>
    </row>
    <row r="50" spans="3:12">
      <c r="C50" s="578"/>
      <c r="D50" s="745"/>
      <c r="E50" s="62"/>
      <c r="F50" s="745"/>
      <c r="G50" s="62"/>
      <c r="H50" s="62"/>
      <c r="I50" s="62"/>
      <c r="J50" s="62"/>
      <c r="K50" s="62"/>
      <c r="L50" s="578"/>
    </row>
    <row r="51" spans="3:12">
      <c r="C51" s="578"/>
      <c r="D51" s="60" t="s">
        <v>1597</v>
      </c>
      <c r="E51" s="62"/>
      <c r="F51" s="745"/>
      <c r="G51" s="62"/>
      <c r="H51" s="62"/>
      <c r="I51" s="62"/>
      <c r="J51" s="62"/>
      <c r="K51" s="62"/>
      <c r="L51" s="578"/>
    </row>
    <row r="52" spans="3:12">
      <c r="C52" s="578"/>
      <c r="D52" s="747" t="s">
        <v>204</v>
      </c>
      <c r="E52" s="62"/>
      <c r="F52" s="745"/>
      <c r="G52" s="62"/>
      <c r="H52" s="62"/>
      <c r="I52" s="62"/>
      <c r="J52" s="62"/>
      <c r="K52" s="62"/>
      <c r="L52" s="578"/>
    </row>
    <row r="53" spans="3:12">
      <c r="C53" s="578"/>
      <c r="D53" s="61" t="s">
        <v>202</v>
      </c>
      <c r="E53" s="62"/>
      <c r="F53" s="745"/>
      <c r="G53" s="62"/>
      <c r="H53" s="62"/>
      <c r="I53" s="62"/>
      <c r="J53" s="62"/>
      <c r="K53" s="62"/>
      <c r="L53" s="578"/>
    </row>
    <row r="54" spans="3:12">
      <c r="C54" s="578"/>
      <c r="D54" s="748" t="s">
        <v>205</v>
      </c>
      <c r="E54" s="62"/>
      <c r="F54" s="745"/>
      <c r="G54" s="62"/>
      <c r="H54" s="62"/>
      <c r="I54" s="62"/>
      <c r="J54" s="62"/>
      <c r="K54" s="62"/>
      <c r="L54" s="578"/>
    </row>
    <row r="55" spans="3:12">
      <c r="C55" s="578"/>
      <c r="D55" s="748" t="s">
        <v>1598</v>
      </c>
      <c r="E55" s="62"/>
      <c r="F55" s="745"/>
      <c r="G55" s="62"/>
      <c r="H55" s="62"/>
      <c r="I55" s="62"/>
      <c r="J55" s="62"/>
      <c r="K55" s="62"/>
      <c r="L55" s="578"/>
    </row>
    <row r="56" spans="3:12">
      <c r="C56" s="578"/>
      <c r="D56" s="63" t="s">
        <v>1607</v>
      </c>
      <c r="E56" s="62"/>
      <c r="F56" s="745"/>
      <c r="G56" s="62"/>
      <c r="H56" s="62"/>
      <c r="I56" s="62"/>
      <c r="J56" s="62"/>
      <c r="K56" s="62"/>
      <c r="L56" s="578"/>
    </row>
    <row r="57" spans="3:12">
      <c r="C57" s="578"/>
      <c r="D57" s="63" t="s">
        <v>1342</v>
      </c>
      <c r="E57" s="62"/>
      <c r="F57" s="745"/>
      <c r="G57" s="62"/>
      <c r="H57" s="62"/>
      <c r="I57" s="62"/>
      <c r="J57" s="62"/>
      <c r="K57" s="62"/>
      <c r="L57" s="578"/>
    </row>
    <row r="58" spans="3:12">
      <c r="C58" s="578"/>
      <c r="D58" s="745"/>
      <c r="E58" s="62"/>
      <c r="F58" s="745"/>
      <c r="G58" s="62"/>
      <c r="H58" s="62"/>
      <c r="I58" s="62"/>
      <c r="J58" s="62"/>
      <c r="K58" s="62"/>
      <c r="L58" s="578"/>
    </row>
    <row r="59" spans="3:12">
      <c r="C59" s="578"/>
      <c r="D59" s="60" t="s">
        <v>1608</v>
      </c>
      <c r="E59" s="741"/>
      <c r="F59" s="745"/>
      <c r="G59" s="741"/>
      <c r="H59" s="741"/>
      <c r="I59" s="741"/>
      <c r="J59" s="741"/>
      <c r="K59" s="741"/>
      <c r="L59" s="578"/>
    </row>
    <row r="60" spans="3:12">
      <c r="C60" s="578"/>
      <c r="D60" s="63" t="s">
        <v>1599</v>
      </c>
      <c r="E60" s="62"/>
      <c r="F60" s="745"/>
      <c r="G60" s="62"/>
      <c r="H60" s="62"/>
      <c r="I60" s="62"/>
      <c r="J60" s="62"/>
      <c r="K60" s="62"/>
      <c r="L60" s="578"/>
    </row>
    <row r="61" spans="3:12">
      <c r="C61" s="578"/>
      <c r="D61" s="63" t="s">
        <v>206</v>
      </c>
      <c r="E61" s="62"/>
      <c r="F61" s="745"/>
      <c r="G61" s="62"/>
      <c r="H61" s="62"/>
      <c r="I61" s="62"/>
      <c r="J61" s="62"/>
      <c r="K61" s="62"/>
      <c r="L61" s="578"/>
    </row>
    <row r="62" spans="3:12" s="54" customFormat="1" ht="15.75">
      <c r="C62" s="58" t="s">
        <v>207</v>
      </c>
      <c r="D62" s="59" t="s">
        <v>208</v>
      </c>
      <c r="E62" s="64"/>
      <c r="F62" s="749"/>
      <c r="G62" s="64"/>
      <c r="H62" s="64"/>
      <c r="I62" s="64"/>
      <c r="J62" s="64"/>
      <c r="K62" s="64"/>
    </row>
    <row r="63" spans="3:12">
      <c r="C63" s="578"/>
      <c r="D63" s="65"/>
      <c r="E63" s="741"/>
      <c r="F63" s="745"/>
      <c r="G63" s="741"/>
      <c r="H63" s="741"/>
      <c r="I63" s="741"/>
      <c r="J63" s="741"/>
      <c r="K63" s="741"/>
      <c r="L63" s="578"/>
    </row>
    <row r="64" spans="3:12">
      <c r="C64" s="578"/>
      <c r="D64" s="60" t="s">
        <v>1343</v>
      </c>
      <c r="E64" s="66"/>
      <c r="F64" s="745"/>
      <c r="G64" s="66"/>
      <c r="H64" s="66"/>
      <c r="I64" s="66"/>
      <c r="J64" s="66"/>
      <c r="K64" s="66"/>
      <c r="L64" s="578"/>
    </row>
    <row r="65" spans="3:12">
      <c r="C65" s="578"/>
      <c r="D65" s="61" t="s">
        <v>209</v>
      </c>
      <c r="E65" s="9"/>
      <c r="F65" s="745"/>
      <c r="G65" s="66"/>
      <c r="H65" s="66"/>
      <c r="I65" s="66"/>
      <c r="J65" s="66"/>
      <c r="K65" s="66"/>
      <c r="L65" s="578"/>
    </row>
    <row r="66" spans="3:12">
      <c r="C66" s="578"/>
      <c r="D66" s="744" t="s">
        <v>210</v>
      </c>
      <c r="E66" s="66"/>
      <c r="F66" s="745"/>
      <c r="G66" s="66"/>
      <c r="H66" s="66"/>
      <c r="I66" s="66"/>
      <c r="J66" s="66"/>
      <c r="K66" s="66"/>
      <c r="L66" s="578"/>
    </row>
    <row r="67" spans="3:12">
      <c r="C67" s="578"/>
      <c r="D67" s="744" t="s">
        <v>211</v>
      </c>
      <c r="E67" s="66"/>
      <c r="F67" s="745"/>
      <c r="G67" s="66"/>
      <c r="H67" s="66"/>
      <c r="I67" s="66"/>
      <c r="J67" s="66"/>
      <c r="K67" s="66"/>
      <c r="L67" s="578"/>
    </row>
    <row r="68" spans="3:12">
      <c r="C68" s="578"/>
      <c r="D68" s="67"/>
      <c r="E68" s="66"/>
      <c r="F68" s="745"/>
      <c r="G68" s="66"/>
      <c r="H68" s="66"/>
      <c r="I68" s="66"/>
      <c r="J68" s="66"/>
      <c r="K68" s="66"/>
      <c r="L68" s="578"/>
    </row>
    <row r="69" spans="3:12">
      <c r="C69" s="578"/>
      <c r="D69" s="68" t="s">
        <v>1344</v>
      </c>
      <c r="E69" s="66"/>
      <c r="F69" s="745"/>
      <c r="G69" s="66"/>
      <c r="H69" s="66"/>
      <c r="I69" s="66"/>
      <c r="J69" s="66"/>
      <c r="K69" s="66"/>
      <c r="L69" s="578"/>
    </row>
    <row r="70" spans="3:12">
      <c r="C70" s="578"/>
      <c r="D70" s="69" t="s">
        <v>212</v>
      </c>
      <c r="E70" s="66"/>
      <c r="F70" s="745"/>
      <c r="G70" s="66"/>
      <c r="H70" s="66"/>
      <c r="I70" s="66"/>
      <c r="J70" s="66"/>
      <c r="K70" s="66"/>
      <c r="L70" s="578"/>
    </row>
    <row r="71" spans="3:12">
      <c r="C71" s="578"/>
      <c r="D71" s="62"/>
      <c r="E71" s="66"/>
      <c r="F71" s="745"/>
      <c r="G71" s="66"/>
      <c r="H71" s="66"/>
      <c r="I71" s="66"/>
      <c r="J71" s="66"/>
      <c r="K71" s="66"/>
      <c r="L71" s="578"/>
    </row>
    <row r="72" spans="3:12">
      <c r="C72" s="578"/>
      <c r="D72" s="60" t="s">
        <v>213</v>
      </c>
      <c r="E72" s="66"/>
      <c r="F72" s="745"/>
      <c r="G72" s="66"/>
      <c r="H72" s="66"/>
      <c r="I72" s="66"/>
      <c r="J72" s="66"/>
      <c r="K72" s="66"/>
      <c r="L72" s="578"/>
    </row>
    <row r="73" spans="3:12">
      <c r="C73" s="578"/>
      <c r="D73" s="61" t="s">
        <v>214</v>
      </c>
      <c r="E73" s="9"/>
      <c r="F73" s="745"/>
      <c r="G73" s="62"/>
      <c r="H73" s="62"/>
      <c r="I73" s="62"/>
      <c r="J73" s="62"/>
      <c r="K73" s="62"/>
      <c r="L73" s="578"/>
    </row>
    <row r="74" spans="3:12">
      <c r="C74" s="578"/>
      <c r="D74" s="744" t="s">
        <v>215</v>
      </c>
      <c r="E74" s="62"/>
      <c r="F74" s="745"/>
      <c r="G74" s="62"/>
      <c r="H74" s="62"/>
      <c r="I74" s="62"/>
      <c r="J74" s="62"/>
      <c r="K74" s="62"/>
      <c r="L74" s="578"/>
    </row>
    <row r="75" spans="3:12">
      <c r="C75" s="578"/>
      <c r="D75" s="744" t="s">
        <v>216</v>
      </c>
      <c r="E75" s="62"/>
      <c r="F75" s="745"/>
      <c r="G75" s="62"/>
      <c r="H75" s="62"/>
      <c r="I75" s="62"/>
      <c r="J75" s="62"/>
      <c r="K75" s="62"/>
      <c r="L75" s="578"/>
    </row>
    <row r="76" spans="3:12">
      <c r="C76" s="578"/>
      <c r="D76" s="744" t="s">
        <v>217</v>
      </c>
      <c r="E76" s="62"/>
      <c r="F76" s="745"/>
      <c r="G76" s="62"/>
      <c r="H76" s="62"/>
      <c r="I76" s="62"/>
      <c r="J76" s="62"/>
      <c r="K76" s="62"/>
      <c r="L76" s="578"/>
    </row>
    <row r="77" spans="3:12">
      <c r="C77" s="578"/>
      <c r="D77" s="67"/>
      <c r="E77" s="62"/>
      <c r="F77" s="745"/>
      <c r="G77" s="62"/>
      <c r="H77" s="62"/>
      <c r="I77" s="62"/>
      <c r="J77" s="62"/>
      <c r="K77" s="62"/>
      <c r="L77" s="578"/>
    </row>
    <row r="78" spans="3:12">
      <c r="C78" s="578"/>
      <c r="D78" s="68" t="s">
        <v>218</v>
      </c>
      <c r="E78" s="62"/>
      <c r="F78" s="745"/>
      <c r="G78" s="62"/>
      <c r="H78" s="62"/>
      <c r="I78" s="62"/>
      <c r="J78" s="62"/>
      <c r="K78" s="62"/>
      <c r="L78" s="578"/>
    </row>
    <row r="79" spans="3:12">
      <c r="C79" s="578"/>
      <c r="D79" s="69" t="s">
        <v>219</v>
      </c>
      <c r="E79" s="62"/>
      <c r="F79" s="745"/>
      <c r="G79" s="62"/>
      <c r="H79" s="62"/>
      <c r="I79" s="62"/>
      <c r="J79" s="62"/>
      <c r="K79" s="62"/>
      <c r="L79" s="578"/>
    </row>
    <row r="80" spans="3:12">
      <c r="C80" s="58"/>
      <c r="D80" s="59"/>
    </row>
  </sheetData>
  <mergeCells count="17">
    <mergeCell ref="C1:K1"/>
    <mergeCell ref="C2:K2"/>
    <mergeCell ref="C10:C14"/>
    <mergeCell ref="C17:C22"/>
    <mergeCell ref="E10:E15"/>
    <mergeCell ref="E17:E22"/>
    <mergeCell ref="D39:K39"/>
    <mergeCell ref="D42:J42"/>
    <mergeCell ref="D34:K34"/>
    <mergeCell ref="D27:K27"/>
    <mergeCell ref="D28:K28"/>
    <mergeCell ref="D29:K29"/>
    <mergeCell ref="D30:K30"/>
    <mergeCell ref="D32:K32"/>
    <mergeCell ref="D33:K33"/>
    <mergeCell ref="D35:K35"/>
    <mergeCell ref="D37:K37"/>
  </mergeCells>
  <hyperlinks>
    <hyperlink ref="M1" location="INDICE!A1" display="ÍNDICE " xr:uid="{00000000-0004-0000-0200-000000000000}"/>
  </hyperlink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S71"/>
  <sheetViews>
    <sheetView workbookViewId="0">
      <selection activeCell="B19" sqref="B19"/>
    </sheetView>
  </sheetViews>
  <sheetFormatPr defaultColWidth="10.28515625" defaultRowHeight="12.75"/>
  <cols>
    <col min="1" max="1" width="3.7109375" style="70" customWidth="1"/>
    <col min="2" max="2" width="56.85546875" style="70" customWidth="1"/>
    <col min="3" max="3" width="1.140625" style="70" customWidth="1"/>
    <col min="4" max="4" width="14.28515625" style="70" customWidth="1"/>
    <col min="5" max="5" width="1" style="70" customWidth="1"/>
    <col min="6" max="6" width="13.7109375" style="70" customWidth="1"/>
    <col min="7" max="7" width="1.140625" style="70" customWidth="1"/>
    <col min="8" max="8" width="14.85546875" style="70" customWidth="1"/>
    <col min="9" max="16384" width="10.28515625" style="70"/>
  </cols>
  <sheetData>
    <row r="1" spans="1:19" ht="14.25" customHeight="1">
      <c r="B1" s="1001" t="s">
        <v>220</v>
      </c>
      <c r="C1" s="1001"/>
      <c r="D1" s="1001"/>
      <c r="E1" s="1001"/>
      <c r="F1" s="1001"/>
      <c r="G1" s="1001"/>
      <c r="H1" s="1001"/>
      <c r="I1" s="71"/>
      <c r="J1" s="690" t="s">
        <v>1252</v>
      </c>
      <c r="N1"/>
      <c r="O1"/>
      <c r="P1"/>
      <c r="Q1"/>
      <c r="R1"/>
      <c r="S1"/>
    </row>
    <row r="2" spans="1:19" ht="6.75" customHeight="1">
      <c r="B2" s="300"/>
      <c r="C2" s="300"/>
      <c r="D2" s="300"/>
      <c r="E2" s="301"/>
      <c r="F2" s="301"/>
      <c r="G2" s="301"/>
      <c r="H2" s="300"/>
      <c r="J2" s="578"/>
    </row>
    <row r="3" spans="1:19" ht="15.75">
      <c r="B3" s="1002" t="s">
        <v>1095</v>
      </c>
      <c r="C3" s="1002"/>
      <c r="D3" s="1002"/>
      <c r="E3" s="1002"/>
      <c r="F3" s="1002"/>
      <c r="G3" s="1002"/>
      <c r="H3" s="1002"/>
      <c r="I3" s="74"/>
      <c r="J3" s="578"/>
    </row>
    <row r="4" spans="1:19" ht="2.25" customHeight="1">
      <c r="B4" s="75"/>
      <c r="C4" s="75"/>
      <c r="D4" s="75"/>
      <c r="E4" s="75"/>
      <c r="F4" s="75"/>
      <c r="G4" s="75"/>
      <c r="H4" s="75"/>
    </row>
    <row r="5" spans="1:19">
      <c r="B5" s="72"/>
      <c r="C5" s="72"/>
      <c r="E5" s="73"/>
      <c r="F5" s="73"/>
      <c r="G5" s="73"/>
    </row>
    <row r="6" spans="1:19" s="76" customFormat="1">
      <c r="B6" s="14" t="s">
        <v>179</v>
      </c>
      <c r="C6" s="14"/>
      <c r="D6" s="15"/>
      <c r="E6" s="14"/>
      <c r="F6" s="14"/>
      <c r="G6" s="14"/>
      <c r="H6" s="16"/>
    </row>
    <row r="7" spans="1:19" s="76" customFormat="1">
      <c r="B7" s="14" t="s">
        <v>1579</v>
      </c>
      <c r="C7" s="14"/>
      <c r="D7" s="15"/>
      <c r="E7" s="14"/>
      <c r="F7" s="14"/>
      <c r="G7" s="14"/>
      <c r="H7" s="16"/>
    </row>
    <row r="9" spans="1:19" s="76" customFormat="1" ht="51.75" customHeight="1">
      <c r="B9" s="77" t="s">
        <v>221</v>
      </c>
      <c r="C9"/>
      <c r="D9" s="78" t="s">
        <v>1573</v>
      </c>
      <c r="F9" s="78" t="s">
        <v>1611</v>
      </c>
      <c r="G9" s="79"/>
      <c r="H9" s="78" t="s">
        <v>1609</v>
      </c>
    </row>
    <row r="10" spans="1:19" s="76" customFormat="1" ht="14.25" customHeight="1">
      <c r="B10" s="80"/>
      <c r="C10"/>
      <c r="D10" s="81" t="s">
        <v>222</v>
      </c>
      <c r="F10" s="81" t="s">
        <v>222</v>
      </c>
      <c r="G10" s="79"/>
      <c r="H10" s="81" t="s">
        <v>222</v>
      </c>
    </row>
    <row r="11" spans="1:19" s="76" customFormat="1" ht="15">
      <c r="A11" s="82" t="s">
        <v>223</v>
      </c>
      <c r="B11" s="83" t="s">
        <v>224</v>
      </c>
      <c r="C11"/>
      <c r="D11" s="84"/>
      <c r="E11" s="85"/>
      <c r="F11" s="84"/>
      <c r="G11" s="86"/>
      <c r="H11" s="84">
        <f>+F26</f>
        <v>0</v>
      </c>
    </row>
    <row r="12" spans="1:19" s="76" customFormat="1" ht="15">
      <c r="B12" s="87" t="s">
        <v>225</v>
      </c>
      <c r="C12"/>
      <c r="D12" s="80"/>
      <c r="F12" s="80"/>
      <c r="G12" s="79"/>
      <c r="H12" s="80"/>
    </row>
    <row r="13" spans="1:19" s="76" customFormat="1" ht="15">
      <c r="B13" s="80" t="s">
        <v>226</v>
      </c>
      <c r="C13"/>
      <c r="D13" s="80"/>
      <c r="F13" s="80"/>
      <c r="G13" s="79"/>
      <c r="H13" s="80"/>
    </row>
    <row r="14" spans="1:19" s="76" customFormat="1" ht="15">
      <c r="B14" s="80" t="s">
        <v>953</v>
      </c>
      <c r="C14"/>
      <c r="D14" s="80"/>
      <c r="F14" s="80"/>
      <c r="G14" s="79"/>
      <c r="H14" s="80"/>
    </row>
    <row r="15" spans="1:19" s="76" customFormat="1" ht="15">
      <c r="B15" s="80" t="s">
        <v>227</v>
      </c>
      <c r="C15"/>
      <c r="D15" s="80"/>
      <c r="F15" s="80"/>
      <c r="G15" s="79"/>
      <c r="H15" s="80"/>
    </row>
    <row r="16" spans="1:19" s="76" customFormat="1" ht="15">
      <c r="B16" s="80" t="s">
        <v>228</v>
      </c>
      <c r="C16"/>
      <c r="D16" s="80"/>
      <c r="F16" s="80"/>
      <c r="G16" s="79"/>
      <c r="H16" s="80"/>
    </row>
    <row r="17" spans="1:8" s="76" customFormat="1" ht="15">
      <c r="B17" s="80" t="s">
        <v>229</v>
      </c>
      <c r="C17"/>
      <c r="D17" s="80"/>
      <c r="F17" s="80"/>
      <c r="G17" s="79"/>
      <c r="H17" s="80"/>
    </row>
    <row r="18" spans="1:8" s="76" customFormat="1" ht="15">
      <c r="B18" s="80" t="s">
        <v>230</v>
      </c>
      <c r="C18"/>
      <c r="D18" s="80"/>
      <c r="F18" s="80"/>
      <c r="G18" s="79"/>
      <c r="H18" s="80"/>
    </row>
    <row r="19" spans="1:8" s="76" customFormat="1" ht="15">
      <c r="B19" s="80" t="s">
        <v>226</v>
      </c>
      <c r="C19"/>
      <c r="D19" s="80"/>
      <c r="F19" s="80"/>
      <c r="G19" s="79"/>
      <c r="H19" s="80"/>
    </row>
    <row r="20" spans="1:8" s="76" customFormat="1" ht="15">
      <c r="B20" s="80" t="s">
        <v>231</v>
      </c>
      <c r="C20"/>
      <c r="D20" s="80"/>
      <c r="F20" s="80"/>
      <c r="G20" s="79"/>
      <c r="H20" s="80"/>
    </row>
    <row r="21" spans="1:8" s="76" customFormat="1" ht="15">
      <c r="B21" s="88" t="s">
        <v>232</v>
      </c>
      <c r="C21"/>
      <c r="D21" s="80"/>
      <c r="F21" s="80"/>
      <c r="H21" s="80"/>
    </row>
    <row r="22" spans="1:8" s="76" customFormat="1" ht="15">
      <c r="B22" s="80" t="str">
        <f>+B14</f>
        <v xml:space="preserve">         Mobilidade (de serviços da APR)</v>
      </c>
      <c r="C22"/>
      <c r="D22" s="80"/>
      <c r="F22" s="80"/>
      <c r="H22" s="80"/>
    </row>
    <row r="23" spans="1:8" s="76" customFormat="1" ht="15">
      <c r="B23" s="88" t="s">
        <v>233</v>
      </c>
      <c r="C23"/>
      <c r="D23" s="80"/>
      <c r="F23" s="80"/>
      <c r="H23" s="80"/>
    </row>
    <row r="24" spans="1:8" s="76" customFormat="1" ht="15">
      <c r="B24" s="89" t="s">
        <v>234</v>
      </c>
      <c r="C24"/>
      <c r="D24" s="89"/>
      <c r="F24" s="89"/>
      <c r="G24" s="79"/>
      <c r="H24" s="89"/>
    </row>
    <row r="25" spans="1:8" s="76" customFormat="1" ht="14.25" customHeight="1">
      <c r="B25" s="80"/>
      <c r="C25"/>
      <c r="D25" s="90" t="s">
        <v>235</v>
      </c>
      <c r="F25" s="90" t="s">
        <v>235</v>
      </c>
      <c r="G25" s="79"/>
      <c r="H25" s="90" t="s">
        <v>235</v>
      </c>
    </row>
    <row r="26" spans="1:8" s="76" customFormat="1" ht="15">
      <c r="A26" s="82" t="s">
        <v>223</v>
      </c>
      <c r="B26" s="91" t="s">
        <v>236</v>
      </c>
      <c r="C26" s="11"/>
      <c r="D26" s="84"/>
      <c r="E26" s="92"/>
      <c r="F26" s="84"/>
      <c r="G26" s="93"/>
      <c r="H26" s="84"/>
    </row>
    <row r="27" spans="1:8" s="76" customFormat="1" ht="3.75" customHeight="1">
      <c r="B27" s="94"/>
      <c r="C27" s="94"/>
      <c r="D27" s="95"/>
      <c r="H27" s="96"/>
    </row>
    <row r="28" spans="1:8" s="76" customFormat="1">
      <c r="B28" s="97" t="s">
        <v>237</v>
      </c>
      <c r="C28" s="97"/>
    </row>
    <row r="29" spans="1:8" s="76" customFormat="1" ht="15">
      <c r="B29" s="98" t="s">
        <v>238</v>
      </c>
      <c r="C29"/>
      <c r="D29" s="99">
        <f>+D26-D11</f>
        <v>0</v>
      </c>
      <c r="E29" s="100"/>
      <c r="F29" s="99">
        <f>+F26-F11</f>
        <v>0</v>
      </c>
      <c r="G29" s="101"/>
      <c r="H29" s="99">
        <f>+H26-H11</f>
        <v>0</v>
      </c>
    </row>
    <row r="30" spans="1:8" s="76" customFormat="1" ht="15">
      <c r="B30" s="98" t="s">
        <v>239</v>
      </c>
      <c r="C30"/>
      <c r="D30" s="931" t="e">
        <f>+D29/D11*100</f>
        <v>#DIV/0!</v>
      </c>
      <c r="E30" s="932"/>
      <c r="F30" s="931" t="e">
        <f>+F29/F11*100</f>
        <v>#DIV/0!</v>
      </c>
      <c r="G30" s="932"/>
      <c r="H30" s="931" t="e">
        <f>+H29/H11*100</f>
        <v>#DIV/0!</v>
      </c>
    </row>
    <row r="31" spans="1:8" s="76" customFormat="1" ht="163.5" customHeight="1">
      <c r="B31" s="102" t="s">
        <v>240</v>
      </c>
      <c r="C31"/>
      <c r="D31" s="103"/>
      <c r="F31" s="103"/>
      <c r="H31" s="103"/>
    </row>
    <row r="32" spans="1:8" s="76" customFormat="1" ht="7.5" customHeight="1"/>
    <row r="33" spans="1:8" s="76" customFormat="1" ht="96.75" customHeight="1">
      <c r="A33" s="104" t="s">
        <v>223</v>
      </c>
      <c r="B33" s="1009" t="s">
        <v>1612</v>
      </c>
      <c r="C33" s="1009"/>
      <c r="D33" s="1009"/>
      <c r="E33" s="1009"/>
      <c r="F33" s="1009"/>
      <c r="G33" s="1009"/>
      <c r="H33" s="1009"/>
    </row>
    <row r="34" spans="1:8" s="76" customFormat="1" ht="35.25" customHeight="1">
      <c r="A34" s="104"/>
      <c r="B34" s="1010" t="s">
        <v>1613</v>
      </c>
      <c r="C34" s="1011"/>
      <c r="D34" s="1011"/>
      <c r="E34" s="1011"/>
      <c r="F34" s="1011"/>
      <c r="G34" s="1011"/>
      <c r="H34" s="1011"/>
    </row>
    <row r="35" spans="1:8" s="76" customFormat="1" ht="28.5" customHeight="1">
      <c r="B35" s="1012" t="s">
        <v>1610</v>
      </c>
      <c r="C35" s="1012"/>
      <c r="D35" s="1012"/>
      <c r="E35" s="1012"/>
      <c r="F35" s="1012"/>
      <c r="G35" s="1012"/>
      <c r="H35" s="1012"/>
    </row>
    <row r="36" spans="1:8" s="76" customFormat="1" ht="54" customHeight="1">
      <c r="B36" s="1007" t="s">
        <v>952</v>
      </c>
      <c r="C36" s="1008"/>
      <c r="D36" s="1008"/>
      <c r="E36" s="1008"/>
      <c r="F36" s="1008"/>
      <c r="G36" s="1008"/>
      <c r="H36" s="1008"/>
    </row>
    <row r="37" spans="1:8" s="76" customFormat="1"/>
    <row r="38" spans="1:8" s="76" customFormat="1"/>
    <row r="39" spans="1:8" s="76" customFormat="1"/>
    <row r="40" spans="1:8" s="76" customFormat="1"/>
    <row r="41" spans="1:8" s="76" customFormat="1"/>
    <row r="42" spans="1:8" s="76" customFormat="1"/>
    <row r="43" spans="1:8" s="76" customFormat="1"/>
    <row r="44" spans="1:8" s="76" customFormat="1"/>
    <row r="45" spans="1:8" s="76" customFormat="1"/>
    <row r="46" spans="1:8" s="76" customFormat="1"/>
    <row r="47" spans="1:8" s="76" customFormat="1"/>
    <row r="48" spans="1:8" s="76" customFormat="1"/>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pans="12:12" s="76" customFormat="1"/>
    <row r="66" spans="12:12" s="76" customFormat="1">
      <c r="L66" s="105"/>
    </row>
    <row r="67" spans="12:12" s="76" customFormat="1">
      <c r="L67" s="105"/>
    </row>
    <row r="68" spans="12:12" s="76" customFormat="1"/>
    <row r="69" spans="12:12" s="76" customFormat="1"/>
    <row r="70" spans="12:12" s="76" customFormat="1" ht="24" customHeight="1"/>
    <row r="71" spans="12:12" s="76"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B1:G49"/>
  <sheetViews>
    <sheetView workbookViewId="0">
      <selection activeCell="B19" sqref="B19"/>
    </sheetView>
  </sheetViews>
  <sheetFormatPr defaultRowHeight="15"/>
  <cols>
    <col min="2" max="2" width="8.7109375" customWidth="1"/>
    <col min="3" max="3" width="55.85546875" customWidth="1"/>
    <col min="4" max="4" width="18.85546875" bestFit="1" customWidth="1"/>
    <col min="5" max="5" width="12.5703125" customWidth="1"/>
  </cols>
  <sheetData>
    <row r="1" spans="2:7">
      <c r="B1" s="1001" t="s">
        <v>954</v>
      </c>
      <c r="C1" s="1001"/>
      <c r="D1" s="1001"/>
      <c r="E1" s="1001"/>
      <c r="G1" s="690" t="s">
        <v>1252</v>
      </c>
    </row>
    <row r="2" spans="2:7">
      <c r="B2" s="1002" t="s">
        <v>1096</v>
      </c>
      <c r="C2" s="1002"/>
      <c r="D2" s="1002"/>
      <c r="E2" s="1002"/>
      <c r="G2" s="578"/>
    </row>
    <row r="3" spans="2:7" s="17" customFormat="1">
      <c r="B3" s="1013" t="s">
        <v>1080</v>
      </c>
      <c r="C3" s="1013"/>
      <c r="D3" s="1013"/>
      <c r="E3" s="1013"/>
      <c r="G3" s="578"/>
    </row>
    <row r="4" spans="2:7" s="17" customFormat="1" ht="12.75">
      <c r="B4" s="14" t="s">
        <v>180</v>
      </c>
      <c r="C4" s="15"/>
      <c r="D4" s="14"/>
    </row>
    <row r="5" spans="2:7">
      <c r="D5" s="440" t="s">
        <v>875</v>
      </c>
      <c r="E5" s="523"/>
      <c r="F5" s="17"/>
    </row>
    <row r="6" spans="2:7" ht="28.5" customHeight="1">
      <c r="D6" s="441" t="s">
        <v>1033</v>
      </c>
      <c r="E6" s="442" t="s">
        <v>1034</v>
      </c>
      <c r="F6" s="17"/>
    </row>
    <row r="7" spans="2:7">
      <c r="B7" s="443" t="s">
        <v>1579</v>
      </c>
      <c r="C7" s="443" t="s">
        <v>33</v>
      </c>
      <c r="D7" s="437"/>
      <c r="E7" s="437"/>
      <c r="F7" s="17"/>
    </row>
    <row r="8" spans="2:7">
      <c r="B8" s="444" t="s">
        <v>955</v>
      </c>
      <c r="C8" s="445" t="s">
        <v>34</v>
      </c>
      <c r="D8" s="438"/>
      <c r="E8" s="438"/>
      <c r="F8" s="17"/>
    </row>
    <row r="9" spans="2:7">
      <c r="B9" s="446" t="s">
        <v>956</v>
      </c>
      <c r="C9" s="446" t="s">
        <v>957</v>
      </c>
      <c r="D9" s="439"/>
      <c r="E9" s="439"/>
      <c r="F9" s="17"/>
    </row>
    <row r="10" spans="2:7">
      <c r="B10" s="446" t="s">
        <v>958</v>
      </c>
      <c r="C10" s="446" t="s">
        <v>959</v>
      </c>
      <c r="D10" s="439"/>
      <c r="E10" s="439"/>
      <c r="F10" s="17"/>
    </row>
    <row r="11" spans="2:7">
      <c r="B11" s="446" t="s">
        <v>960</v>
      </c>
      <c r="C11" s="446" t="s">
        <v>961</v>
      </c>
      <c r="D11" s="439"/>
      <c r="E11" s="439"/>
    </row>
    <row r="12" spans="2:7">
      <c r="B12" s="446" t="s">
        <v>962</v>
      </c>
      <c r="C12" s="446" t="s">
        <v>963</v>
      </c>
      <c r="D12" s="439"/>
      <c r="E12" s="439"/>
    </row>
    <row r="13" spans="2:7">
      <c r="B13" s="446" t="s">
        <v>964</v>
      </c>
      <c r="C13" s="446" t="s">
        <v>965</v>
      </c>
      <c r="D13" s="439"/>
      <c r="E13" s="439"/>
    </row>
    <row r="14" spans="2:7">
      <c r="B14" s="446" t="s">
        <v>966</v>
      </c>
      <c r="C14" s="446" t="s">
        <v>967</v>
      </c>
      <c r="D14" s="439"/>
      <c r="E14" s="439"/>
    </row>
    <row r="15" spans="2:7">
      <c r="B15" s="446" t="s">
        <v>968</v>
      </c>
      <c r="C15" s="446" t="s">
        <v>969</v>
      </c>
      <c r="D15" s="439"/>
      <c r="E15" s="439"/>
    </row>
    <row r="16" spans="2:7">
      <c r="B16" s="446" t="s">
        <v>970</v>
      </c>
      <c r="C16" s="446" t="s">
        <v>971</v>
      </c>
      <c r="D16" s="439"/>
      <c r="E16" s="439"/>
    </row>
    <row r="17" spans="2:5">
      <c r="B17" s="446" t="s">
        <v>972</v>
      </c>
      <c r="C17" s="446" t="s">
        <v>973</v>
      </c>
      <c r="D17" s="439"/>
      <c r="E17" s="439"/>
    </row>
    <row r="18" spans="2:5">
      <c r="B18" s="446" t="s">
        <v>974</v>
      </c>
      <c r="C18" s="446" t="s">
        <v>975</v>
      </c>
      <c r="D18" s="439"/>
      <c r="E18" s="439"/>
    </row>
    <row r="19" spans="2:5">
      <c r="B19" s="446" t="s">
        <v>976</v>
      </c>
      <c r="C19" s="446" t="s">
        <v>977</v>
      </c>
      <c r="D19" s="439"/>
      <c r="E19" s="439"/>
    </row>
    <row r="20" spans="2:5">
      <c r="B20" s="446" t="s">
        <v>978</v>
      </c>
      <c r="C20" s="446" t="s">
        <v>979</v>
      </c>
      <c r="D20" s="439"/>
      <c r="E20" s="439"/>
    </row>
    <row r="21" spans="2:5">
      <c r="B21" s="446" t="s">
        <v>980</v>
      </c>
      <c r="C21" s="446" t="s">
        <v>981</v>
      </c>
      <c r="D21" s="439"/>
      <c r="E21" s="439"/>
    </row>
    <row r="22" spans="2:5">
      <c r="B22" s="446" t="s">
        <v>982</v>
      </c>
      <c r="C22" s="446" t="s">
        <v>983</v>
      </c>
      <c r="D22" s="439"/>
      <c r="E22" s="439"/>
    </row>
    <row r="23" spans="2:5">
      <c r="B23" s="446" t="s">
        <v>984</v>
      </c>
      <c r="C23" s="446" t="s">
        <v>985</v>
      </c>
      <c r="D23" s="439"/>
      <c r="E23" s="439"/>
    </row>
    <row r="24" spans="2:5">
      <c r="B24" s="444" t="s">
        <v>986</v>
      </c>
      <c r="C24" s="445" t="s">
        <v>35</v>
      </c>
      <c r="D24" s="438"/>
      <c r="E24" s="438"/>
    </row>
    <row r="25" spans="2:5">
      <c r="B25" s="446" t="s">
        <v>987</v>
      </c>
      <c r="C25" s="446" t="s">
        <v>988</v>
      </c>
      <c r="D25" s="439"/>
      <c r="E25" s="439"/>
    </row>
    <row r="26" spans="2:5">
      <c r="B26" s="446" t="s">
        <v>989</v>
      </c>
      <c r="C26" s="446" t="s">
        <v>990</v>
      </c>
      <c r="D26" s="439"/>
      <c r="E26" s="439"/>
    </row>
    <row r="27" spans="2:5">
      <c r="B27" s="446" t="s">
        <v>991</v>
      </c>
      <c r="C27" s="446" t="s">
        <v>992</v>
      </c>
      <c r="D27" s="439"/>
      <c r="E27" s="439"/>
    </row>
    <row r="28" spans="2:5">
      <c r="B28" s="446" t="s">
        <v>993</v>
      </c>
      <c r="C28" s="446" t="s">
        <v>994</v>
      </c>
      <c r="D28" s="439"/>
      <c r="E28" s="439"/>
    </row>
    <row r="29" spans="2:5">
      <c r="B29" s="446" t="s">
        <v>995</v>
      </c>
      <c r="C29" s="446" t="s">
        <v>996</v>
      </c>
      <c r="D29" s="439"/>
      <c r="E29" s="439"/>
    </row>
    <row r="30" spans="2:5">
      <c r="B30" s="446" t="s">
        <v>997</v>
      </c>
      <c r="C30" s="446" t="s">
        <v>998</v>
      </c>
      <c r="D30" s="439"/>
      <c r="E30" s="439"/>
    </row>
    <row r="31" spans="2:5">
      <c r="B31" s="446" t="s">
        <v>999</v>
      </c>
      <c r="C31" s="446" t="s">
        <v>1000</v>
      </c>
      <c r="D31" s="439"/>
      <c r="E31" s="439"/>
    </row>
    <row r="32" spans="2:5">
      <c r="B32" s="446" t="s">
        <v>1001</v>
      </c>
      <c r="C32" s="446" t="s">
        <v>1002</v>
      </c>
      <c r="D32" s="439"/>
      <c r="E32" s="439"/>
    </row>
    <row r="33" spans="2:5">
      <c r="B33" s="446" t="s">
        <v>1003</v>
      </c>
      <c r="C33" s="446" t="s">
        <v>1004</v>
      </c>
      <c r="D33" s="439"/>
      <c r="E33" s="439"/>
    </row>
    <row r="34" spans="2:5">
      <c r="B34" s="446" t="s">
        <v>1005</v>
      </c>
      <c r="C34" s="446" t="s">
        <v>1006</v>
      </c>
      <c r="D34" s="439"/>
      <c r="E34" s="439"/>
    </row>
    <row r="35" spans="2:5">
      <c r="B35" s="446" t="s">
        <v>1007</v>
      </c>
      <c r="C35" s="446" t="s">
        <v>1008</v>
      </c>
      <c r="D35" s="439"/>
      <c r="E35" s="439"/>
    </row>
    <row r="36" spans="2:5">
      <c r="B36" s="446" t="s">
        <v>1009</v>
      </c>
      <c r="C36" s="446" t="s">
        <v>1010</v>
      </c>
      <c r="D36" s="439"/>
      <c r="E36" s="439"/>
    </row>
    <row r="37" spans="2:5">
      <c r="B37" s="446" t="s">
        <v>1011</v>
      </c>
      <c r="C37" s="446" t="s">
        <v>1012</v>
      </c>
      <c r="D37" s="439"/>
      <c r="E37" s="439"/>
    </row>
    <row r="38" spans="2:5">
      <c r="B38" s="446" t="s">
        <v>1013</v>
      </c>
      <c r="C38" s="446" t="s">
        <v>25</v>
      </c>
      <c r="D38" s="439"/>
      <c r="E38" s="439"/>
    </row>
    <row r="39" spans="2:5">
      <c r="B39" s="444" t="s">
        <v>1014</v>
      </c>
      <c r="C39" s="445" t="s">
        <v>41</v>
      </c>
      <c r="D39" s="438"/>
      <c r="E39" s="438"/>
    </row>
    <row r="40" spans="2:5">
      <c r="B40" s="446" t="s">
        <v>1015</v>
      </c>
      <c r="C40" s="446" t="s">
        <v>1016</v>
      </c>
      <c r="D40" s="439"/>
      <c r="E40" s="439"/>
    </row>
    <row r="41" spans="2:5">
      <c r="B41" s="446" t="s">
        <v>1017</v>
      </c>
      <c r="C41" s="446" t="s">
        <v>1018</v>
      </c>
      <c r="D41" s="439"/>
      <c r="E41" s="439"/>
    </row>
    <row r="42" spans="2:5">
      <c r="B42" s="446" t="s">
        <v>1019</v>
      </c>
      <c r="C42" s="446" t="s">
        <v>1020</v>
      </c>
      <c r="D42" s="439"/>
      <c r="E42" s="439"/>
    </row>
    <row r="43" spans="2:5">
      <c r="B43" s="446" t="s">
        <v>1021</v>
      </c>
      <c r="C43" s="446" t="s">
        <v>1022</v>
      </c>
      <c r="D43" s="439"/>
      <c r="E43" s="439"/>
    </row>
    <row r="44" spans="2:5">
      <c r="B44" s="446" t="s">
        <v>1023</v>
      </c>
      <c r="C44" s="446" t="s">
        <v>28</v>
      </c>
      <c r="D44" s="439"/>
      <c r="E44" s="439"/>
    </row>
    <row r="45" spans="2:5">
      <c r="B45" s="446" t="s">
        <v>1024</v>
      </c>
      <c r="C45" s="446" t="s">
        <v>1025</v>
      </c>
      <c r="D45" s="439"/>
      <c r="E45" s="439"/>
    </row>
    <row r="46" spans="2:5">
      <c r="B46" s="446" t="s">
        <v>1026</v>
      </c>
      <c r="C46" s="446" t="s">
        <v>1027</v>
      </c>
      <c r="D46" s="439"/>
      <c r="E46" s="439"/>
    </row>
    <row r="47" spans="2:5">
      <c r="B47" s="446" t="s">
        <v>1028</v>
      </c>
      <c r="C47" s="446" t="s">
        <v>1029</v>
      </c>
      <c r="D47" s="439"/>
      <c r="E47" s="439"/>
    </row>
    <row r="48" spans="2:5">
      <c r="B48" s="446" t="s">
        <v>1030</v>
      </c>
      <c r="C48" s="446" t="s">
        <v>1031</v>
      </c>
      <c r="D48" s="439"/>
      <c r="E48" s="439"/>
    </row>
    <row r="49" spans="2:5">
      <c r="B49" s="446" t="s">
        <v>1032</v>
      </c>
      <c r="C49" s="446" t="s">
        <v>30</v>
      </c>
      <c r="D49" s="439"/>
      <c r="E49" s="439"/>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F247"/>
  <sheetViews>
    <sheetView showGridLines="0" topLeftCell="A16" zoomScale="120" zoomScaleNormal="120" workbookViewId="0">
      <selection activeCell="B19" sqref="B19"/>
    </sheetView>
  </sheetViews>
  <sheetFormatPr defaultColWidth="8.85546875" defaultRowHeight="12"/>
  <cols>
    <col min="1" max="1" width="9.5703125" style="558" customWidth="1"/>
    <col min="2" max="2" width="5.42578125" style="558" customWidth="1"/>
    <col min="3" max="3" width="7.7109375" style="558" customWidth="1"/>
    <col min="4" max="4" width="89.5703125" style="558" customWidth="1"/>
    <col min="5" max="5" width="4.42578125" style="558" customWidth="1"/>
    <col min="6" max="16384" width="8.85546875" style="558"/>
  </cols>
  <sheetData>
    <row r="1" spans="1:6" ht="15">
      <c r="A1" s="1015" t="s">
        <v>1097</v>
      </c>
      <c r="B1" s="1015"/>
      <c r="C1" s="1015"/>
      <c r="D1" s="1015"/>
      <c r="F1" s="690"/>
    </row>
    <row r="2" spans="1:6" ht="15">
      <c r="A2" s="1015" t="s">
        <v>1098</v>
      </c>
      <c r="B2" s="1015"/>
      <c r="C2" s="1015"/>
      <c r="D2" s="1015"/>
      <c r="F2" s="578"/>
    </row>
    <row r="3" spans="1:6" ht="11.25" customHeight="1">
      <c r="F3" s="578"/>
    </row>
    <row r="4" spans="1:6" s="556" customFormat="1" ht="28.5" customHeight="1">
      <c r="A4" s="624" t="s">
        <v>1161</v>
      </c>
      <c r="B4" s="625" t="s">
        <v>64</v>
      </c>
      <c r="C4" s="625" t="s">
        <v>65</v>
      </c>
      <c r="D4" s="626" t="s">
        <v>47</v>
      </c>
      <c r="F4" s="17"/>
    </row>
    <row r="5" spans="1:6">
      <c r="A5" s="443" t="s">
        <v>48</v>
      </c>
      <c r="B5" s="443"/>
      <c r="C5" s="443"/>
      <c r="D5" s="443" t="s">
        <v>33</v>
      </c>
    </row>
    <row r="6" spans="1:6">
      <c r="A6" s="444" t="s">
        <v>49</v>
      </c>
      <c r="B6" s="444"/>
      <c r="C6" s="444"/>
      <c r="D6" s="445" t="s">
        <v>34</v>
      </c>
    </row>
    <row r="7" spans="1:6">
      <c r="A7" s="571" t="s">
        <v>171</v>
      </c>
      <c r="B7" s="555" t="s">
        <v>1579</v>
      </c>
      <c r="C7" s="554"/>
      <c r="D7" s="555" t="s">
        <v>1461</v>
      </c>
    </row>
    <row r="8" spans="1:6">
      <c r="A8" s="555"/>
      <c r="B8" s="553" t="s">
        <v>172</v>
      </c>
      <c r="C8" s="552">
        <v>0</v>
      </c>
      <c r="D8" s="555" t="s">
        <v>173</v>
      </c>
    </row>
    <row r="9" spans="1:6">
      <c r="A9" s="555"/>
      <c r="B9" s="553" t="s">
        <v>175</v>
      </c>
      <c r="C9" s="552">
        <v>0</v>
      </c>
      <c r="D9" s="555" t="s">
        <v>174</v>
      </c>
    </row>
    <row r="10" spans="1:6">
      <c r="A10" s="446" t="s">
        <v>7</v>
      </c>
      <c r="B10" s="570"/>
      <c r="C10" s="570"/>
      <c r="D10" s="446" t="s">
        <v>7</v>
      </c>
    </row>
    <row r="11" spans="1:6">
      <c r="A11" s="444" t="s">
        <v>50</v>
      </c>
      <c r="B11" s="569"/>
      <c r="C11" s="569"/>
      <c r="D11" s="445" t="s">
        <v>35</v>
      </c>
    </row>
    <row r="12" spans="1:6">
      <c r="A12" s="446" t="s">
        <v>7</v>
      </c>
      <c r="B12" s="570"/>
      <c r="C12" s="570"/>
      <c r="D12" s="446" t="s">
        <v>7</v>
      </c>
    </row>
    <row r="13" spans="1:6">
      <c r="A13" s="446" t="s">
        <v>24</v>
      </c>
      <c r="B13" s="570"/>
      <c r="C13" s="570"/>
      <c r="D13" s="446" t="s">
        <v>25</v>
      </c>
    </row>
    <row r="14" spans="1:6">
      <c r="A14" s="555"/>
      <c r="B14" s="553" t="s">
        <v>82</v>
      </c>
      <c r="C14" s="552">
        <v>0</v>
      </c>
      <c r="D14" s="555" t="s">
        <v>0</v>
      </c>
    </row>
    <row r="15" spans="1:6">
      <c r="A15" s="555"/>
      <c r="B15" s="553" t="s">
        <v>83</v>
      </c>
      <c r="C15" s="552">
        <v>0</v>
      </c>
      <c r="D15" s="555" t="s">
        <v>1562</v>
      </c>
    </row>
    <row r="16" spans="1:6">
      <c r="A16" s="555"/>
      <c r="B16" s="553" t="s">
        <v>87</v>
      </c>
      <c r="C16" s="552">
        <v>0</v>
      </c>
      <c r="D16" s="555" t="s">
        <v>66</v>
      </c>
    </row>
    <row r="17" spans="1:4">
      <c r="A17" s="555"/>
      <c r="B17" s="553" t="s">
        <v>117</v>
      </c>
      <c r="C17" s="552">
        <v>0</v>
      </c>
      <c r="D17" s="555" t="s">
        <v>67</v>
      </c>
    </row>
    <row r="18" spans="1:4">
      <c r="A18" s="444" t="s">
        <v>26</v>
      </c>
      <c r="B18" s="569"/>
      <c r="C18" s="569"/>
      <c r="D18" s="445" t="s">
        <v>41</v>
      </c>
    </row>
    <row r="19" spans="1:4">
      <c r="A19" s="446" t="s">
        <v>7</v>
      </c>
      <c r="B19" s="570"/>
      <c r="C19" s="570"/>
      <c r="D19" s="446" t="s">
        <v>7</v>
      </c>
    </row>
    <row r="20" spans="1:4">
      <c r="A20" s="446" t="s">
        <v>27</v>
      </c>
      <c r="B20" s="570"/>
      <c r="C20" s="570"/>
      <c r="D20" s="446" t="s">
        <v>28</v>
      </c>
    </row>
    <row r="21" spans="1:4">
      <c r="A21" s="446"/>
      <c r="B21" s="570" t="s">
        <v>82</v>
      </c>
      <c r="C21" s="570" t="s">
        <v>805</v>
      </c>
      <c r="D21" s="677" t="s">
        <v>1189</v>
      </c>
    </row>
    <row r="22" spans="1:4">
      <c r="A22" s="446"/>
      <c r="B22" s="553" t="s">
        <v>82</v>
      </c>
      <c r="C22" s="552" t="s">
        <v>82</v>
      </c>
      <c r="D22" s="555" t="s">
        <v>1</v>
      </c>
    </row>
    <row r="23" spans="1:4">
      <c r="A23" s="446"/>
      <c r="B23" s="553" t="s">
        <v>82</v>
      </c>
      <c r="C23" s="552" t="s">
        <v>83</v>
      </c>
      <c r="D23" s="555" t="s">
        <v>2</v>
      </c>
    </row>
    <row r="24" spans="1:4">
      <c r="A24" s="446"/>
      <c r="B24" s="553" t="s">
        <v>82</v>
      </c>
      <c r="C24" s="552" t="s">
        <v>87</v>
      </c>
      <c r="D24" s="555" t="s">
        <v>68</v>
      </c>
    </row>
    <row r="25" spans="1:4">
      <c r="A25" s="446" t="s">
        <v>7</v>
      </c>
      <c r="B25" s="570"/>
      <c r="C25" s="551"/>
      <c r="D25" s="446" t="s">
        <v>7</v>
      </c>
    </row>
    <row r="26" spans="1:4">
      <c r="A26" s="446" t="s">
        <v>29</v>
      </c>
      <c r="B26" s="570"/>
      <c r="C26" s="570"/>
      <c r="D26" s="446" t="s">
        <v>30</v>
      </c>
    </row>
    <row r="27" spans="1:4">
      <c r="A27" s="446"/>
      <c r="B27" s="568" t="s">
        <v>86</v>
      </c>
      <c r="C27" s="567"/>
      <c r="D27" s="683" t="s">
        <v>1137</v>
      </c>
    </row>
    <row r="28" spans="1:4">
      <c r="A28" s="555"/>
      <c r="B28" s="675" t="s">
        <v>1125</v>
      </c>
      <c r="C28" s="676"/>
      <c r="D28" s="683" t="s">
        <v>1126</v>
      </c>
    </row>
    <row r="29" spans="1:4">
      <c r="A29" s="555"/>
      <c r="B29" s="675" t="s">
        <v>1127</v>
      </c>
      <c r="C29" s="676"/>
      <c r="D29" s="683" t="s">
        <v>1128</v>
      </c>
    </row>
    <row r="30" spans="1:4">
      <c r="A30" s="555"/>
      <c r="B30" s="675" t="s">
        <v>1129</v>
      </c>
      <c r="C30" s="676"/>
      <c r="D30" s="683" t="s">
        <v>1130</v>
      </c>
    </row>
    <row r="31" spans="1:4">
      <c r="A31" s="446"/>
      <c r="B31" s="568" t="s">
        <v>1131</v>
      </c>
      <c r="C31" s="567"/>
      <c r="D31" s="683" t="s">
        <v>1138</v>
      </c>
    </row>
    <row r="32" spans="1:4">
      <c r="A32" s="446"/>
      <c r="B32" s="553" t="s">
        <v>117</v>
      </c>
      <c r="C32" s="552"/>
      <c r="D32" s="683" t="s">
        <v>68</v>
      </c>
    </row>
    <row r="33" spans="1:4">
      <c r="A33" s="443" t="s">
        <v>51</v>
      </c>
      <c r="B33" s="566"/>
      <c r="C33" s="566"/>
      <c r="D33" s="443" t="s">
        <v>31</v>
      </c>
    </row>
    <row r="34" spans="1:4">
      <c r="A34" s="444" t="s">
        <v>52</v>
      </c>
      <c r="B34" s="569"/>
      <c r="C34" s="569"/>
      <c r="D34" s="444" t="s">
        <v>72</v>
      </c>
    </row>
    <row r="35" spans="1:4">
      <c r="A35" s="446" t="s">
        <v>7</v>
      </c>
      <c r="B35" s="570"/>
      <c r="C35" s="570"/>
      <c r="D35" s="446" t="s">
        <v>7</v>
      </c>
    </row>
    <row r="36" spans="1:4">
      <c r="A36" s="890" t="s">
        <v>1481</v>
      </c>
      <c r="B36" s="570"/>
      <c r="C36" s="570"/>
      <c r="D36" s="446" t="s">
        <v>1532</v>
      </c>
    </row>
    <row r="37" spans="1:4">
      <c r="A37" s="446"/>
      <c r="B37" s="570" t="s">
        <v>82</v>
      </c>
      <c r="C37" s="570" t="s">
        <v>805</v>
      </c>
      <c r="D37" s="446" t="s">
        <v>1482</v>
      </c>
    </row>
    <row r="38" spans="1:4">
      <c r="A38" s="446"/>
      <c r="B38" s="570" t="s">
        <v>83</v>
      </c>
      <c r="C38" s="570" t="s">
        <v>805</v>
      </c>
      <c r="D38" s="446" t="s">
        <v>1483</v>
      </c>
    </row>
    <row r="39" spans="1:4">
      <c r="A39" s="446"/>
      <c r="B39" s="570" t="s">
        <v>87</v>
      </c>
      <c r="C39" s="570" t="s">
        <v>805</v>
      </c>
      <c r="D39" s="446" t="s">
        <v>75</v>
      </c>
    </row>
    <row r="40" spans="1:4">
      <c r="A40" s="446"/>
      <c r="B40" s="570"/>
      <c r="C40" s="570"/>
      <c r="D40" s="446" t="s">
        <v>1484</v>
      </c>
    </row>
    <row r="41" spans="1:4">
      <c r="A41" s="571" t="s">
        <v>1488</v>
      </c>
      <c r="B41" s="570"/>
      <c r="C41" s="570"/>
      <c r="D41" s="446" t="s">
        <v>1531</v>
      </c>
    </row>
    <row r="42" spans="1:4">
      <c r="A42" s="446"/>
      <c r="B42" s="570" t="s">
        <v>82</v>
      </c>
      <c r="C42" s="570" t="s">
        <v>805</v>
      </c>
      <c r="D42" s="446" t="s">
        <v>1485</v>
      </c>
    </row>
    <row r="43" spans="1:4">
      <c r="A43" s="446"/>
      <c r="B43" s="570" t="s">
        <v>83</v>
      </c>
      <c r="C43" s="570" t="s">
        <v>805</v>
      </c>
      <c r="D43" s="446" t="s">
        <v>1486</v>
      </c>
    </row>
    <row r="44" spans="1:4">
      <c r="A44" s="446"/>
      <c r="B44" s="570" t="s">
        <v>87</v>
      </c>
      <c r="C44" s="570" t="s">
        <v>805</v>
      </c>
      <c r="D44" s="446" t="s">
        <v>75</v>
      </c>
    </row>
    <row r="45" spans="1:4">
      <c r="A45" s="571" t="s">
        <v>1489</v>
      </c>
      <c r="B45" s="570"/>
      <c r="C45" s="570"/>
      <c r="D45" s="446" t="s">
        <v>1533</v>
      </c>
    </row>
    <row r="46" spans="1:4">
      <c r="A46" s="446"/>
      <c r="B46" s="570" t="s">
        <v>82</v>
      </c>
      <c r="C46" s="570" t="s">
        <v>805</v>
      </c>
      <c r="D46" s="446" t="s">
        <v>1487</v>
      </c>
    </row>
    <row r="47" spans="1:4">
      <c r="A47" s="446"/>
      <c r="B47" s="570" t="s">
        <v>83</v>
      </c>
      <c r="C47" s="570" t="s">
        <v>805</v>
      </c>
      <c r="D47" s="446" t="s">
        <v>75</v>
      </c>
    </row>
    <row r="48" spans="1:4">
      <c r="A48" s="446"/>
      <c r="B48" s="570"/>
      <c r="C48" s="570"/>
      <c r="D48" s="446"/>
    </row>
    <row r="49" spans="1:4">
      <c r="A49" s="444" t="s">
        <v>53</v>
      </c>
      <c r="B49" s="569"/>
      <c r="C49" s="569"/>
      <c r="D49" s="445" t="s">
        <v>32</v>
      </c>
    </row>
    <row r="50" spans="1:4">
      <c r="A50" s="446" t="s">
        <v>7</v>
      </c>
      <c r="B50" s="570"/>
      <c r="C50" s="570"/>
      <c r="D50" s="446" t="s">
        <v>7</v>
      </c>
    </row>
    <row r="51" spans="1:4">
      <c r="A51" s="565">
        <v>20201</v>
      </c>
      <c r="B51" s="570"/>
      <c r="C51" s="570"/>
      <c r="D51" s="446" t="s">
        <v>1530</v>
      </c>
    </row>
    <row r="52" spans="1:4">
      <c r="A52" s="565"/>
      <c r="B52" s="553" t="s">
        <v>82</v>
      </c>
      <c r="C52" s="552">
        <v>0</v>
      </c>
      <c r="D52" s="555" t="s">
        <v>54</v>
      </c>
    </row>
    <row r="53" spans="1:4">
      <c r="A53" s="565"/>
      <c r="B53" s="553" t="s">
        <v>83</v>
      </c>
      <c r="C53" s="552">
        <v>0</v>
      </c>
      <c r="D53" s="555" t="s">
        <v>69</v>
      </c>
    </row>
    <row r="54" spans="1:4">
      <c r="A54" s="565"/>
      <c r="B54" s="553" t="s">
        <v>87</v>
      </c>
      <c r="C54" s="552">
        <v>0</v>
      </c>
      <c r="D54" s="555" t="s">
        <v>67</v>
      </c>
    </row>
    <row r="55" spans="1:4">
      <c r="A55" s="446" t="s">
        <v>7</v>
      </c>
      <c r="B55" s="570"/>
      <c r="C55" s="570"/>
      <c r="D55" s="446" t="s">
        <v>7</v>
      </c>
    </row>
    <row r="56" spans="1:4">
      <c r="A56" s="446" t="s">
        <v>22</v>
      </c>
      <c r="B56" s="570"/>
      <c r="C56" s="570"/>
      <c r="D56" s="446" t="s">
        <v>23</v>
      </c>
    </row>
    <row r="57" spans="1:4">
      <c r="A57" s="446"/>
      <c r="B57" s="553" t="s">
        <v>82</v>
      </c>
      <c r="C57" s="552">
        <v>0</v>
      </c>
      <c r="D57" s="683" t="s">
        <v>70</v>
      </c>
    </row>
    <row r="58" spans="1:4">
      <c r="A58" s="446"/>
      <c r="B58" s="553" t="s">
        <v>83</v>
      </c>
      <c r="C58" s="552">
        <v>0</v>
      </c>
      <c r="D58" s="683" t="s">
        <v>3</v>
      </c>
    </row>
    <row r="59" spans="1:4">
      <c r="A59" s="446"/>
      <c r="B59" s="553" t="s">
        <v>87</v>
      </c>
      <c r="C59" s="552">
        <v>0</v>
      </c>
      <c r="D59" s="683" t="s">
        <v>4</v>
      </c>
    </row>
    <row r="60" spans="1:4">
      <c r="A60" s="446"/>
      <c r="B60" s="553" t="s">
        <v>84</v>
      </c>
      <c r="C60" s="552">
        <v>0</v>
      </c>
      <c r="D60" s="683" t="s">
        <v>5</v>
      </c>
    </row>
    <row r="61" spans="1:4">
      <c r="A61" s="446"/>
      <c r="B61" s="553" t="s">
        <v>85</v>
      </c>
      <c r="C61" s="552">
        <v>0</v>
      </c>
      <c r="D61" s="683" t="s">
        <v>6</v>
      </c>
    </row>
    <row r="62" spans="1:4" ht="14.25" customHeight="1">
      <c r="A62" s="446" t="s">
        <v>7</v>
      </c>
      <c r="B62" s="570"/>
      <c r="C62" s="570"/>
      <c r="D62" s="446" t="s">
        <v>7</v>
      </c>
    </row>
    <row r="63" spans="1:4" ht="14.25" customHeight="1">
      <c r="A63" s="571" t="s">
        <v>1193</v>
      </c>
      <c r="B63" s="570"/>
      <c r="C63" s="570"/>
      <c r="D63" s="446" t="s">
        <v>1031</v>
      </c>
    </row>
    <row r="64" spans="1:4" ht="14.25" customHeight="1">
      <c r="A64" s="446"/>
      <c r="B64" s="570" t="s">
        <v>82</v>
      </c>
      <c r="C64" s="570" t="s">
        <v>805</v>
      </c>
      <c r="D64" s="677" t="s">
        <v>1199</v>
      </c>
    </row>
    <row r="65" spans="1:4" ht="14.25" customHeight="1">
      <c r="A65" s="446"/>
      <c r="B65" s="570" t="s">
        <v>83</v>
      </c>
      <c r="C65" s="570" t="s">
        <v>805</v>
      </c>
      <c r="D65" s="677" t="s">
        <v>1200</v>
      </c>
    </row>
    <row r="66" spans="1:4" ht="14.25" customHeight="1">
      <c r="A66" s="446" t="s">
        <v>775</v>
      </c>
      <c r="B66" s="570"/>
      <c r="C66" s="570"/>
      <c r="D66" s="677"/>
    </row>
    <row r="67" spans="1:4" ht="14.25" customHeight="1">
      <c r="A67" s="571" t="s">
        <v>1747</v>
      </c>
      <c r="B67" s="570"/>
      <c r="C67" s="570"/>
      <c r="D67" s="446" t="s">
        <v>1748</v>
      </c>
    </row>
    <row r="68" spans="1:4" ht="14.25" customHeight="1">
      <c r="A68" s="571"/>
      <c r="B68" s="570" t="s">
        <v>82</v>
      </c>
      <c r="C68" s="570" t="s">
        <v>805</v>
      </c>
      <c r="D68" s="446" t="s">
        <v>1135</v>
      </c>
    </row>
    <row r="69" spans="1:4" ht="14.25" customHeight="1">
      <c r="A69" s="446"/>
      <c r="B69" s="570" t="s">
        <v>1746</v>
      </c>
      <c r="C69" s="570" t="s">
        <v>805</v>
      </c>
      <c r="D69" s="446" t="s">
        <v>1749</v>
      </c>
    </row>
    <row r="70" spans="1:4" ht="14.25" customHeight="1">
      <c r="A70" s="571" t="s">
        <v>1194</v>
      </c>
      <c r="B70" s="570"/>
      <c r="C70" s="570"/>
      <c r="D70" s="446" t="s">
        <v>1463</v>
      </c>
    </row>
    <row r="71" spans="1:4" ht="14.25" customHeight="1">
      <c r="A71" s="446"/>
      <c r="B71" s="570" t="s">
        <v>82</v>
      </c>
      <c r="C71" s="570" t="s">
        <v>805</v>
      </c>
      <c r="D71" s="446" t="s">
        <v>1203</v>
      </c>
    </row>
    <row r="72" spans="1:4" ht="14.25" customHeight="1">
      <c r="A72" s="446"/>
      <c r="B72" s="570" t="s">
        <v>83</v>
      </c>
      <c r="C72" s="570" t="s">
        <v>805</v>
      </c>
      <c r="D72" s="446" t="s">
        <v>1204</v>
      </c>
    </row>
    <row r="73" spans="1:4" ht="14.25" customHeight="1">
      <c r="A73" s="446"/>
      <c r="B73" s="570" t="s">
        <v>87</v>
      </c>
      <c r="C73" s="570" t="s">
        <v>805</v>
      </c>
      <c r="D73" s="446" t="s">
        <v>1205</v>
      </c>
    </row>
    <row r="74" spans="1:4" ht="14.25" customHeight="1">
      <c r="A74" s="446"/>
      <c r="B74" s="570" t="s">
        <v>84</v>
      </c>
      <c r="C74" s="570" t="s">
        <v>805</v>
      </c>
      <c r="D74" s="446" t="s">
        <v>193</v>
      </c>
    </row>
    <row r="75" spans="1:4" ht="14.25" customHeight="1">
      <c r="A75" s="571" t="s">
        <v>1493</v>
      </c>
      <c r="B75" s="570"/>
      <c r="C75" s="570"/>
      <c r="D75" s="446" t="s">
        <v>1490</v>
      </c>
    </row>
    <row r="76" spans="1:4" ht="14.25" customHeight="1">
      <c r="A76" s="446"/>
      <c r="B76" s="570" t="s">
        <v>82</v>
      </c>
      <c r="C76" s="570" t="s">
        <v>805</v>
      </c>
      <c r="D76" s="446" t="s">
        <v>1491</v>
      </c>
    </row>
    <row r="77" spans="1:4" ht="14.25" customHeight="1">
      <c r="A77" s="446"/>
      <c r="B77" s="570" t="s">
        <v>83</v>
      </c>
      <c r="C77" s="570" t="s">
        <v>805</v>
      </c>
      <c r="D77" s="446" t="s">
        <v>1492</v>
      </c>
    </row>
    <row r="78" spans="1:4" ht="14.25" customHeight="1">
      <c r="A78" s="446"/>
      <c r="B78" s="570"/>
      <c r="C78" s="570"/>
      <c r="D78" s="446"/>
    </row>
    <row r="79" spans="1:4" ht="14.25" customHeight="1">
      <c r="A79" s="571" t="s">
        <v>1464</v>
      </c>
      <c r="B79" s="570"/>
      <c r="C79" s="570"/>
      <c r="D79" s="446" t="s">
        <v>1528</v>
      </c>
    </row>
    <row r="80" spans="1:4" ht="14.25" customHeight="1">
      <c r="A80" s="446"/>
      <c r="B80" s="570" t="s">
        <v>82</v>
      </c>
      <c r="C80" s="570" t="s">
        <v>805</v>
      </c>
      <c r="D80" s="446" t="s">
        <v>1465</v>
      </c>
    </row>
    <row r="81" spans="1:4" ht="14.25" customHeight="1">
      <c r="A81" s="446"/>
      <c r="B81" s="570" t="s">
        <v>83</v>
      </c>
      <c r="C81" s="570" t="s">
        <v>805</v>
      </c>
      <c r="D81" s="446" t="s">
        <v>1466</v>
      </c>
    </row>
    <row r="82" spans="1:4" ht="14.25" customHeight="1">
      <c r="A82" s="446"/>
      <c r="B82" s="570" t="s">
        <v>83</v>
      </c>
      <c r="C82" s="570" t="s">
        <v>82</v>
      </c>
      <c r="D82" s="446" t="s">
        <v>1467</v>
      </c>
    </row>
    <row r="83" spans="1:4" ht="14.25" customHeight="1">
      <c r="A83" s="446"/>
      <c r="B83" s="570" t="s">
        <v>83</v>
      </c>
      <c r="C83" s="570" t="s">
        <v>83</v>
      </c>
      <c r="D83" s="446" t="s">
        <v>1468</v>
      </c>
    </row>
    <row r="84" spans="1:4" ht="14.25" customHeight="1">
      <c r="A84" s="446"/>
      <c r="B84" s="570" t="s">
        <v>87</v>
      </c>
      <c r="C84" s="570" t="s">
        <v>805</v>
      </c>
      <c r="D84" s="446" t="s">
        <v>1469</v>
      </c>
    </row>
    <row r="85" spans="1:4" ht="14.25" customHeight="1">
      <c r="A85" s="571" t="s">
        <v>1195</v>
      </c>
      <c r="B85" s="570"/>
      <c r="C85" s="570"/>
      <c r="D85" s="446" t="s">
        <v>1202</v>
      </c>
    </row>
    <row r="86" spans="1:4" ht="14.25" customHeight="1">
      <c r="A86" s="446"/>
      <c r="B86" s="570" t="s">
        <v>82</v>
      </c>
      <c r="C86" s="570" t="s">
        <v>805</v>
      </c>
      <c r="D86" s="446" t="s">
        <v>1206</v>
      </c>
    </row>
    <row r="87" spans="1:4" ht="14.25" customHeight="1">
      <c r="A87" s="446"/>
      <c r="B87" s="570" t="s">
        <v>82</v>
      </c>
      <c r="C87" s="570" t="s">
        <v>82</v>
      </c>
      <c r="D87" s="681" t="s">
        <v>1207</v>
      </c>
    </row>
    <row r="88" spans="1:4" ht="14.25" customHeight="1">
      <c r="A88" s="446"/>
      <c r="B88" s="570" t="s">
        <v>82</v>
      </c>
      <c r="C88" s="570" t="s">
        <v>83</v>
      </c>
      <c r="D88" s="681" t="s">
        <v>75</v>
      </c>
    </row>
    <row r="89" spans="1:4" ht="14.25" customHeight="1">
      <c r="A89" s="446"/>
      <c r="B89" s="570" t="s">
        <v>83</v>
      </c>
      <c r="C89" s="570" t="s">
        <v>805</v>
      </c>
      <c r="D89" s="446" t="s">
        <v>1208</v>
      </c>
    </row>
    <row r="90" spans="1:4" ht="14.25" customHeight="1">
      <c r="A90" s="446"/>
      <c r="B90" s="570" t="s">
        <v>87</v>
      </c>
      <c r="C90" s="570" t="s">
        <v>805</v>
      </c>
      <c r="D90" s="446" t="s">
        <v>193</v>
      </c>
    </row>
    <row r="91" spans="1:4" ht="14.25" customHeight="1">
      <c r="A91" s="446"/>
      <c r="B91" s="570"/>
      <c r="C91" s="570"/>
      <c r="D91" s="446"/>
    </row>
    <row r="92" spans="1:4" ht="14.25" customHeight="1">
      <c r="A92" s="571" t="s">
        <v>1197</v>
      </c>
      <c r="B92" s="570"/>
      <c r="C92" s="570"/>
      <c r="D92" s="446" t="s">
        <v>1201</v>
      </c>
    </row>
    <row r="93" spans="1:4" ht="14.25" customHeight="1">
      <c r="A93" s="446"/>
      <c r="B93" s="570" t="s">
        <v>82</v>
      </c>
      <c r="C93" s="570" t="s">
        <v>805</v>
      </c>
      <c r="D93" s="446" t="s">
        <v>1209</v>
      </c>
    </row>
    <row r="94" spans="1:4" ht="14.25" customHeight="1">
      <c r="A94" s="446"/>
      <c r="B94" s="570" t="s">
        <v>82</v>
      </c>
      <c r="C94" s="570" t="s">
        <v>82</v>
      </c>
      <c r="D94" s="682" t="s">
        <v>1198</v>
      </c>
    </row>
    <row r="95" spans="1:4" ht="14.25" customHeight="1">
      <c r="A95" s="446"/>
      <c r="B95" s="570" t="s">
        <v>82</v>
      </c>
      <c r="C95" s="570" t="s">
        <v>83</v>
      </c>
      <c r="D95" s="681" t="s">
        <v>1196</v>
      </c>
    </row>
    <row r="96" spans="1:4" ht="14.25" customHeight="1">
      <c r="A96" s="446"/>
      <c r="B96" s="570" t="s">
        <v>82</v>
      </c>
      <c r="C96" s="570" t="s">
        <v>87</v>
      </c>
      <c r="D96" s="681" t="s">
        <v>75</v>
      </c>
    </row>
    <row r="97" spans="1:4" ht="14.25" customHeight="1">
      <c r="A97" s="446"/>
      <c r="B97" s="570" t="s">
        <v>83</v>
      </c>
      <c r="C97" s="570" t="s">
        <v>805</v>
      </c>
      <c r="D97" s="446" t="s">
        <v>1210</v>
      </c>
    </row>
    <row r="98" spans="1:4" ht="14.25" customHeight="1">
      <c r="A98" s="446"/>
      <c r="B98" s="570" t="s">
        <v>87</v>
      </c>
      <c r="C98" s="570" t="s">
        <v>805</v>
      </c>
      <c r="D98" s="446" t="s">
        <v>193</v>
      </c>
    </row>
    <row r="99" spans="1:4" ht="14.25" customHeight="1">
      <c r="A99" s="446"/>
      <c r="B99" s="570"/>
      <c r="C99" s="570"/>
      <c r="D99" s="446"/>
    </row>
    <row r="100" spans="1:4" ht="14.25" customHeight="1">
      <c r="A100" s="571" t="s">
        <v>1470</v>
      </c>
      <c r="B100" s="570"/>
      <c r="C100" s="570"/>
      <c r="D100" s="446" t="s">
        <v>1527</v>
      </c>
    </row>
    <row r="101" spans="1:4" ht="14.25" customHeight="1">
      <c r="A101" s="446"/>
      <c r="B101" s="570" t="s">
        <v>82</v>
      </c>
      <c r="C101" s="570" t="s">
        <v>805</v>
      </c>
      <c r="D101" s="446" t="s">
        <v>1471</v>
      </c>
    </row>
    <row r="102" spans="1:4" ht="14.25" customHeight="1">
      <c r="A102" s="446"/>
      <c r="B102" s="570" t="s">
        <v>83</v>
      </c>
      <c r="C102" s="570" t="s">
        <v>805</v>
      </c>
      <c r="D102" s="446" t="s">
        <v>1472</v>
      </c>
    </row>
    <row r="103" spans="1:4" ht="14.25" customHeight="1">
      <c r="A103" s="446"/>
      <c r="B103" s="570" t="s">
        <v>87</v>
      </c>
      <c r="C103" s="570" t="s">
        <v>805</v>
      </c>
      <c r="D103" s="446" t="s">
        <v>1473</v>
      </c>
    </row>
    <row r="104" spans="1:4" ht="14.25" customHeight="1">
      <c r="A104" s="446"/>
      <c r="B104" s="570" t="s">
        <v>84</v>
      </c>
      <c r="C104" s="570" t="s">
        <v>805</v>
      </c>
      <c r="D104" s="446" t="s">
        <v>1474</v>
      </c>
    </row>
    <row r="105" spans="1:4" ht="14.25" customHeight="1">
      <c r="A105" s="446"/>
      <c r="B105" s="570" t="s">
        <v>85</v>
      </c>
      <c r="C105" s="570" t="s">
        <v>805</v>
      </c>
      <c r="D105" s="446" t="s">
        <v>1475</v>
      </c>
    </row>
    <row r="106" spans="1:4" ht="14.25" customHeight="1">
      <c r="A106" s="446"/>
      <c r="B106" s="570" t="s">
        <v>1462</v>
      </c>
      <c r="C106" s="570" t="s">
        <v>805</v>
      </c>
      <c r="D106" s="446" t="s">
        <v>1476</v>
      </c>
    </row>
    <row r="107" spans="1:4" ht="14.25" customHeight="1">
      <c r="A107" s="446"/>
      <c r="B107" s="570" t="s">
        <v>1131</v>
      </c>
      <c r="C107" s="570" t="s">
        <v>805</v>
      </c>
      <c r="D107" s="446" t="s">
        <v>1477</v>
      </c>
    </row>
    <row r="108" spans="1:4" ht="14.25" customHeight="1">
      <c r="A108" s="446"/>
      <c r="B108" s="570" t="s">
        <v>1478</v>
      </c>
      <c r="C108" s="570" t="s">
        <v>805</v>
      </c>
      <c r="D108" s="446" t="s">
        <v>75</v>
      </c>
    </row>
    <row r="109" spans="1:4" ht="14.25" customHeight="1">
      <c r="A109" s="571" t="s">
        <v>1480</v>
      </c>
      <c r="B109" s="570"/>
      <c r="C109" s="570"/>
      <c r="D109" s="446" t="s">
        <v>1529</v>
      </c>
    </row>
    <row r="110" spans="1:4" ht="14.25" customHeight="1">
      <c r="A110" s="446"/>
      <c r="B110" s="570" t="s">
        <v>82</v>
      </c>
      <c r="C110" s="570" t="s">
        <v>805</v>
      </c>
      <c r="D110" s="446" t="s">
        <v>1479</v>
      </c>
    </row>
    <row r="111" spans="1:4" ht="14.25" customHeight="1">
      <c r="A111" s="446"/>
      <c r="B111" s="570" t="s">
        <v>83</v>
      </c>
      <c r="C111" s="570" t="s">
        <v>805</v>
      </c>
      <c r="D111" s="446" t="s">
        <v>1998</v>
      </c>
    </row>
    <row r="112" spans="1:4" ht="14.25" customHeight="1">
      <c r="A112" s="446"/>
      <c r="B112" s="570" t="s">
        <v>87</v>
      </c>
      <c r="C112" s="570" t="s">
        <v>805</v>
      </c>
      <c r="D112" s="446" t="s">
        <v>75</v>
      </c>
    </row>
    <row r="113" spans="1:4" ht="14.25" customHeight="1">
      <c r="A113" s="446"/>
      <c r="B113" s="570"/>
      <c r="C113" s="570"/>
      <c r="D113" s="446"/>
    </row>
    <row r="114" spans="1:4">
      <c r="A114" s="443" t="s">
        <v>7</v>
      </c>
      <c r="B114" s="566"/>
      <c r="C114" s="566"/>
      <c r="D114" s="443" t="s">
        <v>7</v>
      </c>
    </row>
    <row r="115" spans="1:4">
      <c r="A115" s="564" t="s">
        <v>73</v>
      </c>
      <c r="B115" s="566"/>
      <c r="C115" s="566"/>
      <c r="D115" s="443" t="s">
        <v>74</v>
      </c>
    </row>
    <row r="116" spans="1:4">
      <c r="A116" s="444" t="s">
        <v>77</v>
      </c>
      <c r="B116" s="569"/>
      <c r="C116" s="569"/>
      <c r="D116" s="444" t="s">
        <v>79</v>
      </c>
    </row>
    <row r="117" spans="1:4">
      <c r="A117" s="563" t="s">
        <v>78</v>
      </c>
      <c r="B117" s="570"/>
      <c r="C117" s="570"/>
      <c r="D117" s="446" t="s">
        <v>80</v>
      </c>
    </row>
    <row r="118" spans="1:4">
      <c r="A118" s="446"/>
      <c r="B118" s="570" t="s">
        <v>88</v>
      </c>
      <c r="C118" s="552">
        <v>0</v>
      </c>
      <c r="D118" s="446" t="s">
        <v>76</v>
      </c>
    </row>
    <row r="119" spans="1:4">
      <c r="A119" s="446"/>
      <c r="B119" s="553" t="s">
        <v>117</v>
      </c>
      <c r="C119" s="552">
        <v>0</v>
      </c>
      <c r="D119" s="555" t="s">
        <v>75</v>
      </c>
    </row>
    <row r="120" spans="1:4">
      <c r="A120" s="443" t="s">
        <v>59</v>
      </c>
      <c r="B120" s="566"/>
      <c r="C120" s="566"/>
      <c r="D120" s="443" t="s">
        <v>13</v>
      </c>
    </row>
    <row r="121" spans="1:4">
      <c r="A121" s="444" t="s">
        <v>60</v>
      </c>
      <c r="B121" s="569"/>
      <c r="C121" s="569"/>
      <c r="D121" s="445" t="s">
        <v>14</v>
      </c>
    </row>
    <row r="122" spans="1:4">
      <c r="A122" s="446" t="s">
        <v>61</v>
      </c>
      <c r="B122" s="570"/>
      <c r="C122" s="570"/>
      <c r="D122" s="446" t="s">
        <v>44</v>
      </c>
    </row>
    <row r="123" spans="1:4">
      <c r="A123" s="446"/>
      <c r="B123" s="553" t="s">
        <v>7</v>
      </c>
      <c r="C123" s="553" t="s">
        <v>7</v>
      </c>
      <c r="D123" s="555" t="s">
        <v>862</v>
      </c>
    </row>
    <row r="124" spans="1:4">
      <c r="A124" s="446" t="s">
        <v>62</v>
      </c>
      <c r="B124" s="570"/>
      <c r="C124" s="570"/>
      <c r="D124" s="446" t="s">
        <v>45</v>
      </c>
    </row>
    <row r="125" spans="1:4">
      <c r="A125" s="446"/>
      <c r="B125" s="553" t="s">
        <v>7</v>
      </c>
      <c r="C125" s="553" t="s">
        <v>7</v>
      </c>
      <c r="D125" s="555" t="s">
        <v>862</v>
      </c>
    </row>
    <row r="126" spans="1:4">
      <c r="A126" s="446" t="s">
        <v>7</v>
      </c>
      <c r="B126" s="570"/>
      <c r="C126" s="570"/>
      <c r="D126" s="446" t="s">
        <v>7</v>
      </c>
    </row>
    <row r="127" spans="1:4">
      <c r="A127" s="444" t="s">
        <v>15</v>
      </c>
      <c r="B127" s="569"/>
      <c r="C127" s="569"/>
      <c r="D127" s="445" t="s">
        <v>257</v>
      </c>
    </row>
    <row r="128" spans="1:4" ht="24">
      <c r="A128" s="562" t="s">
        <v>58</v>
      </c>
      <c r="B128" s="553" t="s">
        <v>7</v>
      </c>
      <c r="C128" s="553" t="s">
        <v>7</v>
      </c>
      <c r="D128" s="555" t="s">
        <v>862</v>
      </c>
    </row>
    <row r="129" spans="1:4">
      <c r="A129" s="446"/>
      <c r="B129" s="570"/>
      <c r="C129" s="570"/>
      <c r="D129" s="446"/>
    </row>
    <row r="130" spans="1:4">
      <c r="A130" s="444" t="s">
        <v>16</v>
      </c>
      <c r="B130" s="569"/>
      <c r="C130" s="569"/>
      <c r="D130" s="445" t="s">
        <v>261</v>
      </c>
    </row>
    <row r="131" spans="1:4">
      <c r="A131" s="446" t="s">
        <v>7</v>
      </c>
      <c r="B131" s="570"/>
      <c r="C131" s="570"/>
      <c r="D131" s="446" t="s">
        <v>7</v>
      </c>
    </row>
    <row r="132" spans="1:4">
      <c r="A132" s="561" t="s">
        <v>176</v>
      </c>
      <c r="B132" s="570"/>
      <c r="C132" s="570"/>
      <c r="D132" s="446" t="s">
        <v>105</v>
      </c>
    </row>
    <row r="133" spans="1:4">
      <c r="A133" s="561"/>
      <c r="B133" s="572" t="s">
        <v>177</v>
      </c>
      <c r="C133" s="572"/>
      <c r="D133" s="555" t="s">
        <v>120</v>
      </c>
    </row>
    <row r="134" spans="1:4">
      <c r="A134" s="561"/>
      <c r="B134" s="572" t="s">
        <v>177</v>
      </c>
      <c r="C134" s="572" t="s">
        <v>82</v>
      </c>
      <c r="D134" s="555" t="s">
        <v>119</v>
      </c>
    </row>
    <row r="135" spans="1:4">
      <c r="A135" s="561"/>
      <c r="B135" s="572" t="s">
        <v>177</v>
      </c>
      <c r="C135" s="572" t="s">
        <v>83</v>
      </c>
      <c r="D135" s="555" t="s">
        <v>118</v>
      </c>
    </row>
    <row r="136" spans="1:4">
      <c r="A136" s="561"/>
      <c r="B136" s="572" t="s">
        <v>177</v>
      </c>
      <c r="C136" s="572" t="s">
        <v>87</v>
      </c>
      <c r="D136" s="555" t="s">
        <v>63</v>
      </c>
    </row>
    <row r="137" spans="1:4">
      <c r="A137" s="561"/>
      <c r="B137" s="553" t="s">
        <v>99</v>
      </c>
      <c r="C137" s="553" t="s">
        <v>99</v>
      </c>
      <c r="D137" s="555"/>
    </row>
    <row r="138" spans="1:4" ht="9" customHeight="1">
      <c r="A138" s="560"/>
      <c r="B138" s="553"/>
      <c r="C138" s="553"/>
      <c r="D138" s="555"/>
    </row>
    <row r="139" spans="1:4">
      <c r="A139" s="444" t="s">
        <v>17</v>
      </c>
      <c r="B139" s="569"/>
      <c r="C139" s="569"/>
      <c r="D139" s="445" t="s">
        <v>258</v>
      </c>
    </row>
    <row r="140" spans="1:4">
      <c r="A140" s="446" t="s">
        <v>18</v>
      </c>
      <c r="B140" s="570"/>
      <c r="C140" s="570"/>
      <c r="D140" s="446" t="s">
        <v>40</v>
      </c>
    </row>
    <row r="141" spans="1:4">
      <c r="A141" s="446" t="s">
        <v>19</v>
      </c>
      <c r="B141" s="570"/>
      <c r="C141" s="570"/>
      <c r="D141" s="446" t="s">
        <v>259</v>
      </c>
    </row>
    <row r="142" spans="1:4">
      <c r="A142" s="446" t="s">
        <v>20</v>
      </c>
      <c r="B142" s="570"/>
      <c r="C142" s="570"/>
      <c r="D142" s="446" t="s">
        <v>260</v>
      </c>
    </row>
    <row r="143" spans="1:4">
      <c r="A143" s="446"/>
      <c r="B143" s="553" t="s">
        <v>7</v>
      </c>
      <c r="C143" s="553" t="s">
        <v>7</v>
      </c>
      <c r="D143" s="555" t="s">
        <v>862</v>
      </c>
    </row>
    <row r="144" spans="1:4">
      <c r="A144" s="446" t="s">
        <v>7</v>
      </c>
      <c r="B144" s="570"/>
      <c r="C144" s="570"/>
      <c r="D144" s="446" t="s">
        <v>7</v>
      </c>
    </row>
    <row r="145" spans="1:4">
      <c r="A145" s="571" t="s">
        <v>1132</v>
      </c>
      <c r="B145" s="570"/>
      <c r="C145" s="570"/>
      <c r="D145" s="446" t="s">
        <v>1133</v>
      </c>
    </row>
    <row r="146" spans="1:4">
      <c r="A146" s="444" t="s">
        <v>1134</v>
      </c>
      <c r="B146" s="569"/>
      <c r="C146" s="569"/>
      <c r="D146" s="445" t="s">
        <v>1135</v>
      </c>
    </row>
    <row r="147" spans="1:4">
      <c r="A147" s="446"/>
      <c r="B147" s="570" t="s">
        <v>82</v>
      </c>
      <c r="C147" s="570" t="s">
        <v>805</v>
      </c>
      <c r="D147" s="446" t="s">
        <v>1139</v>
      </c>
    </row>
    <row r="148" spans="1:4">
      <c r="A148" s="446"/>
      <c r="B148" s="570" t="s">
        <v>83</v>
      </c>
      <c r="C148" s="570" t="s">
        <v>805</v>
      </c>
      <c r="D148" s="559" t="s">
        <v>1140</v>
      </c>
    </row>
    <row r="149" spans="1:4">
      <c r="A149" s="446"/>
      <c r="B149" s="570" t="s">
        <v>1999</v>
      </c>
      <c r="C149" s="570" t="s">
        <v>805</v>
      </c>
      <c r="D149" s="446" t="s">
        <v>2000</v>
      </c>
    </row>
    <row r="150" spans="1:4">
      <c r="A150" s="443" t="s">
        <v>42</v>
      </c>
      <c r="B150" s="566"/>
      <c r="C150" s="566"/>
      <c r="D150" s="443" t="s">
        <v>21</v>
      </c>
    </row>
    <row r="151" spans="1:4">
      <c r="A151" s="444" t="s">
        <v>43</v>
      </c>
      <c r="B151" s="569"/>
      <c r="C151" s="569"/>
      <c r="D151" s="445" t="s">
        <v>14</v>
      </c>
    </row>
    <row r="152" spans="1:4" ht="24">
      <c r="A152" s="684" t="s">
        <v>1211</v>
      </c>
      <c r="B152" s="570"/>
      <c r="C152" s="570"/>
      <c r="D152" s="446" t="s">
        <v>775</v>
      </c>
    </row>
    <row r="153" spans="1:4">
      <c r="A153" s="446"/>
      <c r="B153" s="553" t="s">
        <v>7</v>
      </c>
      <c r="C153" s="553" t="s">
        <v>7</v>
      </c>
      <c r="D153" s="555" t="s">
        <v>862</v>
      </c>
    </row>
    <row r="154" spans="1:4">
      <c r="A154" s="446" t="s">
        <v>7</v>
      </c>
      <c r="B154" s="570"/>
      <c r="C154" s="570"/>
      <c r="D154" s="446" t="s">
        <v>7</v>
      </c>
    </row>
    <row r="155" spans="1:4">
      <c r="A155" s="444" t="s">
        <v>46</v>
      </c>
      <c r="B155" s="569"/>
      <c r="C155" s="569"/>
      <c r="D155" s="445" t="s">
        <v>257</v>
      </c>
    </row>
    <row r="156" spans="1:4" ht="24">
      <c r="A156" s="684" t="s">
        <v>1212</v>
      </c>
      <c r="B156" s="570"/>
      <c r="C156" s="570"/>
      <c r="D156" s="446" t="s">
        <v>775</v>
      </c>
    </row>
    <row r="157" spans="1:4">
      <c r="A157" s="446"/>
      <c r="B157" s="553" t="s">
        <v>7</v>
      </c>
      <c r="C157" s="553" t="s">
        <v>7</v>
      </c>
      <c r="D157" s="555" t="s">
        <v>862</v>
      </c>
    </row>
    <row r="158" spans="1:4">
      <c r="A158" s="446" t="s">
        <v>7</v>
      </c>
      <c r="B158" s="570"/>
      <c r="C158" s="570"/>
      <c r="D158" s="446" t="s">
        <v>7</v>
      </c>
    </row>
    <row r="159" spans="1:4">
      <c r="A159" s="891" t="s">
        <v>1505</v>
      </c>
      <c r="B159" s="569"/>
      <c r="C159" s="569"/>
      <c r="D159" s="445" t="s">
        <v>1494</v>
      </c>
    </row>
    <row r="160" spans="1:4">
      <c r="A160" s="444" t="s">
        <v>1506</v>
      </c>
      <c r="B160" s="569"/>
      <c r="C160" s="569"/>
      <c r="D160" s="445" t="s">
        <v>1495</v>
      </c>
    </row>
    <row r="161" spans="1:4" ht="15" customHeight="1">
      <c r="A161" s="571" t="s">
        <v>1507</v>
      </c>
      <c r="B161" s="570"/>
      <c r="C161" s="570"/>
      <c r="D161" s="446" t="s">
        <v>1534</v>
      </c>
    </row>
    <row r="162" spans="1:4">
      <c r="A162" s="446"/>
      <c r="B162" s="570"/>
      <c r="C162" s="570" t="s">
        <v>82</v>
      </c>
      <c r="D162" s="446" t="s">
        <v>1496</v>
      </c>
    </row>
    <row r="163" spans="1:4">
      <c r="A163" s="446"/>
      <c r="B163" s="570"/>
      <c r="C163" s="570" t="s">
        <v>83</v>
      </c>
      <c r="D163" s="446" t="s">
        <v>1497</v>
      </c>
    </row>
    <row r="164" spans="1:4">
      <c r="A164" s="446" t="s">
        <v>775</v>
      </c>
      <c r="B164" s="570"/>
      <c r="C164" s="570"/>
      <c r="D164" s="446" t="s">
        <v>1498</v>
      </c>
    </row>
    <row r="165" spans="1:4">
      <c r="A165" s="571" t="s">
        <v>1509</v>
      </c>
      <c r="B165" s="570"/>
      <c r="C165" s="570"/>
      <c r="D165" s="446" t="s">
        <v>1535</v>
      </c>
    </row>
    <row r="166" spans="1:4">
      <c r="A166" s="446"/>
      <c r="B166" s="570" t="s">
        <v>775</v>
      </c>
      <c r="C166" s="570"/>
      <c r="D166" s="446" t="s">
        <v>1499</v>
      </c>
    </row>
    <row r="167" spans="1:4">
      <c r="A167" s="446"/>
      <c r="B167" s="570"/>
      <c r="C167" s="570" t="s">
        <v>82</v>
      </c>
      <c r="D167" s="446" t="s">
        <v>1503</v>
      </c>
    </row>
    <row r="168" spans="1:4">
      <c r="A168" s="446"/>
      <c r="B168" s="570"/>
      <c r="C168" s="570" t="s">
        <v>83</v>
      </c>
      <c r="D168" s="446" t="s">
        <v>1504</v>
      </c>
    </row>
    <row r="169" spans="1:4">
      <c r="A169" s="571" t="s">
        <v>1510</v>
      </c>
      <c r="B169" s="570"/>
      <c r="C169" s="570"/>
      <c r="D169" s="446" t="s">
        <v>1536</v>
      </c>
    </row>
    <row r="170" spans="1:4">
      <c r="A170" s="446"/>
      <c r="B170" s="570"/>
      <c r="C170" s="570" t="s">
        <v>82</v>
      </c>
      <c r="D170" s="446" t="s">
        <v>1500</v>
      </c>
    </row>
    <row r="171" spans="1:4">
      <c r="A171" s="446"/>
      <c r="B171" s="570"/>
      <c r="C171" s="570" t="s">
        <v>83</v>
      </c>
      <c r="D171" s="446" t="s">
        <v>1501</v>
      </c>
    </row>
    <row r="172" spans="1:4">
      <c r="A172" s="446"/>
      <c r="B172" s="570"/>
      <c r="C172" s="570" t="s">
        <v>87</v>
      </c>
      <c r="D172" s="446" t="s">
        <v>1502</v>
      </c>
    </row>
    <row r="173" spans="1:4">
      <c r="A173" s="446" t="s">
        <v>775</v>
      </c>
      <c r="B173" s="570"/>
      <c r="C173" s="570"/>
      <c r="D173" s="446" t="s">
        <v>1484</v>
      </c>
    </row>
    <row r="174" spans="1:4">
      <c r="A174" s="571" t="s">
        <v>1511</v>
      </c>
      <c r="B174" s="570"/>
      <c r="C174" s="570"/>
      <c r="D174" s="446" t="s">
        <v>1537</v>
      </c>
    </row>
    <row r="175" spans="1:4">
      <c r="A175" s="446"/>
      <c r="B175" s="570"/>
      <c r="C175" s="570" t="s">
        <v>82</v>
      </c>
      <c r="D175" s="446" t="s">
        <v>1512</v>
      </c>
    </row>
    <row r="176" spans="1:4">
      <c r="A176" s="446"/>
      <c r="B176" s="570"/>
      <c r="C176" s="570" t="s">
        <v>83</v>
      </c>
      <c r="D176" s="446" t="s">
        <v>1513</v>
      </c>
    </row>
    <row r="177" spans="1:4">
      <c r="A177" s="446"/>
      <c r="B177" s="570"/>
      <c r="C177" s="570" t="s">
        <v>87</v>
      </c>
      <c r="D177" s="446" t="s">
        <v>1514</v>
      </c>
    </row>
    <row r="178" spans="1:4">
      <c r="A178" s="571" t="s">
        <v>1518</v>
      </c>
      <c r="B178" s="570"/>
      <c r="C178" s="570"/>
      <c r="D178" s="446" t="s">
        <v>1540</v>
      </c>
    </row>
    <row r="179" spans="1:4">
      <c r="A179" s="446"/>
      <c r="B179" s="570"/>
      <c r="C179" s="570" t="s">
        <v>82</v>
      </c>
      <c r="D179" s="446" t="s">
        <v>1515</v>
      </c>
    </row>
    <row r="180" spans="1:4">
      <c r="A180" s="446"/>
      <c r="B180" s="570"/>
      <c r="C180" s="570" t="s">
        <v>83</v>
      </c>
      <c r="D180" s="446" t="s">
        <v>1516</v>
      </c>
    </row>
    <row r="181" spans="1:4">
      <c r="A181" s="571" t="s">
        <v>1519</v>
      </c>
      <c r="B181" s="570"/>
      <c r="C181" s="570"/>
      <c r="D181" s="446" t="s">
        <v>1538</v>
      </c>
    </row>
    <row r="182" spans="1:4">
      <c r="A182" s="446"/>
      <c r="B182" s="570"/>
      <c r="C182" s="570" t="s">
        <v>82</v>
      </c>
      <c r="D182" s="446" t="s">
        <v>1517</v>
      </c>
    </row>
    <row r="183" spans="1:4">
      <c r="A183" s="446"/>
      <c r="B183" s="570"/>
      <c r="C183" s="570" t="s">
        <v>83</v>
      </c>
      <c r="D183" s="446" t="s">
        <v>1516</v>
      </c>
    </row>
    <row r="184" spans="1:4">
      <c r="A184" s="571" t="s">
        <v>1520</v>
      </c>
      <c r="B184" s="570"/>
      <c r="C184" s="570"/>
      <c r="D184" s="446" t="s">
        <v>1539</v>
      </c>
    </row>
    <row r="185" spans="1:4">
      <c r="A185" s="446"/>
      <c r="B185" s="570"/>
      <c r="C185" s="570" t="s">
        <v>82</v>
      </c>
      <c r="D185" s="446" t="s">
        <v>1517</v>
      </c>
    </row>
    <row r="186" spans="1:4">
      <c r="A186" s="446"/>
      <c r="B186" s="570"/>
      <c r="C186" s="570" t="s">
        <v>83</v>
      </c>
      <c r="D186" s="446" t="s">
        <v>1516</v>
      </c>
    </row>
    <row r="187" spans="1:4">
      <c r="A187" s="446"/>
      <c r="B187" s="570"/>
      <c r="C187" s="570"/>
      <c r="D187" s="446"/>
    </row>
    <row r="188" spans="1:4">
      <c r="A188" s="444" t="s">
        <v>1508</v>
      </c>
      <c r="B188" s="569"/>
      <c r="C188" s="569"/>
      <c r="D188" s="445" t="s">
        <v>1521</v>
      </c>
    </row>
    <row r="189" spans="1:4">
      <c r="A189" s="571" t="s">
        <v>1526</v>
      </c>
      <c r="B189" s="570"/>
      <c r="C189" s="570"/>
      <c r="D189" s="446" t="s">
        <v>1541</v>
      </c>
    </row>
    <row r="190" spans="1:4">
      <c r="A190" s="446"/>
      <c r="B190" s="570" t="s">
        <v>82</v>
      </c>
      <c r="C190" s="570" t="s">
        <v>805</v>
      </c>
      <c r="D190" s="446" t="s">
        <v>1522</v>
      </c>
    </row>
    <row r="191" spans="1:4">
      <c r="A191" s="446"/>
      <c r="B191" s="570" t="s">
        <v>82</v>
      </c>
      <c r="C191" s="570" t="s">
        <v>82</v>
      </c>
      <c r="D191" s="681" t="s">
        <v>1523</v>
      </c>
    </row>
    <row r="192" spans="1:4">
      <c r="A192" s="446"/>
      <c r="B192" s="570" t="s">
        <v>82</v>
      </c>
      <c r="C192" s="570" t="s">
        <v>83</v>
      </c>
      <c r="D192" s="892" t="s">
        <v>75</v>
      </c>
    </row>
    <row r="193" spans="1:4">
      <c r="A193" s="446"/>
      <c r="B193" s="570" t="s">
        <v>83</v>
      </c>
      <c r="C193" s="570" t="s">
        <v>805</v>
      </c>
      <c r="D193" s="446" t="s">
        <v>1524</v>
      </c>
    </row>
    <row r="194" spans="1:4">
      <c r="A194" s="446"/>
      <c r="B194" s="570" t="s">
        <v>87</v>
      </c>
      <c r="C194" s="570" t="s">
        <v>805</v>
      </c>
      <c r="D194" s="446" t="s">
        <v>1525</v>
      </c>
    </row>
    <row r="195" spans="1:4">
      <c r="A195" s="446"/>
      <c r="B195" s="570"/>
      <c r="C195" s="570"/>
      <c r="D195" s="446"/>
    </row>
    <row r="196" spans="1:4">
      <c r="A196" s="443" t="s">
        <v>36</v>
      </c>
      <c r="B196" s="566"/>
      <c r="C196" s="566"/>
      <c r="D196" s="443" t="s">
        <v>8</v>
      </c>
    </row>
    <row r="197" spans="1:4">
      <c r="A197" s="444" t="s">
        <v>37</v>
      </c>
      <c r="B197" s="569"/>
      <c r="C197" s="569"/>
      <c r="D197" s="445" t="s">
        <v>14</v>
      </c>
    </row>
    <row r="198" spans="1:4">
      <c r="A198" s="446" t="s">
        <v>38</v>
      </c>
      <c r="B198" s="570"/>
      <c r="C198" s="570"/>
      <c r="D198" s="446" t="s">
        <v>44</v>
      </c>
    </row>
    <row r="199" spans="1:4">
      <c r="A199" s="561"/>
      <c r="B199" s="553" t="s">
        <v>7</v>
      </c>
      <c r="C199" s="553" t="s">
        <v>7</v>
      </c>
      <c r="D199" s="555" t="s">
        <v>862</v>
      </c>
    </row>
    <row r="200" spans="1:4">
      <c r="A200" s="446" t="s">
        <v>7</v>
      </c>
      <c r="B200" s="570"/>
      <c r="C200" s="570"/>
      <c r="D200" s="446" t="s">
        <v>7</v>
      </c>
    </row>
    <row r="201" spans="1:4">
      <c r="A201" s="444" t="s">
        <v>9</v>
      </c>
      <c r="B201" s="569"/>
      <c r="C201" s="569"/>
      <c r="D201" s="445" t="s">
        <v>257</v>
      </c>
    </row>
    <row r="202" spans="1:4">
      <c r="A202" s="446"/>
      <c r="B202" s="553" t="s">
        <v>7</v>
      </c>
      <c r="C202" s="553" t="s">
        <v>7</v>
      </c>
      <c r="D202" s="555" t="s">
        <v>862</v>
      </c>
    </row>
    <row r="203" spans="1:4">
      <c r="A203" s="444" t="s">
        <v>10</v>
      </c>
      <c r="B203" s="569"/>
      <c r="C203" s="569"/>
      <c r="D203" s="445" t="s">
        <v>261</v>
      </c>
    </row>
    <row r="204" spans="1:4">
      <c r="A204" s="446" t="s">
        <v>7</v>
      </c>
      <c r="B204" s="570"/>
      <c r="C204" s="570"/>
      <c r="D204" s="446" t="s">
        <v>7</v>
      </c>
    </row>
    <row r="205" spans="1:4">
      <c r="A205" s="561" t="s">
        <v>178</v>
      </c>
      <c r="B205" s="570"/>
      <c r="C205" s="570"/>
      <c r="D205" s="446" t="s">
        <v>105</v>
      </c>
    </row>
    <row r="206" spans="1:4">
      <c r="A206" s="561"/>
      <c r="B206" s="572" t="s">
        <v>177</v>
      </c>
      <c r="C206" s="572"/>
      <c r="D206" s="555" t="s">
        <v>120</v>
      </c>
    </row>
    <row r="207" spans="1:4">
      <c r="A207" s="561"/>
      <c r="B207" s="572" t="s">
        <v>177</v>
      </c>
      <c r="C207" s="572" t="s">
        <v>82</v>
      </c>
      <c r="D207" s="555" t="s">
        <v>119</v>
      </c>
    </row>
    <row r="208" spans="1:4">
      <c r="A208" s="561"/>
      <c r="B208" s="572" t="s">
        <v>177</v>
      </c>
      <c r="C208" s="572" t="s">
        <v>83</v>
      </c>
      <c r="D208" s="555" t="s">
        <v>118</v>
      </c>
    </row>
    <row r="209" spans="1:4">
      <c r="A209" s="561"/>
      <c r="B209" s="572" t="s">
        <v>177</v>
      </c>
      <c r="C209" s="572" t="s">
        <v>87</v>
      </c>
      <c r="D209" s="555" t="s">
        <v>63</v>
      </c>
    </row>
    <row r="210" spans="1:4">
      <c r="A210" s="560"/>
      <c r="B210" s="553"/>
      <c r="C210" s="553"/>
      <c r="D210" s="555"/>
    </row>
    <row r="211" spans="1:4">
      <c r="A211" s="444" t="s">
        <v>11</v>
      </c>
      <c r="B211" s="569"/>
      <c r="C211" s="569"/>
      <c r="D211" s="445" t="s">
        <v>258</v>
      </c>
    </row>
    <row r="212" spans="1:4">
      <c r="A212" s="446" t="s">
        <v>7</v>
      </c>
      <c r="B212" s="570"/>
      <c r="C212" s="570"/>
      <c r="D212" s="446" t="s">
        <v>7</v>
      </c>
    </row>
    <row r="213" spans="1:4">
      <c r="A213" s="446" t="s">
        <v>12</v>
      </c>
      <c r="B213" s="570"/>
      <c r="C213" s="570"/>
      <c r="D213" s="446" t="s">
        <v>260</v>
      </c>
    </row>
    <row r="214" spans="1:4">
      <c r="A214" s="560"/>
      <c r="B214" s="553" t="s">
        <v>7</v>
      </c>
      <c r="C214" s="553" t="s">
        <v>7</v>
      </c>
      <c r="D214" s="555" t="s">
        <v>862</v>
      </c>
    </row>
    <row r="215" spans="1:4">
      <c r="A215" s="446" t="s">
        <v>7</v>
      </c>
      <c r="B215" s="570"/>
      <c r="C215" s="570"/>
      <c r="D215" s="446" t="s">
        <v>7</v>
      </c>
    </row>
    <row r="216" spans="1:4">
      <c r="A216" s="443" t="s">
        <v>39</v>
      </c>
      <c r="B216" s="566"/>
      <c r="C216" s="566"/>
      <c r="D216" s="443" t="s">
        <v>81</v>
      </c>
    </row>
    <row r="217" spans="1:4">
      <c r="A217" s="560"/>
      <c r="B217" s="553" t="s">
        <v>7</v>
      </c>
      <c r="C217" s="553" t="s">
        <v>7</v>
      </c>
      <c r="D217" s="555" t="s">
        <v>862</v>
      </c>
    </row>
    <row r="218" spans="1:4" ht="5.25" customHeight="1"/>
    <row r="219" spans="1:4">
      <c r="A219" s="573" t="s">
        <v>265</v>
      </c>
    </row>
    <row r="220" spans="1:4" ht="9" customHeight="1"/>
    <row r="221" spans="1:4">
      <c r="A221" s="1014" t="s">
        <v>863</v>
      </c>
      <c r="B221" s="1014"/>
      <c r="C221" s="1014"/>
      <c r="D221" s="1014"/>
    </row>
    <row r="222" spans="1:4" ht="24" customHeight="1">
      <c r="A222" s="1014"/>
      <c r="B222" s="1014"/>
      <c r="C222" s="1014"/>
      <c r="D222" s="1014"/>
    </row>
    <row r="223" spans="1:4" ht="26.25" customHeight="1">
      <c r="A223" s="1016" t="s">
        <v>263</v>
      </c>
      <c r="B223" s="1016"/>
      <c r="C223" s="1016"/>
      <c r="D223" s="1016"/>
    </row>
    <row r="224" spans="1:4">
      <c r="A224" s="558" t="s">
        <v>264</v>
      </c>
    </row>
    <row r="225" spans="1:4" ht="6.75" customHeight="1"/>
    <row r="226" spans="1:4">
      <c r="A226" s="558" t="s">
        <v>55</v>
      </c>
    </row>
    <row r="227" spans="1:4" ht="24">
      <c r="A227" s="557" t="s">
        <v>1136</v>
      </c>
      <c r="B227" s="574" t="s">
        <v>64</v>
      </c>
      <c r="C227" s="574" t="s">
        <v>65</v>
      </c>
      <c r="D227" s="575" t="s">
        <v>47</v>
      </c>
    </row>
    <row r="228" spans="1:4">
      <c r="A228" s="443" t="s">
        <v>51</v>
      </c>
      <c r="B228" s="443"/>
      <c r="C228" s="443"/>
      <c r="D228" s="443" t="s">
        <v>31</v>
      </c>
    </row>
    <row r="229" spans="1:4">
      <c r="A229" s="446" t="s">
        <v>7</v>
      </c>
      <c r="B229" s="570"/>
      <c r="C229" s="570"/>
      <c r="D229" s="446" t="s">
        <v>7</v>
      </c>
    </row>
    <row r="230" spans="1:4">
      <c r="A230" s="444" t="s">
        <v>53</v>
      </c>
      <c r="B230" s="569"/>
      <c r="C230" s="569"/>
      <c r="D230" s="445" t="s">
        <v>32</v>
      </c>
    </row>
    <row r="231" spans="1:4">
      <c r="A231" s="446" t="s">
        <v>7</v>
      </c>
      <c r="B231" s="570"/>
      <c r="C231" s="570"/>
      <c r="D231" s="446" t="s">
        <v>7</v>
      </c>
    </row>
    <row r="232" spans="1:4">
      <c r="A232" s="446" t="s">
        <v>22</v>
      </c>
      <c r="B232" s="570"/>
      <c r="C232" s="570"/>
      <c r="D232" s="446" t="s">
        <v>23</v>
      </c>
    </row>
    <row r="233" spans="1:4">
      <c r="A233" s="446"/>
      <c r="B233" s="553" t="s">
        <v>82</v>
      </c>
      <c r="C233" s="553"/>
      <c r="D233" s="555" t="s">
        <v>70</v>
      </c>
    </row>
    <row r="234" spans="1:4">
      <c r="A234" s="446"/>
      <c r="B234" s="553" t="s">
        <v>252</v>
      </c>
      <c r="C234" s="576">
        <v>0</v>
      </c>
      <c r="D234" s="555" t="s">
        <v>56</v>
      </c>
    </row>
    <row r="235" spans="1:4">
      <c r="A235" s="446"/>
      <c r="B235" s="553" t="s">
        <v>83</v>
      </c>
      <c r="C235" s="553"/>
      <c r="D235" s="555" t="s">
        <v>3</v>
      </c>
    </row>
    <row r="236" spans="1:4">
      <c r="A236" s="446"/>
      <c r="B236" s="553" t="s">
        <v>253</v>
      </c>
      <c r="C236" s="576">
        <v>0</v>
      </c>
      <c r="D236" s="555" t="s">
        <v>56</v>
      </c>
    </row>
    <row r="237" spans="1:4">
      <c r="A237" s="446"/>
      <c r="B237" s="553" t="s">
        <v>87</v>
      </c>
      <c r="C237" s="553"/>
      <c r="D237" s="555" t="s">
        <v>4</v>
      </c>
    </row>
    <row r="238" spans="1:4">
      <c r="A238" s="446"/>
      <c r="B238" s="553" t="s">
        <v>254</v>
      </c>
      <c r="C238" s="576">
        <v>0</v>
      </c>
      <c r="D238" s="555" t="s">
        <v>56</v>
      </c>
    </row>
    <row r="239" spans="1:4">
      <c r="A239" s="446"/>
      <c r="B239" s="553" t="s">
        <v>84</v>
      </c>
      <c r="C239" s="553"/>
      <c r="D239" s="555" t="s">
        <v>5</v>
      </c>
    </row>
    <row r="240" spans="1:4">
      <c r="A240" s="446"/>
      <c r="B240" s="553" t="s">
        <v>255</v>
      </c>
      <c r="C240" s="576">
        <v>0</v>
      </c>
      <c r="D240" s="555" t="s">
        <v>56</v>
      </c>
    </row>
    <row r="241" spans="1:4">
      <c r="A241" s="446"/>
      <c r="B241" s="553" t="s">
        <v>85</v>
      </c>
      <c r="C241" s="553"/>
      <c r="D241" s="555" t="s">
        <v>6</v>
      </c>
    </row>
    <row r="242" spans="1:4">
      <c r="A242" s="446"/>
      <c r="B242" s="553" t="s">
        <v>256</v>
      </c>
      <c r="C242" s="576">
        <v>0</v>
      </c>
      <c r="D242" s="555" t="s">
        <v>56</v>
      </c>
    </row>
    <row r="243" spans="1:4">
      <c r="A243" s="446" t="s">
        <v>7</v>
      </c>
      <c r="B243" s="570"/>
      <c r="C243" s="570"/>
      <c r="D243" s="446" t="s">
        <v>7</v>
      </c>
    </row>
    <row r="244" spans="1:4">
      <c r="A244" s="565">
        <v>20210</v>
      </c>
      <c r="B244" s="570"/>
      <c r="C244" s="570"/>
      <c r="D244" s="446" t="s">
        <v>57</v>
      </c>
    </row>
    <row r="245" spans="1:4">
      <c r="A245" s="446"/>
      <c r="B245" s="553" t="s">
        <v>256</v>
      </c>
      <c r="C245" s="576">
        <v>0</v>
      </c>
      <c r="D245" s="555" t="s">
        <v>56</v>
      </c>
    </row>
    <row r="246" spans="1:4">
      <c r="A246" s="446"/>
      <c r="B246" s="553" t="s">
        <v>117</v>
      </c>
      <c r="C246" s="576">
        <v>0</v>
      </c>
      <c r="D246" s="555" t="s">
        <v>71</v>
      </c>
    </row>
    <row r="247" spans="1:4">
      <c r="A247" s="446" t="s">
        <v>7</v>
      </c>
      <c r="B247" s="570"/>
      <c r="C247" s="570"/>
      <c r="D247" s="446" t="s">
        <v>7</v>
      </c>
    </row>
  </sheetData>
  <mergeCells count="4">
    <mergeCell ref="A221:D222"/>
    <mergeCell ref="A1:D1"/>
    <mergeCell ref="A223:D223"/>
    <mergeCell ref="A2:D2"/>
  </mergeCells>
  <phoneticPr fontId="1" type="noConversion"/>
  <printOptions horizontalCentered="1"/>
  <pageMargins left="0" right="0" top="0.74803149606299213" bottom="0.39370078740157483" header="0" footer="0"/>
  <pageSetup paperSize="9" scale="85" orientation="portrait" r:id="rId1"/>
  <headerFooter alignWithMargins="0"/>
  <ignoredErrors>
    <ignoredError sqref="A16:A18 A49 A56 A115:A127 A130:A137 A150:A151 A228:B237 A22:A27 A139:A144 A20 C21 A63 A153:A155 A85:B87 C114 A70:C74 C80:C90 A79 C93:C98 C101:D108 A109 A100 C37:D40 A32:A41 A45 A75 C76:C77 A92 A196:B216 A188:A189 C190:C194 C113:D113 C109 C42:D44 C41 C46:D47 C45 A159:A184 A5:A14 C64:C65 C68:C69 A67 C110:D110 C111:C112 C148:C149 C1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sheetPr>
  <dimension ref="A1:F46"/>
  <sheetViews>
    <sheetView workbookViewId="0">
      <selection activeCell="B19" sqref="B19"/>
    </sheetView>
  </sheetViews>
  <sheetFormatPr defaultColWidth="8.85546875" defaultRowHeight="15"/>
  <cols>
    <col min="1" max="1" width="4.85546875" style="107" customWidth="1"/>
    <col min="2" max="2" width="5.42578125" style="107" customWidth="1"/>
    <col min="3" max="3" width="5.28515625" style="107" customWidth="1"/>
    <col min="4" max="4" width="71.85546875" style="107" customWidth="1"/>
    <col min="5" max="5" width="4.42578125" style="107" customWidth="1"/>
    <col min="6" max="16384" width="8.85546875" style="107"/>
  </cols>
  <sheetData>
    <row r="1" spans="1:6">
      <c r="A1" s="1017" t="s">
        <v>1085</v>
      </c>
      <c r="B1" s="1017"/>
      <c r="C1" s="1017"/>
      <c r="D1" s="1017"/>
      <c r="F1" s="690" t="s">
        <v>1252</v>
      </c>
    </row>
    <row r="2" spans="1:6" ht="32.25" customHeight="1">
      <c r="A2" s="1017" t="s">
        <v>1099</v>
      </c>
      <c r="B2" s="1017"/>
      <c r="C2" s="1017"/>
      <c r="D2" s="1017"/>
      <c r="F2" s="578"/>
    </row>
    <row r="3" spans="1:6">
      <c r="A3" s="10"/>
      <c r="F3" s="578"/>
    </row>
    <row r="4" spans="1:6">
      <c r="A4" s="108" t="s">
        <v>90</v>
      </c>
      <c r="F4" s="17"/>
    </row>
    <row r="5" spans="1:6" s="112" customFormat="1">
      <c r="A5" s="109" t="s">
        <v>92</v>
      </c>
      <c r="B5" s="110" t="s">
        <v>93</v>
      </c>
      <c r="C5" s="110" t="s">
        <v>94</v>
      </c>
      <c r="D5" s="111" t="s">
        <v>95</v>
      </c>
    </row>
    <row r="6" spans="1:6">
      <c r="A6" s="1">
        <v>5</v>
      </c>
      <c r="B6" s="2"/>
      <c r="C6" s="2"/>
      <c r="D6" s="2" t="s">
        <v>96</v>
      </c>
    </row>
    <row r="7" spans="1:6">
      <c r="A7" s="3"/>
      <c r="B7" s="3" t="s">
        <v>1579</v>
      </c>
      <c r="C7" s="3"/>
      <c r="D7" s="4" t="s">
        <v>97</v>
      </c>
    </row>
    <row r="8" spans="1:6">
      <c r="A8" s="3"/>
      <c r="B8" s="3"/>
      <c r="C8" s="113">
        <v>3</v>
      </c>
      <c r="D8" s="114" t="s">
        <v>98</v>
      </c>
    </row>
    <row r="9" spans="1:6">
      <c r="A9" s="3"/>
      <c r="B9" s="3"/>
      <c r="C9" s="3"/>
      <c r="D9" s="4" t="s">
        <v>89</v>
      </c>
    </row>
    <row r="10" spans="1:6">
      <c r="A10" s="3"/>
      <c r="B10" s="3"/>
      <c r="C10" s="3" t="s">
        <v>100</v>
      </c>
      <c r="D10" s="4" t="s">
        <v>99</v>
      </c>
    </row>
    <row r="11" spans="1:6">
      <c r="A11" s="3">
        <v>6</v>
      </c>
      <c r="B11" s="3"/>
      <c r="C11" s="3"/>
      <c r="D11" s="4" t="s">
        <v>101</v>
      </c>
    </row>
    <row r="12" spans="1:6">
      <c r="A12" s="3"/>
      <c r="B12" s="113" t="s">
        <v>102</v>
      </c>
      <c r="C12" s="115"/>
      <c r="D12" s="116" t="s">
        <v>103</v>
      </c>
    </row>
    <row r="13" spans="1:6">
      <c r="A13" s="3"/>
      <c r="B13" s="3"/>
      <c r="C13" s="113" t="s">
        <v>104</v>
      </c>
      <c r="D13" s="114" t="s">
        <v>105</v>
      </c>
    </row>
    <row r="14" spans="1:6">
      <c r="A14" s="3"/>
      <c r="B14" s="3"/>
      <c r="C14" s="3"/>
      <c r="D14" s="4" t="s">
        <v>89</v>
      </c>
    </row>
    <row r="15" spans="1:6">
      <c r="A15" s="3"/>
      <c r="B15" s="3"/>
      <c r="C15" s="3" t="s">
        <v>100</v>
      </c>
      <c r="D15" s="4" t="s">
        <v>99</v>
      </c>
    </row>
    <row r="16" spans="1:6">
      <c r="A16" s="3">
        <v>10</v>
      </c>
      <c r="B16" s="3"/>
      <c r="C16" s="3"/>
      <c r="D16" s="4" t="s">
        <v>106</v>
      </c>
    </row>
    <row r="17" spans="1:5">
      <c r="A17" s="3"/>
      <c r="B17" s="113" t="s">
        <v>102</v>
      </c>
      <c r="C17" s="115"/>
      <c r="D17" s="116" t="s">
        <v>103</v>
      </c>
    </row>
    <row r="18" spans="1:5">
      <c r="A18" s="3"/>
      <c r="B18" s="3"/>
      <c r="C18" s="113" t="s">
        <v>104</v>
      </c>
      <c r="D18" s="114"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17"/>
    </row>
    <row r="23" spans="1:5">
      <c r="A23" s="108" t="s">
        <v>91</v>
      </c>
      <c r="E23" s="117"/>
    </row>
    <row r="24" spans="1:5">
      <c r="A24" s="118" t="s">
        <v>107</v>
      </c>
      <c r="B24" s="119" t="s">
        <v>108</v>
      </c>
      <c r="C24" s="119" t="s">
        <v>109</v>
      </c>
      <c r="D24" s="120" t="s">
        <v>110</v>
      </c>
    </row>
    <row r="25" spans="1:5">
      <c r="A25" s="1">
        <v>3</v>
      </c>
      <c r="B25" s="2"/>
      <c r="C25" s="2"/>
      <c r="D25" s="2" t="s">
        <v>114</v>
      </c>
    </row>
    <row r="26" spans="1:5">
      <c r="A26" s="3"/>
      <c r="B26" s="3">
        <v>1</v>
      </c>
      <c r="C26" s="3"/>
      <c r="D26" s="4" t="s">
        <v>116</v>
      </c>
    </row>
    <row r="27" spans="1:5">
      <c r="A27" s="3"/>
      <c r="B27" s="3"/>
      <c r="C27" s="113">
        <v>7</v>
      </c>
      <c r="D27" s="114" t="s">
        <v>115</v>
      </c>
    </row>
    <row r="28" spans="1:5">
      <c r="A28" s="3"/>
      <c r="B28" s="3"/>
      <c r="C28" s="3"/>
      <c r="D28" s="4" t="s">
        <v>89</v>
      </c>
    </row>
    <row r="29" spans="1:5">
      <c r="A29" s="3"/>
      <c r="B29" s="3"/>
      <c r="C29" s="3" t="s">
        <v>100</v>
      </c>
      <c r="D29" s="4" t="s">
        <v>99</v>
      </c>
    </row>
    <row r="30" spans="1:5">
      <c r="A30" s="3">
        <v>4</v>
      </c>
      <c r="B30" s="3"/>
      <c r="C30" s="3"/>
      <c r="D30" s="4" t="s">
        <v>101</v>
      </c>
    </row>
    <row r="31" spans="1:5">
      <c r="A31" s="3"/>
      <c r="B31" s="113" t="s">
        <v>102</v>
      </c>
      <c r="C31" s="115"/>
      <c r="D31" s="116" t="s">
        <v>103</v>
      </c>
    </row>
    <row r="32" spans="1:5">
      <c r="A32" s="3"/>
      <c r="B32" s="3"/>
      <c r="C32" s="113">
        <v>3</v>
      </c>
      <c r="D32" s="114" t="s">
        <v>111</v>
      </c>
    </row>
    <row r="33" spans="1:5">
      <c r="A33" s="3"/>
      <c r="B33" s="3"/>
      <c r="C33" s="3"/>
      <c r="D33" s="4" t="s">
        <v>89</v>
      </c>
    </row>
    <row r="34" spans="1:5">
      <c r="A34" s="3"/>
      <c r="B34" s="3"/>
      <c r="C34" s="3" t="s">
        <v>100</v>
      </c>
      <c r="D34" s="4" t="s">
        <v>99</v>
      </c>
    </row>
    <row r="35" spans="1:5">
      <c r="A35" s="3">
        <v>5</v>
      </c>
      <c r="B35" s="3"/>
      <c r="C35" s="3"/>
      <c r="D35" s="4" t="s">
        <v>112</v>
      </c>
    </row>
    <row r="36" spans="1:5">
      <c r="A36" s="3"/>
      <c r="B36" s="113" t="s">
        <v>102</v>
      </c>
      <c r="C36" s="115"/>
      <c r="D36" s="116" t="s">
        <v>103</v>
      </c>
    </row>
    <row r="37" spans="1:5">
      <c r="A37" s="3"/>
      <c r="B37" s="3"/>
      <c r="C37" s="113">
        <v>4</v>
      </c>
      <c r="D37" s="114" t="s">
        <v>113</v>
      </c>
    </row>
    <row r="38" spans="1:5">
      <c r="A38" s="3"/>
      <c r="B38" s="3"/>
      <c r="C38" s="3"/>
      <c r="D38" s="4" t="s">
        <v>89</v>
      </c>
    </row>
    <row r="39" spans="1:5">
      <c r="A39" s="3"/>
      <c r="B39" s="3"/>
      <c r="C39" s="3" t="s">
        <v>100</v>
      </c>
      <c r="D39" s="4" t="s">
        <v>99</v>
      </c>
    </row>
    <row r="40" spans="1:5">
      <c r="A40" s="3">
        <v>8</v>
      </c>
      <c r="B40" s="3"/>
      <c r="C40" s="3"/>
      <c r="D40" s="4" t="s">
        <v>106</v>
      </c>
    </row>
    <row r="41" spans="1:5">
      <c r="A41" s="3"/>
      <c r="B41" s="113" t="s">
        <v>102</v>
      </c>
      <c r="C41" s="115"/>
      <c r="D41" s="116" t="s">
        <v>103</v>
      </c>
    </row>
    <row r="42" spans="1:5">
      <c r="A42" s="3"/>
      <c r="B42" s="3"/>
      <c r="C42" s="113">
        <v>3</v>
      </c>
      <c r="D42" s="114"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17"/>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249977111117893"/>
  </sheetPr>
  <dimension ref="A1:O371"/>
  <sheetViews>
    <sheetView workbookViewId="0">
      <selection activeCell="B19" sqref="B19"/>
    </sheetView>
  </sheetViews>
  <sheetFormatPr defaultColWidth="9.140625" defaultRowHeight="15"/>
  <cols>
    <col min="1" max="1" width="1" style="9" customWidth="1"/>
    <col min="2" max="2" width="15" style="9" customWidth="1"/>
    <col min="3" max="3" width="28.7109375" style="9" customWidth="1"/>
    <col min="4" max="4" width="12.42578125" style="9" customWidth="1"/>
    <col min="5" max="5" width="12.85546875" style="9" customWidth="1"/>
    <col min="6" max="6" width="12.140625" style="9" customWidth="1"/>
    <col min="7" max="7" width="10.85546875" style="9" customWidth="1"/>
    <col min="8" max="8" width="12.42578125" style="9" bestFit="1" customWidth="1"/>
    <col min="9" max="9" width="13.140625" style="9" customWidth="1"/>
    <col min="10" max="16384" width="9.140625" style="9"/>
  </cols>
  <sheetData>
    <row r="1" spans="2:15">
      <c r="B1" s="1049" t="s">
        <v>1035</v>
      </c>
      <c r="C1" s="1049"/>
      <c r="D1" s="1049"/>
      <c r="E1" s="1049"/>
      <c r="F1" s="1049"/>
      <c r="G1" s="1049"/>
      <c r="H1" s="1049"/>
      <c r="I1" s="1049"/>
      <c r="J1" s="1049"/>
      <c r="K1" s="1049"/>
      <c r="L1" s="1049"/>
      <c r="M1" s="1049"/>
      <c r="O1" s="690" t="s">
        <v>1252</v>
      </c>
    </row>
    <row r="2" spans="2:15" ht="15.75" customHeight="1">
      <c r="B2" s="1050" t="s">
        <v>1614</v>
      </c>
      <c r="C2" s="1050"/>
      <c r="D2" s="1050"/>
      <c r="E2" s="1050"/>
      <c r="F2" s="1050"/>
      <c r="G2" s="1050"/>
      <c r="H2" s="1050"/>
      <c r="I2" s="1050"/>
      <c r="J2" s="1050"/>
      <c r="K2" s="1050"/>
      <c r="L2" s="1050"/>
      <c r="M2" s="1050"/>
      <c r="O2" s="578"/>
    </row>
    <row r="3" spans="2:15" ht="10.5" customHeight="1">
      <c r="K3" s="578"/>
    </row>
    <row r="4" spans="2:15" s="412" customFormat="1" ht="9" customHeight="1">
      <c r="B4" s="418"/>
      <c r="C4" s="422"/>
      <c r="D4" s="422"/>
      <c r="E4" s="422"/>
      <c r="F4" s="422"/>
      <c r="G4" s="422"/>
      <c r="H4" s="417"/>
      <c r="I4" s="417"/>
      <c r="J4" s="417"/>
      <c r="K4" s="417"/>
      <c r="L4" s="417"/>
      <c r="M4" s="421"/>
    </row>
    <row r="5" spans="2:15" s="412" customFormat="1" ht="12.75">
      <c r="B5" s="419" t="s">
        <v>951</v>
      </c>
      <c r="C5" s="413"/>
      <c r="D5" s="413"/>
      <c r="E5" s="413"/>
      <c r="F5" s="413"/>
      <c r="G5" s="413"/>
      <c r="H5" s="413"/>
      <c r="I5" s="413"/>
      <c r="J5" s="413"/>
      <c r="K5" s="413"/>
      <c r="L5" s="413"/>
      <c r="M5" s="423"/>
    </row>
    <row r="6" spans="2:15" s="412" customFormat="1" ht="6.75" customHeight="1">
      <c r="B6" s="424"/>
      <c r="C6" s="414"/>
      <c r="D6" s="414"/>
      <c r="E6" s="414"/>
      <c r="F6" s="414"/>
      <c r="G6" s="414"/>
      <c r="H6" s="413"/>
      <c r="I6" s="413"/>
      <c r="J6" s="413"/>
      <c r="K6" s="413"/>
      <c r="L6" s="413"/>
      <c r="M6" s="423"/>
    </row>
    <row r="7" spans="2:15" s="412" customFormat="1" ht="12.75">
      <c r="B7" s="419" t="s">
        <v>1579</v>
      </c>
      <c r="C7" s="413"/>
      <c r="D7" s="413"/>
      <c r="E7" s="413"/>
      <c r="F7" s="413"/>
      <c r="G7" s="413"/>
      <c r="H7" s="413"/>
      <c r="I7" s="413"/>
      <c r="J7" s="413"/>
      <c r="K7" s="413"/>
      <c r="L7" s="413"/>
      <c r="M7" s="423"/>
    </row>
    <row r="8" spans="2:15" s="412" customFormat="1" ht="9" customHeight="1">
      <c r="B8" s="424"/>
      <c r="C8" s="414"/>
      <c r="D8" s="414"/>
      <c r="E8" s="414"/>
      <c r="F8" s="414"/>
      <c r="G8" s="414"/>
      <c r="H8" s="413"/>
      <c r="I8" s="413"/>
      <c r="J8" s="413"/>
      <c r="K8" s="413"/>
      <c r="L8" s="413"/>
      <c r="M8" s="423"/>
    </row>
    <row r="9" spans="2:15" s="412" customFormat="1" ht="12.75">
      <c r="B9" s="419" t="s">
        <v>874</v>
      </c>
      <c r="C9" s="413"/>
      <c r="D9" s="413"/>
      <c r="E9" s="413"/>
      <c r="F9" s="413"/>
      <c r="G9" s="413"/>
      <c r="H9" s="413"/>
      <c r="I9" s="413"/>
      <c r="J9" s="413"/>
      <c r="K9" s="413"/>
      <c r="L9" s="413"/>
      <c r="M9" s="423"/>
    </row>
    <row r="10" spans="2:15" s="412" customFormat="1" ht="9.75" customHeight="1">
      <c r="B10" s="425"/>
      <c r="C10" s="426"/>
      <c r="D10" s="426"/>
      <c r="E10" s="426"/>
      <c r="F10" s="426"/>
      <c r="G10" s="426"/>
      <c r="H10" s="420"/>
      <c r="I10" s="420"/>
      <c r="J10" s="420"/>
      <c r="K10" s="420"/>
      <c r="L10" s="420"/>
      <c r="M10" s="427"/>
    </row>
    <row r="11" spans="2:15" s="412" customFormat="1" ht="12.75">
      <c r="I11" s="413"/>
      <c r="J11" s="413"/>
      <c r="K11" s="413"/>
      <c r="L11" s="413"/>
      <c r="M11" s="413"/>
    </row>
    <row r="12" spans="2:15" s="412" customFormat="1" ht="17.25" customHeight="1">
      <c r="B12" s="415" t="s">
        <v>1615</v>
      </c>
      <c r="C12" s="416"/>
      <c r="D12" s="416"/>
      <c r="E12" s="416"/>
      <c r="F12" s="416"/>
      <c r="G12" s="417"/>
      <c r="H12" s="417"/>
      <c r="I12" s="417"/>
      <c r="J12" s="417"/>
      <c r="K12" s="417"/>
      <c r="L12" s="417"/>
      <c r="M12" s="421"/>
    </row>
    <row r="13" spans="2:15" s="412" customFormat="1" ht="12.75">
      <c r="B13" s="820"/>
      <c r="C13" s="821"/>
      <c r="D13" s="821"/>
      <c r="E13" s="821"/>
      <c r="F13" s="821"/>
      <c r="G13" s="420"/>
      <c r="H13" s="821"/>
      <c r="I13" s="819"/>
      <c r="J13" s="819"/>
      <c r="K13" s="819"/>
      <c r="L13" s="819"/>
      <c r="M13" s="822" t="s">
        <v>875</v>
      </c>
    </row>
    <row r="14" spans="2:15" s="412" customFormat="1" ht="25.5" customHeight="1">
      <c r="B14" s="1055"/>
      <c r="C14" s="1062" t="s">
        <v>876</v>
      </c>
      <c r="D14" s="1058" t="s">
        <v>1623</v>
      </c>
      <c r="E14" s="1058" t="s">
        <v>1621</v>
      </c>
      <c r="F14" s="1060" t="s">
        <v>1616</v>
      </c>
      <c r="G14" s="1058" t="s">
        <v>1617</v>
      </c>
      <c r="H14" s="1060" t="s">
        <v>1618</v>
      </c>
      <c r="I14" s="1058" t="s">
        <v>1619</v>
      </c>
      <c r="J14" s="750" t="s">
        <v>1622</v>
      </c>
      <c r="K14" s="751"/>
      <c r="L14" s="752" t="s">
        <v>1624</v>
      </c>
      <c r="M14" s="753"/>
    </row>
    <row r="15" spans="2:15" s="412" customFormat="1" ht="43.5" customHeight="1">
      <c r="B15" s="1056"/>
      <c r="C15" s="1063"/>
      <c r="D15" s="1059"/>
      <c r="E15" s="1059"/>
      <c r="F15" s="1061"/>
      <c r="G15" s="1059"/>
      <c r="H15" s="1061"/>
      <c r="I15" s="1059"/>
      <c r="J15" s="754" t="s">
        <v>877</v>
      </c>
      <c r="K15" s="755" t="s">
        <v>878</v>
      </c>
      <c r="L15" s="754" t="s">
        <v>877</v>
      </c>
      <c r="M15" s="755" t="s">
        <v>878</v>
      </c>
    </row>
    <row r="16" spans="2:15" s="412" customFormat="1" ht="22.5">
      <c r="B16" s="1057"/>
      <c r="C16" s="1064"/>
      <c r="D16" s="756" t="s">
        <v>879</v>
      </c>
      <c r="E16" s="756" t="s">
        <v>836</v>
      </c>
      <c r="F16" s="757" t="s">
        <v>812</v>
      </c>
      <c r="G16" s="756" t="s">
        <v>815</v>
      </c>
      <c r="H16" s="756" t="s">
        <v>817</v>
      </c>
      <c r="I16" s="756" t="s">
        <v>1347</v>
      </c>
      <c r="J16" s="756" t="s">
        <v>1348</v>
      </c>
      <c r="K16" s="758" t="s">
        <v>1349</v>
      </c>
      <c r="L16" s="756" t="s">
        <v>1350</v>
      </c>
      <c r="M16" s="758" t="s">
        <v>1351</v>
      </c>
    </row>
    <row r="17" spans="2:13" s="412" customFormat="1" ht="12.75">
      <c r="B17" s="759" t="s">
        <v>1352</v>
      </c>
      <c r="C17" s="707" t="s">
        <v>1353</v>
      </c>
      <c r="D17" s="760"/>
      <c r="E17" s="760"/>
      <c r="F17" s="761"/>
      <c r="G17" s="760"/>
      <c r="H17" s="761"/>
      <c r="I17" s="760">
        <f t="shared" ref="I17:I25" si="0">+SUM(E17:H17)</f>
        <v>0</v>
      </c>
      <c r="J17" s="760">
        <f t="shared" ref="J17:J25" si="1">+I17-E17</f>
        <v>0</v>
      </c>
      <c r="K17" s="762" t="str">
        <f t="shared" ref="K17:K24" si="2">+IF(E17=0,"",J17/E17)</f>
        <v/>
      </c>
      <c r="L17" s="760">
        <f>+I17-D17</f>
        <v>0</v>
      </c>
      <c r="M17" s="762" t="str">
        <f t="shared" ref="M17:M24" si="3">+IF(G17=0,"",L17/G17)</f>
        <v/>
      </c>
    </row>
    <row r="18" spans="2:13" s="412" customFormat="1" ht="12.75">
      <c r="B18" s="759" t="s">
        <v>1354</v>
      </c>
      <c r="C18" s="707" t="s">
        <v>1355</v>
      </c>
      <c r="D18" s="760"/>
      <c r="E18" s="760"/>
      <c r="F18" s="761"/>
      <c r="G18" s="760"/>
      <c r="H18" s="761"/>
      <c r="I18" s="760">
        <f t="shared" si="0"/>
        <v>0</v>
      </c>
      <c r="J18" s="760">
        <f t="shared" si="1"/>
        <v>0</v>
      </c>
      <c r="K18" s="762" t="str">
        <f t="shared" si="2"/>
        <v/>
      </c>
      <c r="L18" s="760">
        <f t="shared" ref="L18:L27" si="4">+I18-D18</f>
        <v>0</v>
      </c>
      <c r="M18" s="762" t="str">
        <f t="shared" si="3"/>
        <v/>
      </c>
    </row>
    <row r="19" spans="2:13" s="412" customFormat="1" ht="12.75">
      <c r="B19" s="759" t="s">
        <v>1356</v>
      </c>
      <c r="C19" s="707" t="s">
        <v>1357</v>
      </c>
      <c r="D19" s="760"/>
      <c r="E19" s="760"/>
      <c r="F19" s="761"/>
      <c r="G19" s="760"/>
      <c r="H19" s="761"/>
      <c r="I19" s="760">
        <f t="shared" si="0"/>
        <v>0</v>
      </c>
      <c r="J19" s="760">
        <f t="shared" si="1"/>
        <v>0</v>
      </c>
      <c r="K19" s="762" t="str">
        <f t="shared" si="2"/>
        <v/>
      </c>
      <c r="L19" s="760">
        <f t="shared" si="4"/>
        <v>0</v>
      </c>
      <c r="M19" s="762" t="str">
        <f t="shared" si="3"/>
        <v/>
      </c>
    </row>
    <row r="20" spans="2:13" s="412" customFormat="1" ht="12.75">
      <c r="B20" s="759" t="s">
        <v>880</v>
      </c>
      <c r="C20" s="707" t="s">
        <v>881</v>
      </c>
      <c r="D20" s="760"/>
      <c r="E20" s="760"/>
      <c r="F20" s="761"/>
      <c r="G20" s="760"/>
      <c r="H20" s="761"/>
      <c r="I20" s="760">
        <f>+SUM(E20:H20)</f>
        <v>0</v>
      </c>
      <c r="J20" s="760">
        <f t="shared" si="1"/>
        <v>0</v>
      </c>
      <c r="K20" s="762" t="str">
        <f t="shared" si="2"/>
        <v/>
      </c>
      <c r="L20" s="760">
        <f>+I20-D20</f>
        <v>0</v>
      </c>
      <c r="M20" s="762" t="str">
        <f t="shared" si="3"/>
        <v/>
      </c>
    </row>
    <row r="21" spans="2:13" s="412" customFormat="1" ht="12.75">
      <c r="B21" s="759" t="s">
        <v>882</v>
      </c>
      <c r="C21" s="707" t="s">
        <v>883</v>
      </c>
      <c r="D21" s="760"/>
      <c r="E21" s="760"/>
      <c r="F21" s="761"/>
      <c r="G21" s="760"/>
      <c r="H21" s="761"/>
      <c r="I21" s="760">
        <f t="shared" si="0"/>
        <v>0</v>
      </c>
      <c r="J21" s="760">
        <f t="shared" si="1"/>
        <v>0</v>
      </c>
      <c r="K21" s="762" t="str">
        <f t="shared" si="2"/>
        <v/>
      </c>
      <c r="L21" s="760">
        <f t="shared" si="4"/>
        <v>0</v>
      </c>
      <c r="M21" s="762" t="str">
        <f t="shared" si="3"/>
        <v/>
      </c>
    </row>
    <row r="22" spans="2:13" s="412" customFormat="1" ht="12.75">
      <c r="B22" s="759" t="s">
        <v>884</v>
      </c>
      <c r="C22" s="707" t="s">
        <v>885</v>
      </c>
      <c r="D22" s="760"/>
      <c r="E22" s="760"/>
      <c r="F22" s="761"/>
      <c r="G22" s="760"/>
      <c r="H22" s="761"/>
      <c r="I22" s="760">
        <f t="shared" si="0"/>
        <v>0</v>
      </c>
      <c r="J22" s="760">
        <f t="shared" si="1"/>
        <v>0</v>
      </c>
      <c r="K22" s="762" t="str">
        <f t="shared" si="2"/>
        <v/>
      </c>
      <c r="L22" s="760">
        <f t="shared" si="4"/>
        <v>0</v>
      </c>
      <c r="M22" s="762" t="str">
        <f t="shared" si="3"/>
        <v/>
      </c>
    </row>
    <row r="23" spans="2:13" s="412" customFormat="1" ht="12.75">
      <c r="B23" s="759" t="s">
        <v>886</v>
      </c>
      <c r="C23" s="707" t="s">
        <v>887</v>
      </c>
      <c r="D23" s="760"/>
      <c r="E23" s="760"/>
      <c r="F23" s="761"/>
      <c r="G23" s="760"/>
      <c r="H23" s="761"/>
      <c r="I23" s="760">
        <f t="shared" si="0"/>
        <v>0</v>
      </c>
      <c r="J23" s="760">
        <f t="shared" si="1"/>
        <v>0</v>
      </c>
      <c r="K23" s="762" t="str">
        <f t="shared" si="2"/>
        <v/>
      </c>
      <c r="L23" s="760">
        <f t="shared" si="4"/>
        <v>0</v>
      </c>
      <c r="M23" s="762" t="str">
        <f t="shared" si="3"/>
        <v/>
      </c>
    </row>
    <row r="24" spans="2:13" s="412" customFormat="1" ht="22.5">
      <c r="B24" s="595" t="s">
        <v>888</v>
      </c>
      <c r="C24" s="707" t="s">
        <v>889</v>
      </c>
      <c r="D24" s="760"/>
      <c r="E24" s="760"/>
      <c r="F24" s="761"/>
      <c r="G24" s="760"/>
      <c r="H24" s="761"/>
      <c r="I24" s="760">
        <f t="shared" si="0"/>
        <v>0</v>
      </c>
      <c r="J24" s="760">
        <f t="shared" si="1"/>
        <v>0</v>
      </c>
      <c r="K24" s="762" t="str">
        <f t="shared" si="2"/>
        <v/>
      </c>
      <c r="L24" s="760">
        <f t="shared" si="4"/>
        <v>0</v>
      </c>
      <c r="M24" s="762" t="str">
        <f t="shared" si="3"/>
        <v/>
      </c>
    </row>
    <row r="25" spans="2:13" s="412" customFormat="1" ht="12.75">
      <c r="B25" s="759" t="s">
        <v>890</v>
      </c>
      <c r="C25" s="707" t="s">
        <v>891</v>
      </c>
      <c r="D25" s="760"/>
      <c r="E25" s="760"/>
      <c r="F25" s="761"/>
      <c r="G25" s="760"/>
      <c r="H25" s="761"/>
      <c r="I25" s="760">
        <f t="shared" si="0"/>
        <v>0</v>
      </c>
      <c r="J25" s="760">
        <f t="shared" si="1"/>
        <v>0</v>
      </c>
      <c r="K25" s="762"/>
      <c r="L25" s="760">
        <f t="shared" si="4"/>
        <v>0</v>
      </c>
      <c r="M25" s="762"/>
    </row>
    <row r="26" spans="2:13" s="412" customFormat="1" ht="12.75">
      <c r="B26" s="763" t="s">
        <v>1358</v>
      </c>
      <c r="C26" s="764" t="s">
        <v>1359</v>
      </c>
      <c r="D26" s="760"/>
      <c r="E26" s="760"/>
      <c r="F26" s="765"/>
      <c r="G26" s="766"/>
      <c r="H26" s="765"/>
      <c r="I26" s="766"/>
      <c r="J26" s="766"/>
      <c r="K26" s="767"/>
      <c r="L26" s="766"/>
      <c r="M26" s="767"/>
    </row>
    <row r="27" spans="2:13" s="412" customFormat="1" ht="12.75">
      <c r="B27" s="763" t="s">
        <v>1360</v>
      </c>
      <c r="C27" s="764" t="s">
        <v>1361</v>
      </c>
      <c r="D27" s="760"/>
      <c r="E27" s="760"/>
      <c r="F27" s="761"/>
      <c r="G27" s="760"/>
      <c r="H27" s="761"/>
      <c r="I27" s="760">
        <f>+SUM(E27:H27)</f>
        <v>0</v>
      </c>
      <c r="J27" s="760">
        <f>+I27-E27</f>
        <v>0</v>
      </c>
      <c r="K27" s="762"/>
      <c r="L27" s="760">
        <f t="shared" si="4"/>
        <v>0</v>
      </c>
      <c r="M27" s="762"/>
    </row>
    <row r="28" spans="2:13" s="412" customFormat="1" ht="12.75">
      <c r="B28" s="768"/>
      <c r="C28" s="769" t="s">
        <v>892</v>
      </c>
      <c r="D28" s="770">
        <f>+SUM(D17:D27)</f>
        <v>0</v>
      </c>
      <c r="E28" s="770">
        <f>+SUM(E17:E27)</f>
        <v>0</v>
      </c>
      <c r="F28" s="771">
        <f>+SUM(F17:F25)+F27</f>
        <v>0</v>
      </c>
      <c r="G28" s="770">
        <f>+SUM(G17:G25)+G27</f>
        <v>0</v>
      </c>
      <c r="H28" s="771">
        <f>+SUM(H17:H25)+H27</f>
        <v>0</v>
      </c>
      <c r="I28" s="770">
        <f>+SUM(I17:I25)+I27</f>
        <v>0</v>
      </c>
      <c r="J28" s="770">
        <f>+SUM(J17:J25)+J27</f>
        <v>0</v>
      </c>
      <c r="K28" s="772" t="str">
        <f t="shared" ref="K28:K52" si="5">+IF(E28=0,"",J28/E28)</f>
        <v/>
      </c>
      <c r="L28" s="770">
        <f>+SUM(L17:L25)+L27</f>
        <v>0</v>
      </c>
      <c r="M28" s="772" t="str">
        <f t="shared" ref="M28:M52" si="6">+IF(G28=0,"",L28/G28)</f>
        <v/>
      </c>
    </row>
    <row r="29" spans="2:13" s="412" customFormat="1" ht="12.75">
      <c r="B29" s="773"/>
      <c r="C29" s="707"/>
      <c r="D29" s="760"/>
      <c r="E29" s="760"/>
      <c r="F29" s="761"/>
      <c r="G29" s="760"/>
      <c r="H29" s="761"/>
      <c r="I29" s="760"/>
      <c r="J29" s="760"/>
      <c r="K29" s="762" t="str">
        <f t="shared" si="5"/>
        <v/>
      </c>
      <c r="L29" s="760"/>
      <c r="M29" s="762" t="str">
        <f t="shared" si="6"/>
        <v/>
      </c>
    </row>
    <row r="30" spans="2:13" s="412" customFormat="1" ht="12.75">
      <c r="B30" s="774" t="s">
        <v>893</v>
      </c>
      <c r="C30" s="775" t="s">
        <v>728</v>
      </c>
      <c r="D30" s="776"/>
      <c r="E30" s="776"/>
      <c r="F30" s="777"/>
      <c r="G30" s="776"/>
      <c r="H30" s="777"/>
      <c r="I30" s="776">
        <f>+SUM(E30:H30)</f>
        <v>0</v>
      </c>
      <c r="J30" s="776">
        <f>+I30-E30</f>
        <v>0</v>
      </c>
      <c r="K30" s="778" t="str">
        <f t="shared" si="5"/>
        <v/>
      </c>
      <c r="L30" s="776">
        <f t="shared" ref="L30:L45" si="7">+I30-D30</f>
        <v>0</v>
      </c>
      <c r="M30" s="778" t="str">
        <f t="shared" si="6"/>
        <v/>
      </c>
    </row>
    <row r="31" spans="2:13" s="412" customFormat="1" ht="12.75">
      <c r="B31" s="774"/>
      <c r="C31" s="775" t="s">
        <v>732</v>
      </c>
      <c r="D31" s="776"/>
      <c r="E31" s="776"/>
      <c r="F31" s="777"/>
      <c r="G31" s="776"/>
      <c r="H31" s="777"/>
      <c r="I31" s="776">
        <f>+SUM(E31:H31)</f>
        <v>0</v>
      </c>
      <c r="J31" s="776">
        <f>+I31-E31</f>
        <v>0</v>
      </c>
      <c r="K31" s="778" t="str">
        <f t="shared" si="5"/>
        <v/>
      </c>
      <c r="L31" s="776">
        <f t="shared" si="7"/>
        <v>0</v>
      </c>
      <c r="M31" s="778" t="str">
        <f t="shared" si="6"/>
        <v/>
      </c>
    </row>
    <row r="32" spans="2:13" s="412" customFormat="1" ht="12.75">
      <c r="B32" s="774"/>
      <c r="C32" s="775" t="s">
        <v>735</v>
      </c>
      <c r="D32" s="776"/>
      <c r="E32" s="776"/>
      <c r="F32" s="777"/>
      <c r="G32" s="776"/>
      <c r="H32" s="777"/>
      <c r="I32" s="776">
        <f>+SUM(E32:H32)</f>
        <v>0</v>
      </c>
      <c r="J32" s="776">
        <f>+I32-E32</f>
        <v>0</v>
      </c>
      <c r="K32" s="778" t="str">
        <f t="shared" si="5"/>
        <v/>
      </c>
      <c r="L32" s="776">
        <f t="shared" si="7"/>
        <v>0</v>
      </c>
      <c r="M32" s="778" t="str">
        <f t="shared" si="6"/>
        <v/>
      </c>
    </row>
    <row r="33" spans="2:13" s="412" customFormat="1" ht="12.75">
      <c r="B33" s="774"/>
      <c r="C33" s="775" t="s">
        <v>894</v>
      </c>
      <c r="D33" s="776"/>
      <c r="E33" s="776"/>
      <c r="F33" s="777"/>
      <c r="G33" s="776"/>
      <c r="H33" s="777"/>
      <c r="I33" s="776">
        <f>+SUM(E33:H33)</f>
        <v>0</v>
      </c>
      <c r="J33" s="776">
        <f>+I33-E33</f>
        <v>0</v>
      </c>
      <c r="K33" s="778" t="str">
        <f t="shared" si="5"/>
        <v/>
      </c>
      <c r="L33" s="776">
        <f t="shared" si="7"/>
        <v>0</v>
      </c>
      <c r="M33" s="778" t="str">
        <f t="shared" si="6"/>
        <v/>
      </c>
    </row>
    <row r="34" spans="2:13" s="412" customFormat="1" ht="12.75">
      <c r="B34" s="779"/>
      <c r="C34" s="780" t="s">
        <v>895</v>
      </c>
      <c r="D34" s="781">
        <f t="shared" ref="D34:J34" si="8">+SUM(D30:D33)</f>
        <v>0</v>
      </c>
      <c r="E34" s="781">
        <f t="shared" si="8"/>
        <v>0</v>
      </c>
      <c r="F34" s="782">
        <f t="shared" si="8"/>
        <v>0</v>
      </c>
      <c r="G34" s="781">
        <f t="shared" si="8"/>
        <v>0</v>
      </c>
      <c r="H34" s="782">
        <f t="shared" si="8"/>
        <v>0</v>
      </c>
      <c r="I34" s="781">
        <f t="shared" si="8"/>
        <v>0</v>
      </c>
      <c r="J34" s="781">
        <f t="shared" si="8"/>
        <v>0</v>
      </c>
      <c r="K34" s="783" t="str">
        <f t="shared" si="5"/>
        <v/>
      </c>
      <c r="L34" s="781">
        <f>+SUM(L30:L33)</f>
        <v>0</v>
      </c>
      <c r="M34" s="783" t="str">
        <f t="shared" si="6"/>
        <v/>
      </c>
    </row>
    <row r="35" spans="2:13" s="412" customFormat="1" ht="12.75">
      <c r="B35" s="759" t="s">
        <v>896</v>
      </c>
      <c r="C35" s="707" t="s">
        <v>119</v>
      </c>
      <c r="D35" s="784">
        <f>+SUM(D36:D38)</f>
        <v>0</v>
      </c>
      <c r="E35" s="784">
        <f>+SUM(E36:E38)</f>
        <v>0</v>
      </c>
      <c r="F35" s="707">
        <f>+SUM(F36:F38)</f>
        <v>0</v>
      </c>
      <c r="G35" s="784">
        <f>+SUM(G36:G38)</f>
        <v>0</v>
      </c>
      <c r="H35" s="707">
        <f>+SUM(H36:H38)</f>
        <v>0</v>
      </c>
      <c r="I35" s="760">
        <f t="shared" ref="I35:I45" si="9">+SUM(E35:H35)</f>
        <v>0</v>
      </c>
      <c r="J35" s="760">
        <f t="shared" ref="J35:J45" si="10">+I35-E35</f>
        <v>0</v>
      </c>
      <c r="K35" s="762" t="str">
        <f t="shared" si="5"/>
        <v/>
      </c>
      <c r="L35" s="760">
        <f t="shared" si="7"/>
        <v>0</v>
      </c>
      <c r="M35" s="762" t="str">
        <f t="shared" si="6"/>
        <v/>
      </c>
    </row>
    <row r="36" spans="2:13" s="412" customFormat="1" ht="12.75">
      <c r="B36" s="785" t="s">
        <v>897</v>
      </c>
      <c r="C36" s="786" t="s">
        <v>898</v>
      </c>
      <c r="D36" s="787"/>
      <c r="E36" s="787"/>
      <c r="F36" s="788"/>
      <c r="G36" s="787"/>
      <c r="H36" s="788"/>
      <c r="I36" s="789">
        <f t="shared" si="9"/>
        <v>0</v>
      </c>
      <c r="J36" s="789">
        <f t="shared" si="10"/>
        <v>0</v>
      </c>
      <c r="K36" s="790" t="str">
        <f t="shared" si="5"/>
        <v/>
      </c>
      <c r="L36" s="789">
        <f t="shared" si="7"/>
        <v>0</v>
      </c>
      <c r="M36" s="790" t="str">
        <f t="shared" si="6"/>
        <v/>
      </c>
    </row>
    <row r="37" spans="2:13" s="412" customFormat="1" ht="12.75">
      <c r="B37" s="785" t="s">
        <v>899</v>
      </c>
      <c r="C37" s="786" t="s">
        <v>900</v>
      </c>
      <c r="D37" s="787"/>
      <c r="E37" s="787"/>
      <c r="F37" s="788"/>
      <c r="G37" s="787"/>
      <c r="H37" s="788"/>
      <c r="I37" s="789">
        <f t="shared" si="9"/>
        <v>0</v>
      </c>
      <c r="J37" s="789">
        <f t="shared" si="10"/>
        <v>0</v>
      </c>
      <c r="K37" s="790" t="str">
        <f t="shared" si="5"/>
        <v/>
      </c>
      <c r="L37" s="789">
        <f t="shared" si="7"/>
        <v>0</v>
      </c>
      <c r="M37" s="790" t="str">
        <f t="shared" si="6"/>
        <v/>
      </c>
    </row>
    <row r="38" spans="2:13" s="412" customFormat="1" ht="12.75">
      <c r="B38" s="785" t="s">
        <v>901</v>
      </c>
      <c r="C38" s="786" t="s">
        <v>902</v>
      </c>
      <c r="D38" s="787"/>
      <c r="E38" s="787"/>
      <c r="F38" s="788"/>
      <c r="G38" s="787"/>
      <c r="H38" s="788"/>
      <c r="I38" s="789">
        <f t="shared" si="9"/>
        <v>0</v>
      </c>
      <c r="J38" s="789">
        <f t="shared" si="10"/>
        <v>0</v>
      </c>
      <c r="K38" s="790" t="str">
        <f t="shared" si="5"/>
        <v/>
      </c>
      <c r="L38" s="789">
        <f t="shared" si="7"/>
        <v>0</v>
      </c>
      <c r="M38" s="790" t="str">
        <f t="shared" si="6"/>
        <v/>
      </c>
    </row>
    <row r="39" spans="2:13" s="412" customFormat="1" ht="12.75">
      <c r="B39" s="759" t="s">
        <v>903</v>
      </c>
      <c r="C39" s="707" t="s">
        <v>904</v>
      </c>
      <c r="D39" s="784"/>
      <c r="E39" s="784"/>
      <c r="F39" s="707"/>
      <c r="G39" s="784"/>
      <c r="H39" s="707"/>
      <c r="I39" s="789">
        <f t="shared" si="9"/>
        <v>0</v>
      </c>
      <c r="J39" s="760">
        <f t="shared" si="10"/>
        <v>0</v>
      </c>
      <c r="K39" s="762" t="str">
        <f t="shared" si="5"/>
        <v/>
      </c>
      <c r="L39" s="760">
        <f t="shared" si="7"/>
        <v>0</v>
      </c>
      <c r="M39" s="762" t="str">
        <f t="shared" si="6"/>
        <v/>
      </c>
    </row>
    <row r="40" spans="2:13" s="412" customFormat="1" ht="12.75">
      <c r="B40" s="759" t="s">
        <v>905</v>
      </c>
      <c r="C40" s="707" t="s">
        <v>114</v>
      </c>
      <c r="D40" s="784"/>
      <c r="E40" s="784"/>
      <c r="F40" s="707"/>
      <c r="G40" s="784"/>
      <c r="H40" s="707"/>
      <c r="I40" s="789">
        <f t="shared" si="9"/>
        <v>0</v>
      </c>
      <c r="J40" s="760">
        <f t="shared" si="10"/>
        <v>0</v>
      </c>
      <c r="K40" s="762" t="str">
        <f t="shared" si="5"/>
        <v/>
      </c>
      <c r="L40" s="760">
        <f t="shared" si="7"/>
        <v>0</v>
      </c>
      <c r="M40" s="762" t="str">
        <f t="shared" si="6"/>
        <v/>
      </c>
    </row>
    <row r="41" spans="2:13" s="412" customFormat="1" ht="12.75">
      <c r="B41" s="759" t="s">
        <v>906</v>
      </c>
      <c r="C41" s="707" t="s">
        <v>907</v>
      </c>
      <c r="D41" s="784"/>
      <c r="E41" s="784"/>
      <c r="F41" s="707"/>
      <c r="G41" s="784"/>
      <c r="H41" s="707"/>
      <c r="I41" s="789">
        <f t="shared" si="9"/>
        <v>0</v>
      </c>
      <c r="J41" s="760">
        <f t="shared" si="10"/>
        <v>0</v>
      </c>
      <c r="K41" s="762" t="str">
        <f t="shared" si="5"/>
        <v/>
      </c>
      <c r="L41" s="760">
        <f t="shared" si="7"/>
        <v>0</v>
      </c>
      <c r="M41" s="762" t="str">
        <f t="shared" si="6"/>
        <v/>
      </c>
    </row>
    <row r="42" spans="2:13" s="412" customFormat="1" ht="12.75">
      <c r="B42" s="759" t="s">
        <v>908</v>
      </c>
      <c r="C42" s="707" t="s">
        <v>112</v>
      </c>
      <c r="D42" s="784"/>
      <c r="E42" s="784"/>
      <c r="F42" s="707"/>
      <c r="G42" s="784"/>
      <c r="H42" s="707"/>
      <c r="I42" s="789">
        <f t="shared" si="9"/>
        <v>0</v>
      </c>
      <c r="J42" s="760">
        <f t="shared" si="10"/>
        <v>0</v>
      </c>
      <c r="K42" s="762" t="str">
        <f t="shared" si="5"/>
        <v/>
      </c>
      <c r="L42" s="760">
        <f t="shared" si="7"/>
        <v>0</v>
      </c>
      <c r="M42" s="762" t="str">
        <f t="shared" si="6"/>
        <v/>
      </c>
    </row>
    <row r="43" spans="2:13" s="412" customFormat="1" ht="12.75">
      <c r="B43" s="759" t="s">
        <v>909</v>
      </c>
      <c r="C43" s="707" t="s">
        <v>910</v>
      </c>
      <c r="D43" s="784"/>
      <c r="E43" s="784"/>
      <c r="F43" s="707"/>
      <c r="G43" s="784"/>
      <c r="H43" s="707"/>
      <c r="I43" s="789">
        <f t="shared" si="9"/>
        <v>0</v>
      </c>
      <c r="J43" s="760">
        <f t="shared" si="10"/>
        <v>0</v>
      </c>
      <c r="K43" s="762" t="str">
        <f t="shared" si="5"/>
        <v/>
      </c>
      <c r="L43" s="760">
        <f t="shared" si="7"/>
        <v>0</v>
      </c>
      <c r="M43" s="762" t="str">
        <f t="shared" si="6"/>
        <v/>
      </c>
    </row>
    <row r="44" spans="2:13" s="412" customFormat="1" ht="12.75">
      <c r="B44" s="759" t="s">
        <v>911</v>
      </c>
      <c r="C44" s="707" t="s">
        <v>912</v>
      </c>
      <c r="D44" s="784"/>
      <c r="E44" s="784"/>
      <c r="F44" s="707"/>
      <c r="G44" s="784"/>
      <c r="H44" s="707"/>
      <c r="I44" s="789">
        <f t="shared" si="9"/>
        <v>0</v>
      </c>
      <c r="J44" s="760">
        <f t="shared" si="10"/>
        <v>0</v>
      </c>
      <c r="K44" s="762" t="str">
        <f t="shared" si="5"/>
        <v/>
      </c>
      <c r="L44" s="760">
        <f t="shared" si="7"/>
        <v>0</v>
      </c>
      <c r="M44" s="762" t="str">
        <f t="shared" si="6"/>
        <v/>
      </c>
    </row>
    <row r="45" spans="2:13" s="412" customFormat="1" ht="12.75">
      <c r="B45" s="595" t="s">
        <v>913</v>
      </c>
      <c r="C45" s="707" t="s">
        <v>914</v>
      </c>
      <c r="D45" s="784"/>
      <c r="E45" s="784"/>
      <c r="F45" s="707"/>
      <c r="G45" s="784"/>
      <c r="H45" s="707"/>
      <c r="I45" s="789">
        <f t="shared" si="9"/>
        <v>0</v>
      </c>
      <c r="J45" s="760">
        <f t="shared" si="10"/>
        <v>0</v>
      </c>
      <c r="K45" s="762" t="str">
        <f t="shared" si="5"/>
        <v/>
      </c>
      <c r="L45" s="760">
        <f t="shared" si="7"/>
        <v>0</v>
      </c>
      <c r="M45" s="762" t="str">
        <f t="shared" si="6"/>
        <v/>
      </c>
    </row>
    <row r="46" spans="2:13" s="412" customFormat="1" ht="12.75">
      <c r="B46" s="768"/>
      <c r="C46" s="769" t="s">
        <v>915</v>
      </c>
      <c r="D46" s="770">
        <f t="shared" ref="D46:J46" si="11">+SUM(D36:D45)</f>
        <v>0</v>
      </c>
      <c r="E46" s="770">
        <f t="shared" si="11"/>
        <v>0</v>
      </c>
      <c r="F46" s="770">
        <f t="shared" si="11"/>
        <v>0</v>
      </c>
      <c r="G46" s="770">
        <f t="shared" si="11"/>
        <v>0</v>
      </c>
      <c r="H46" s="770">
        <f t="shared" si="11"/>
        <v>0</v>
      </c>
      <c r="I46" s="770">
        <f t="shared" si="11"/>
        <v>0</v>
      </c>
      <c r="J46" s="770">
        <f t="shared" si="11"/>
        <v>0</v>
      </c>
      <c r="K46" s="772" t="str">
        <f t="shared" si="5"/>
        <v/>
      </c>
      <c r="L46" s="770">
        <f>+SUM(L36:L45)</f>
        <v>0</v>
      </c>
      <c r="M46" s="772" t="str">
        <f t="shared" si="6"/>
        <v/>
      </c>
    </row>
    <row r="47" spans="2:13" s="412" customFormat="1" ht="12.75">
      <c r="B47" s="773"/>
      <c r="C47" s="707"/>
      <c r="D47" s="760"/>
      <c r="E47" s="760"/>
      <c r="F47" s="761"/>
      <c r="G47" s="760"/>
      <c r="H47" s="761"/>
      <c r="I47" s="760"/>
      <c r="J47" s="760"/>
      <c r="K47" s="762" t="str">
        <f t="shared" si="5"/>
        <v/>
      </c>
      <c r="L47" s="760"/>
      <c r="M47" s="762" t="str">
        <f t="shared" si="6"/>
        <v/>
      </c>
    </row>
    <row r="48" spans="2:13" s="412" customFormat="1" ht="12.75">
      <c r="B48" s="774" t="s">
        <v>893</v>
      </c>
      <c r="C48" s="775" t="s">
        <v>728</v>
      </c>
      <c r="D48" s="776"/>
      <c r="E48" s="776"/>
      <c r="F48" s="777"/>
      <c r="G48" s="776"/>
      <c r="H48" s="777"/>
      <c r="I48" s="776">
        <f>+SUM(E48:H48)</f>
        <v>0</v>
      </c>
      <c r="J48" s="776">
        <f>+I48-E48</f>
        <v>0</v>
      </c>
      <c r="K48" s="778" t="str">
        <f t="shared" si="5"/>
        <v/>
      </c>
      <c r="L48" s="776">
        <f>+I48-D48</f>
        <v>0</v>
      </c>
      <c r="M48" s="778" t="str">
        <f t="shared" si="6"/>
        <v/>
      </c>
    </row>
    <row r="49" spans="2:13" s="412" customFormat="1" ht="12.75">
      <c r="B49" s="774"/>
      <c r="C49" s="775" t="s">
        <v>732</v>
      </c>
      <c r="D49" s="776"/>
      <c r="E49" s="776"/>
      <c r="F49" s="777"/>
      <c r="G49" s="776"/>
      <c r="H49" s="777"/>
      <c r="I49" s="776">
        <f>+SUM(E49:H49)</f>
        <v>0</v>
      </c>
      <c r="J49" s="776">
        <f>+I49-E49</f>
        <v>0</v>
      </c>
      <c r="K49" s="778" t="str">
        <f t="shared" si="5"/>
        <v/>
      </c>
      <c r="L49" s="776">
        <f>+I49-D49</f>
        <v>0</v>
      </c>
      <c r="M49" s="778" t="str">
        <f t="shared" si="6"/>
        <v/>
      </c>
    </row>
    <row r="50" spans="2:13" s="412" customFormat="1" ht="12.75">
      <c r="B50" s="774"/>
      <c r="C50" s="775" t="s">
        <v>735</v>
      </c>
      <c r="D50" s="776"/>
      <c r="E50" s="776"/>
      <c r="F50" s="777"/>
      <c r="G50" s="776"/>
      <c r="H50" s="777"/>
      <c r="I50" s="776">
        <f>+SUM(E50:H50)</f>
        <v>0</v>
      </c>
      <c r="J50" s="776">
        <f>+I50-E50</f>
        <v>0</v>
      </c>
      <c r="K50" s="778" t="str">
        <f t="shared" si="5"/>
        <v/>
      </c>
      <c r="L50" s="776">
        <f>+I50-D50</f>
        <v>0</v>
      </c>
      <c r="M50" s="778" t="str">
        <f t="shared" si="6"/>
        <v/>
      </c>
    </row>
    <row r="51" spans="2:13" s="412" customFormat="1" ht="12.75">
      <c r="B51" s="774"/>
      <c r="C51" s="775" t="s">
        <v>894</v>
      </c>
      <c r="D51" s="776"/>
      <c r="E51" s="776"/>
      <c r="F51" s="777"/>
      <c r="G51" s="776"/>
      <c r="H51" s="777"/>
      <c r="I51" s="776">
        <f>+SUM(E51:H51)</f>
        <v>0</v>
      </c>
      <c r="J51" s="776">
        <f>+I51-E51</f>
        <v>0</v>
      </c>
      <c r="K51" s="778" t="str">
        <f t="shared" si="5"/>
        <v/>
      </c>
      <c r="L51" s="776">
        <f>+I51-D51</f>
        <v>0</v>
      </c>
      <c r="M51" s="778" t="str">
        <f t="shared" si="6"/>
        <v/>
      </c>
    </row>
    <row r="52" spans="2:13" s="412" customFormat="1" ht="12.75">
      <c r="B52" s="779"/>
      <c r="C52" s="780" t="s">
        <v>916</v>
      </c>
      <c r="D52" s="781">
        <f t="shared" ref="D52:J52" si="12">+SUM(D48:D51)</f>
        <v>0</v>
      </c>
      <c r="E52" s="781">
        <f t="shared" si="12"/>
        <v>0</v>
      </c>
      <c r="F52" s="782">
        <f t="shared" si="12"/>
        <v>0</v>
      </c>
      <c r="G52" s="781">
        <f t="shared" si="12"/>
        <v>0</v>
      </c>
      <c r="H52" s="782">
        <f t="shared" si="12"/>
        <v>0</v>
      </c>
      <c r="I52" s="781">
        <f t="shared" si="12"/>
        <v>0</v>
      </c>
      <c r="J52" s="781">
        <f t="shared" si="12"/>
        <v>0</v>
      </c>
      <c r="K52" s="783" t="str">
        <f t="shared" si="5"/>
        <v/>
      </c>
      <c r="L52" s="781">
        <f>+SUM(L48:L51)</f>
        <v>0</v>
      </c>
      <c r="M52" s="783" t="str">
        <f t="shared" si="6"/>
        <v/>
      </c>
    </row>
    <row r="53" spans="2:13" s="412" customFormat="1" ht="12.75">
      <c r="B53" s="791"/>
      <c r="C53" s="792" t="s">
        <v>917</v>
      </c>
      <c r="D53" s="792">
        <f t="shared" ref="D53:J53" si="13">+IF(D34-D28&lt;&gt;0,"ERRO",D34-D28)</f>
        <v>0</v>
      </c>
      <c r="E53" s="792">
        <f t="shared" si="13"/>
        <v>0</v>
      </c>
      <c r="F53" s="792">
        <f t="shared" si="13"/>
        <v>0</v>
      </c>
      <c r="G53" s="792">
        <f t="shared" si="13"/>
        <v>0</v>
      </c>
      <c r="H53" s="792">
        <f t="shared" si="13"/>
        <v>0</v>
      </c>
      <c r="I53" s="792">
        <f t="shared" si="13"/>
        <v>0</v>
      </c>
      <c r="J53" s="792">
        <f t="shared" si="13"/>
        <v>0</v>
      </c>
      <c r="K53" s="793"/>
      <c r="L53" s="792">
        <f>+IF(L34-L28&lt;&gt;0,"ERRO",L34-L28)</f>
        <v>0</v>
      </c>
      <c r="M53" s="793"/>
    </row>
    <row r="54" spans="2:13" s="412" customFormat="1" ht="12.75">
      <c r="B54" s="791"/>
      <c r="C54" s="792" t="s">
        <v>918</v>
      </c>
      <c r="D54" s="792">
        <f t="shared" ref="D54:J54" si="14">+IF(D52-D46&lt;&gt;0,"Erro",D52-D46)</f>
        <v>0</v>
      </c>
      <c r="E54" s="792">
        <f t="shared" si="14"/>
        <v>0</v>
      </c>
      <c r="F54" s="792">
        <f t="shared" si="14"/>
        <v>0</v>
      </c>
      <c r="G54" s="792">
        <f t="shared" si="14"/>
        <v>0</v>
      </c>
      <c r="H54" s="792">
        <f t="shared" si="14"/>
        <v>0</v>
      </c>
      <c r="I54" s="792">
        <f t="shared" si="14"/>
        <v>0</v>
      </c>
      <c r="J54" s="792">
        <f t="shared" si="14"/>
        <v>0</v>
      </c>
      <c r="K54" s="793"/>
      <c r="L54" s="792">
        <f>+IF(L52-L46&lt;&gt;0,"Erro",L52-L46)</f>
        <v>0</v>
      </c>
      <c r="M54" s="793"/>
    </row>
    <row r="55" spans="2:13" s="412" customFormat="1" ht="12.75">
      <c r="B55" s="791"/>
      <c r="C55" s="792"/>
      <c r="D55" s="792"/>
      <c r="E55" s="792"/>
      <c r="F55" s="792"/>
      <c r="G55" s="792"/>
      <c r="H55" s="792"/>
      <c r="I55" s="792"/>
      <c r="J55" s="792"/>
      <c r="K55" s="793"/>
      <c r="L55" s="792"/>
      <c r="M55" s="793"/>
    </row>
    <row r="56" spans="2:13" s="412" customFormat="1" ht="12.75">
      <c r="B56" s="794" t="s">
        <v>1362</v>
      </c>
      <c r="C56" s="795"/>
      <c r="D56" s="796"/>
      <c r="E56" s="796"/>
      <c r="F56" s="796"/>
      <c r="G56" s="796"/>
      <c r="H56" s="796"/>
      <c r="I56" s="796"/>
      <c r="J56" s="796"/>
      <c r="K56" s="797"/>
      <c r="L56" s="796"/>
      <c r="M56" s="797"/>
    </row>
    <row r="57" spans="2:13" s="412" customFormat="1" ht="12.75">
      <c r="B57" s="759" t="s">
        <v>1363</v>
      </c>
      <c r="C57" s="707" t="s">
        <v>1364</v>
      </c>
      <c r="D57" s="798"/>
      <c r="E57" s="798"/>
      <c r="F57" s="798"/>
      <c r="G57" s="798"/>
      <c r="H57" s="798"/>
      <c r="I57" s="760">
        <f>+SUM(E57:H57)</f>
        <v>0</v>
      </c>
      <c r="J57" s="760">
        <f>+I57-E57</f>
        <v>0</v>
      </c>
      <c r="K57" s="762" t="str">
        <f>+IF(E57=0,"",J57/E57)</f>
        <v/>
      </c>
      <c r="L57" s="760">
        <f>+I57-D57</f>
        <v>0</v>
      </c>
      <c r="M57" s="762" t="str">
        <f>+IF(G57=0,"",L57/G57)</f>
        <v/>
      </c>
    </row>
    <row r="58" spans="2:13" s="412" customFormat="1" ht="12.75">
      <c r="B58" s="799" t="s">
        <v>1365</v>
      </c>
      <c r="C58" s="800" t="s">
        <v>1366</v>
      </c>
      <c r="D58" s="801"/>
      <c r="E58" s="801"/>
      <c r="F58" s="801"/>
      <c r="G58" s="801"/>
      <c r="H58" s="801"/>
      <c r="I58" s="802">
        <f>+SUM(E58:H58)</f>
        <v>0</v>
      </c>
      <c r="J58" s="802">
        <f>+I58-E58</f>
        <v>0</v>
      </c>
      <c r="K58" s="803" t="str">
        <f>+IF(E58=0,"",J58/E58)</f>
        <v/>
      </c>
      <c r="L58" s="802">
        <f>+I58-D58</f>
        <v>0</v>
      </c>
      <c r="M58" s="803" t="str">
        <f>+IF(G58=0,"",L58/G58)</f>
        <v/>
      </c>
    </row>
    <row r="59" spans="2:13" s="412" customFormat="1" ht="12.75">
      <c r="B59" s="759"/>
      <c r="C59" s="707"/>
      <c r="D59" s="707"/>
      <c r="E59" s="792"/>
      <c r="F59" s="792"/>
      <c r="G59" s="792"/>
      <c r="H59" s="792"/>
      <c r="I59" s="761"/>
      <c r="J59" s="761"/>
      <c r="K59" s="762"/>
      <c r="L59" s="761"/>
      <c r="M59" s="762"/>
    </row>
    <row r="60" spans="2:13" s="412" customFormat="1" ht="12.75">
      <c r="B60" s="706"/>
      <c r="C60" s="707"/>
      <c r="D60" s="707"/>
      <c r="E60" s="707"/>
      <c r="F60" s="707"/>
      <c r="G60" s="707"/>
      <c r="H60" s="707"/>
      <c r="I60" s="707"/>
      <c r="J60" s="707"/>
      <c r="K60" s="762"/>
      <c r="L60" s="707"/>
      <c r="M60" s="762"/>
    </row>
    <row r="61" spans="2:13" s="412" customFormat="1" ht="12.75">
      <c r="B61" s="794" t="s">
        <v>919</v>
      </c>
      <c r="C61" s="804"/>
      <c r="D61" s="805"/>
      <c r="E61" s="805"/>
      <c r="F61" s="805"/>
      <c r="G61" s="805"/>
      <c r="H61" s="805"/>
      <c r="I61" s="805"/>
      <c r="J61" s="805"/>
      <c r="K61" s="806"/>
      <c r="L61" s="805"/>
      <c r="M61" s="806"/>
    </row>
    <row r="62" spans="2:13" s="412" customFormat="1" ht="12.75">
      <c r="B62" s="759" t="s">
        <v>920</v>
      </c>
      <c r="C62" s="707" t="s">
        <v>921</v>
      </c>
      <c r="D62" s="760">
        <f>+D28-D25-D26</f>
        <v>0</v>
      </c>
      <c r="E62" s="760">
        <f>+E28-E25-E26</f>
        <v>0</v>
      </c>
      <c r="F62" s="760">
        <f>+F28-F25</f>
        <v>0</v>
      </c>
      <c r="G62" s="760">
        <f>+G28-G25</f>
        <v>0</v>
      </c>
      <c r="H62" s="760">
        <f>+H28-H25</f>
        <v>0</v>
      </c>
      <c r="I62" s="760">
        <f>+I28-I25</f>
        <v>0</v>
      </c>
      <c r="J62" s="760">
        <f>+I62-E62</f>
        <v>0</v>
      </c>
      <c r="K62" s="762" t="str">
        <f>+IF(E62=0,"",J62/E62)</f>
        <v/>
      </c>
      <c r="L62" s="760">
        <f>+I62-D62</f>
        <v>0</v>
      </c>
      <c r="M62" s="762" t="str">
        <f>+IF(G62=0,"",L62/G62)</f>
        <v/>
      </c>
    </row>
    <row r="63" spans="2:13" s="412" customFormat="1" ht="12.75">
      <c r="B63" s="759" t="s">
        <v>922</v>
      </c>
      <c r="C63" s="707" t="s">
        <v>923</v>
      </c>
      <c r="D63" s="760">
        <f t="shared" ref="D63:I63" si="15">+D46-D45</f>
        <v>0</v>
      </c>
      <c r="E63" s="760">
        <f t="shared" si="15"/>
        <v>0</v>
      </c>
      <c r="F63" s="760">
        <f t="shared" si="15"/>
        <v>0</v>
      </c>
      <c r="G63" s="760">
        <f t="shared" si="15"/>
        <v>0</v>
      </c>
      <c r="H63" s="760">
        <f t="shared" si="15"/>
        <v>0</v>
      </c>
      <c r="I63" s="760">
        <f t="shared" si="15"/>
        <v>0</v>
      </c>
      <c r="J63" s="760">
        <f>+I63-E63</f>
        <v>0</v>
      </c>
      <c r="K63" s="762" t="str">
        <f>+IF(E63=0,"",J63/E63)</f>
        <v/>
      </c>
      <c r="L63" s="760">
        <f>+I63-D63</f>
        <v>0</v>
      </c>
      <c r="M63" s="762" t="str">
        <f>+IF(G63=0,"",L63/G63)</f>
        <v/>
      </c>
    </row>
    <row r="64" spans="2:13" s="412" customFormat="1" ht="12.75">
      <c r="B64" s="807" t="s">
        <v>924</v>
      </c>
      <c r="C64" s="808" t="s">
        <v>925</v>
      </c>
      <c r="D64" s="809">
        <f t="shared" ref="D64:I64" si="16">+D62-D63</f>
        <v>0</v>
      </c>
      <c r="E64" s="809">
        <f t="shared" si="16"/>
        <v>0</v>
      </c>
      <c r="F64" s="809">
        <f t="shared" si="16"/>
        <v>0</v>
      </c>
      <c r="G64" s="809">
        <f t="shared" si="16"/>
        <v>0</v>
      </c>
      <c r="H64" s="809">
        <f t="shared" si="16"/>
        <v>0</v>
      </c>
      <c r="I64" s="809">
        <f t="shared" si="16"/>
        <v>0</v>
      </c>
      <c r="J64" s="809">
        <f>+I64-E64</f>
        <v>0</v>
      </c>
      <c r="K64" s="810" t="str">
        <f>+IF(E64=0,"",J64/E64)</f>
        <v/>
      </c>
      <c r="L64" s="809" t="e">
        <f>+K64-G64</f>
        <v>#VALUE!</v>
      </c>
      <c r="M64" s="810" t="str">
        <f>+IF(G64=0,"",L64/G64)</f>
        <v/>
      </c>
    </row>
    <row r="65" spans="2:13" s="412" customFormat="1">
      <c r="B65" s="578"/>
      <c r="C65" s="578"/>
      <c r="D65" s="578"/>
      <c r="E65" s="578"/>
      <c r="F65" s="578"/>
      <c r="G65" s="578"/>
      <c r="H65" s="578"/>
      <c r="I65" s="578"/>
      <c r="J65" s="578"/>
      <c r="K65" s="578"/>
      <c r="L65" s="578"/>
      <c r="M65" s="578"/>
    </row>
    <row r="66" spans="2:13" s="412" customFormat="1">
      <c r="B66" s="581"/>
      <c r="C66" s="581"/>
      <c r="D66" s="581"/>
      <c r="E66" s="581"/>
      <c r="F66" s="581"/>
      <c r="G66" s="581"/>
      <c r="H66" s="578"/>
      <c r="I66" s="578"/>
      <c r="J66" s="578"/>
      <c r="K66" s="578"/>
      <c r="L66" s="578"/>
      <c r="M66" s="578"/>
    </row>
    <row r="67" spans="2:13" s="412" customFormat="1">
      <c r="B67" s="601"/>
      <c r="C67" s="593"/>
      <c r="D67" s="593"/>
      <c r="E67" s="593"/>
      <c r="F67" s="593"/>
      <c r="G67" s="593"/>
      <c r="H67" s="593"/>
      <c r="I67" s="593"/>
      <c r="J67" s="593"/>
      <c r="K67" s="594"/>
      <c r="L67" s="578"/>
      <c r="M67" s="578"/>
    </row>
    <row r="68" spans="2:13" s="412" customFormat="1" ht="15" customHeight="1">
      <c r="B68" s="715" t="s">
        <v>1367</v>
      </c>
      <c r="C68" s="716"/>
      <c r="D68" s="716"/>
      <c r="E68" s="716"/>
      <c r="F68" s="581"/>
      <c r="G68" s="581"/>
      <c r="H68" s="581"/>
      <c r="I68" s="581"/>
      <c r="J68" s="581"/>
      <c r="K68" s="602"/>
      <c r="L68" s="578"/>
      <c r="M68" s="578"/>
    </row>
    <row r="69" spans="2:13" s="412" customFormat="1">
      <c r="B69" s="603"/>
      <c r="C69" s="581"/>
      <c r="D69" s="581"/>
      <c r="E69" s="581"/>
      <c r="F69" s="581"/>
      <c r="G69" s="581"/>
      <c r="H69" s="596"/>
      <c r="I69" s="581"/>
      <c r="J69" s="581"/>
      <c r="K69" s="602"/>
      <c r="L69" s="578"/>
      <c r="M69" s="578"/>
    </row>
    <row r="70" spans="2:13" s="412" customFormat="1">
      <c r="B70" s="1070" t="s">
        <v>1368</v>
      </c>
      <c r="C70" s="1071"/>
      <c r="D70" s="1072"/>
      <c r="E70" s="1047" t="s">
        <v>1369</v>
      </c>
      <c r="F70" s="1047"/>
      <c r="G70" s="1048" t="s">
        <v>1574</v>
      </c>
      <c r="H70" s="1048"/>
      <c r="I70" s="1048" t="s">
        <v>1620</v>
      </c>
      <c r="J70" s="1048"/>
      <c r="K70" s="1048"/>
      <c r="L70" s="578"/>
      <c r="M70" s="578"/>
    </row>
    <row r="71" spans="2:13" s="412" customFormat="1" ht="15" customHeight="1">
      <c r="B71" s="1073"/>
      <c r="C71" s="1074"/>
      <c r="D71" s="1075"/>
      <c r="E71" s="1047"/>
      <c r="F71" s="1047"/>
      <c r="G71" s="1048"/>
      <c r="H71" s="1048"/>
      <c r="I71" s="1048"/>
      <c r="J71" s="1048"/>
      <c r="K71" s="1048"/>
      <c r="L71" s="578"/>
      <c r="M71" s="578"/>
    </row>
    <row r="72" spans="2:13" s="412" customFormat="1" ht="15" customHeight="1">
      <c r="B72" s="1076"/>
      <c r="C72" s="1077"/>
      <c r="D72" s="1078"/>
      <c r="E72" s="1047"/>
      <c r="F72" s="1047"/>
      <c r="G72" s="880" t="s">
        <v>1370</v>
      </c>
      <c r="H72" s="880" t="s">
        <v>878</v>
      </c>
      <c r="I72" s="880" t="s">
        <v>1370</v>
      </c>
      <c r="J72" s="1048" t="s">
        <v>878</v>
      </c>
      <c r="K72" s="1048"/>
      <c r="L72" s="578"/>
      <c r="M72" s="578"/>
    </row>
    <row r="73" spans="2:13" s="412" customFormat="1" ht="30" customHeight="1">
      <c r="B73" s="1051" t="s">
        <v>1371</v>
      </c>
      <c r="C73" s="1052"/>
      <c r="D73" s="1053"/>
      <c r="E73" s="1054" t="s">
        <v>1372</v>
      </c>
      <c r="F73" s="1054"/>
      <c r="G73" s="811"/>
      <c r="H73" s="881"/>
      <c r="I73" s="811"/>
      <c r="J73" s="1054"/>
      <c r="K73" s="1054"/>
      <c r="L73" s="578"/>
      <c r="M73" s="578"/>
    </row>
    <row r="74" spans="2:13" s="412" customFormat="1" ht="36.75" customHeight="1">
      <c r="B74" s="1065" t="s">
        <v>1373</v>
      </c>
      <c r="C74" s="1066"/>
      <c r="D74" s="1067"/>
      <c r="E74" s="1054" t="s">
        <v>1374</v>
      </c>
      <c r="F74" s="1054"/>
      <c r="G74" s="881"/>
      <c r="H74" s="811"/>
      <c r="I74" s="881"/>
      <c r="J74" s="1068"/>
      <c r="K74" s="1069"/>
      <c r="L74" s="578"/>
      <c r="M74" s="578"/>
    </row>
    <row r="75" spans="2:13" s="412" customFormat="1" ht="21.75" customHeight="1">
      <c r="B75" s="1065" t="s">
        <v>1375</v>
      </c>
      <c r="C75" s="1066"/>
      <c r="D75" s="1067"/>
      <c r="E75" s="1054" t="s">
        <v>1376</v>
      </c>
      <c r="F75" s="1054"/>
      <c r="G75" s="881"/>
      <c r="H75" s="811"/>
      <c r="I75" s="881"/>
      <c r="J75" s="1068"/>
      <c r="K75" s="1069"/>
      <c r="L75" s="578"/>
      <c r="M75" s="578"/>
    </row>
    <row r="76" spans="2:13" s="412" customFormat="1">
      <c r="B76" s="601"/>
      <c r="C76" s="593"/>
      <c r="D76" s="593"/>
      <c r="E76" s="593"/>
      <c r="F76" s="593"/>
      <c r="G76" s="593"/>
      <c r="H76" s="593"/>
      <c r="I76" s="593"/>
      <c r="J76" s="593"/>
      <c r="K76" s="594"/>
      <c r="L76" s="578"/>
      <c r="M76" s="578"/>
    </row>
    <row r="77" spans="2:13" s="412" customFormat="1" ht="15.75">
      <c r="B77" s="715" t="s">
        <v>1377</v>
      </c>
      <c r="C77" s="716"/>
      <c r="D77" s="716"/>
      <c r="E77" s="716"/>
      <c r="F77" s="581"/>
      <c r="G77" s="581"/>
      <c r="H77" s="581"/>
      <c r="I77" s="581"/>
      <c r="J77" s="581"/>
      <c r="K77" s="602"/>
      <c r="L77" s="578"/>
      <c r="M77" s="578"/>
    </row>
    <row r="78" spans="2:13" s="412" customFormat="1">
      <c r="B78" s="603"/>
      <c r="C78" s="581"/>
      <c r="D78" s="581"/>
      <c r="E78" s="581"/>
      <c r="F78" s="581"/>
      <c r="G78" s="581"/>
      <c r="H78" s="581"/>
      <c r="I78" s="581"/>
      <c r="J78" s="581"/>
      <c r="K78" s="602"/>
      <c r="L78" s="578"/>
      <c r="M78" s="578"/>
    </row>
    <row r="79" spans="2:13" s="412" customFormat="1" ht="15.75">
      <c r="B79" s="717" t="s">
        <v>1378</v>
      </c>
      <c r="C79" s="716"/>
      <c r="D79" s="716"/>
      <c r="E79" s="716"/>
      <c r="F79" s="581"/>
      <c r="G79" s="581"/>
      <c r="H79" s="581"/>
      <c r="I79" s="581"/>
      <c r="J79" s="581"/>
      <c r="K79" s="602"/>
      <c r="L79" s="578"/>
      <c r="M79" s="578"/>
    </row>
    <row r="80" spans="2:13" s="412" customFormat="1">
      <c r="B80" s="603"/>
      <c r="C80" s="581"/>
      <c r="D80" s="581"/>
      <c r="E80" s="581"/>
      <c r="F80" s="581"/>
      <c r="G80" s="581"/>
      <c r="H80" s="596"/>
      <c r="I80" s="596"/>
      <c r="J80" s="581"/>
      <c r="K80" s="602"/>
      <c r="L80" s="578"/>
      <c r="M80" s="578"/>
    </row>
    <row r="81" spans="2:13" s="412" customFormat="1">
      <c r="B81" s="597"/>
      <c r="C81" s="1027"/>
      <c r="D81" s="1028"/>
      <c r="E81" s="1028"/>
      <c r="F81" s="1028"/>
      <c r="G81" s="1028"/>
      <c r="H81" s="1028"/>
      <c r="I81" s="1028"/>
      <c r="J81" s="1029"/>
      <c r="K81" s="602"/>
      <c r="L81" s="578"/>
      <c r="M81" s="578"/>
    </row>
    <row r="82" spans="2:13" s="412" customFormat="1">
      <c r="B82" s="597"/>
      <c r="C82" s="1021"/>
      <c r="D82" s="1022"/>
      <c r="E82" s="1022"/>
      <c r="F82" s="1022"/>
      <c r="G82" s="1022"/>
      <c r="H82" s="1022"/>
      <c r="I82" s="1022"/>
      <c r="J82" s="1023"/>
      <c r="K82" s="602"/>
      <c r="L82" s="578"/>
      <c r="M82" s="578"/>
    </row>
    <row r="83" spans="2:13" s="412" customFormat="1">
      <c r="B83" s="597"/>
      <c r="C83" s="1021"/>
      <c r="D83" s="1022"/>
      <c r="E83" s="1022"/>
      <c r="F83" s="1022"/>
      <c r="G83" s="1022"/>
      <c r="H83" s="1022"/>
      <c r="I83" s="1022"/>
      <c r="J83" s="1023"/>
      <c r="K83" s="602"/>
      <c r="L83" s="578"/>
      <c r="M83" s="578"/>
    </row>
    <row r="84" spans="2:13" s="412" customFormat="1">
      <c r="B84" s="597"/>
      <c r="C84" s="1021"/>
      <c r="D84" s="1022"/>
      <c r="E84" s="1022"/>
      <c r="F84" s="1022"/>
      <c r="G84" s="1022"/>
      <c r="H84" s="1022"/>
      <c r="I84" s="1022"/>
      <c r="J84" s="1023"/>
      <c r="K84" s="602"/>
      <c r="L84" s="578"/>
      <c r="M84" s="578"/>
    </row>
    <row r="85" spans="2:13" s="412" customFormat="1">
      <c r="B85" s="597"/>
      <c r="C85" s="1021"/>
      <c r="D85" s="1022"/>
      <c r="E85" s="1022"/>
      <c r="F85" s="1022"/>
      <c r="G85" s="1022"/>
      <c r="H85" s="1022"/>
      <c r="I85" s="1022"/>
      <c r="J85" s="1023"/>
      <c r="K85" s="602"/>
      <c r="L85" s="578"/>
      <c r="M85" s="578"/>
    </row>
    <row r="86" spans="2:13" s="412" customFormat="1">
      <c r="B86" s="597"/>
      <c r="C86" s="1024"/>
      <c r="D86" s="1025"/>
      <c r="E86" s="1025"/>
      <c r="F86" s="1025"/>
      <c r="G86" s="1025"/>
      <c r="H86" s="1025"/>
      <c r="I86" s="1025"/>
      <c r="J86" s="1026"/>
      <c r="K86" s="602"/>
      <c r="L86" s="578"/>
      <c r="M86" s="578"/>
    </row>
    <row r="87" spans="2:13" s="412" customFormat="1">
      <c r="B87" s="603"/>
      <c r="C87" s="581"/>
      <c r="D87" s="581"/>
      <c r="E87" s="581"/>
      <c r="F87" s="581"/>
      <c r="G87" s="581"/>
      <c r="H87" s="593"/>
      <c r="I87" s="593"/>
      <c r="J87" s="581"/>
      <c r="K87" s="602"/>
      <c r="L87" s="578"/>
      <c r="M87" s="578"/>
    </row>
    <row r="88" spans="2:13" s="412" customFormat="1">
      <c r="B88" s="717" t="s">
        <v>1379</v>
      </c>
      <c r="C88" s="581"/>
      <c r="D88" s="581"/>
      <c r="E88" s="581"/>
      <c r="F88" s="581"/>
      <c r="G88" s="581"/>
      <c r="H88" s="581"/>
      <c r="I88" s="581"/>
      <c r="J88" s="581"/>
      <c r="K88" s="602"/>
      <c r="L88" s="578"/>
      <c r="M88" s="578"/>
    </row>
    <row r="89" spans="2:13" s="412" customFormat="1">
      <c r="B89" s="603"/>
      <c r="C89" s="581"/>
      <c r="D89" s="581"/>
      <c r="E89" s="581"/>
      <c r="F89" s="581"/>
      <c r="G89" s="581"/>
      <c r="H89" s="596"/>
      <c r="I89" s="596"/>
      <c r="J89" s="581"/>
      <c r="K89" s="602"/>
      <c r="L89" s="578"/>
      <c r="M89" s="578"/>
    </row>
    <row r="90" spans="2:13" s="412" customFormat="1">
      <c r="B90" s="603"/>
      <c r="C90" s="1027"/>
      <c r="D90" s="1028"/>
      <c r="E90" s="1028"/>
      <c r="F90" s="1028"/>
      <c r="G90" s="1028"/>
      <c r="H90" s="1028"/>
      <c r="I90" s="1028"/>
      <c r="J90" s="1029"/>
      <c r="K90" s="602"/>
      <c r="L90" s="578"/>
      <c r="M90" s="578"/>
    </row>
    <row r="91" spans="2:13" s="412" customFormat="1">
      <c r="B91" s="603"/>
      <c r="C91" s="1021"/>
      <c r="D91" s="1022"/>
      <c r="E91" s="1022"/>
      <c r="F91" s="1022"/>
      <c r="G91" s="1022"/>
      <c r="H91" s="1022"/>
      <c r="I91" s="1022"/>
      <c r="J91" s="1023"/>
      <c r="K91" s="602"/>
      <c r="L91" s="578"/>
      <c r="M91" s="578"/>
    </row>
    <row r="92" spans="2:13" s="412" customFormat="1" ht="7.5" customHeight="1">
      <c r="B92" s="603"/>
      <c r="C92" s="1021"/>
      <c r="D92" s="1022"/>
      <c r="E92" s="1022"/>
      <c r="F92" s="1022"/>
      <c r="G92" s="1022"/>
      <c r="H92" s="1022"/>
      <c r="I92" s="1022"/>
      <c r="J92" s="1023"/>
      <c r="K92" s="602"/>
      <c r="L92" s="578"/>
      <c r="M92" s="578"/>
    </row>
    <row r="93" spans="2:13" s="412" customFormat="1">
      <c r="B93" s="603"/>
      <c r="C93" s="1021"/>
      <c r="D93" s="1022"/>
      <c r="E93" s="1022"/>
      <c r="F93" s="1022"/>
      <c r="G93" s="1022"/>
      <c r="H93" s="1022"/>
      <c r="I93" s="1022"/>
      <c r="J93" s="1023"/>
      <c r="K93" s="602"/>
      <c r="L93" s="578"/>
      <c r="M93" s="578"/>
    </row>
    <row r="94" spans="2:13" s="412" customFormat="1" ht="12.75" customHeight="1">
      <c r="B94" s="603"/>
      <c r="C94" s="1021"/>
      <c r="D94" s="1022"/>
      <c r="E94" s="1022"/>
      <c r="F94" s="1022"/>
      <c r="G94" s="1022"/>
      <c r="H94" s="1022"/>
      <c r="I94" s="1022"/>
      <c r="J94" s="1023"/>
      <c r="K94" s="602"/>
      <c r="L94" s="578"/>
      <c r="M94" s="578"/>
    </row>
    <row r="95" spans="2:13" s="412" customFormat="1">
      <c r="B95" s="603"/>
      <c r="C95" s="1024"/>
      <c r="D95" s="1025"/>
      <c r="E95" s="1025"/>
      <c r="F95" s="1025"/>
      <c r="G95" s="1025"/>
      <c r="H95" s="1025"/>
      <c r="I95" s="1025"/>
      <c r="J95" s="1026"/>
      <c r="K95" s="602"/>
      <c r="L95" s="578"/>
      <c r="M95" s="578"/>
    </row>
    <row r="96" spans="2:13" s="412" customFormat="1">
      <c r="B96" s="603"/>
      <c r="C96" s="581"/>
      <c r="D96" s="581"/>
      <c r="E96" s="581"/>
      <c r="F96" s="581"/>
      <c r="G96" s="581"/>
      <c r="H96" s="593"/>
      <c r="I96" s="593"/>
      <c r="J96" s="581"/>
      <c r="K96" s="602"/>
      <c r="L96" s="578"/>
      <c r="M96" s="578"/>
    </row>
    <row r="97" spans="2:13" s="412" customFormat="1">
      <c r="B97" s="603"/>
      <c r="C97" s="581"/>
      <c r="D97" s="581"/>
      <c r="E97" s="581"/>
      <c r="F97" s="581"/>
      <c r="G97" s="581"/>
      <c r="H97" s="581"/>
      <c r="I97" s="581"/>
      <c r="J97" s="581"/>
      <c r="K97" s="602"/>
      <c r="L97" s="578"/>
      <c r="M97" s="578"/>
    </row>
    <row r="98" spans="2:13" s="412" customFormat="1">
      <c r="B98" s="717" t="s">
        <v>1380</v>
      </c>
      <c r="C98" s="581"/>
      <c r="D98" s="581"/>
      <c r="E98" s="581"/>
      <c r="F98" s="581"/>
      <c r="G98" s="581"/>
      <c r="H98" s="581"/>
      <c r="I98" s="581"/>
      <c r="J98" s="581"/>
      <c r="K98" s="602"/>
      <c r="L98" s="578"/>
      <c r="M98" s="578"/>
    </row>
    <row r="99" spans="2:13" s="412" customFormat="1">
      <c r="B99" s="603"/>
      <c r="C99" s="581"/>
      <c r="D99" s="581"/>
      <c r="E99" s="581"/>
      <c r="F99" s="581"/>
      <c r="G99" s="581"/>
      <c r="H99" s="596"/>
      <c r="I99" s="596"/>
      <c r="J99" s="581"/>
      <c r="K99" s="602"/>
      <c r="L99" s="578"/>
      <c r="M99" s="578"/>
    </row>
    <row r="100" spans="2:13" s="412" customFormat="1">
      <c r="B100" s="603"/>
      <c r="C100" s="1027"/>
      <c r="D100" s="1028"/>
      <c r="E100" s="1028"/>
      <c r="F100" s="1028"/>
      <c r="G100" s="1028"/>
      <c r="H100" s="1028"/>
      <c r="I100" s="1028"/>
      <c r="J100" s="1029"/>
      <c r="K100" s="602"/>
      <c r="L100" s="578"/>
      <c r="M100" s="578"/>
    </row>
    <row r="101" spans="2:13" s="412" customFormat="1">
      <c r="B101" s="603"/>
      <c r="C101" s="1021"/>
      <c r="D101" s="1022"/>
      <c r="E101" s="1022"/>
      <c r="F101" s="1022"/>
      <c r="G101" s="1022"/>
      <c r="H101" s="1022"/>
      <c r="I101" s="1022"/>
      <c r="J101" s="1023"/>
      <c r="K101" s="602"/>
      <c r="L101" s="578"/>
      <c r="M101" s="578"/>
    </row>
    <row r="102" spans="2:13" s="412" customFormat="1">
      <c r="B102" s="603"/>
      <c r="C102" s="1021"/>
      <c r="D102" s="1022"/>
      <c r="E102" s="1022"/>
      <c r="F102" s="1022"/>
      <c r="G102" s="1022"/>
      <c r="H102" s="1022"/>
      <c r="I102" s="1022"/>
      <c r="J102" s="1023"/>
      <c r="K102" s="602"/>
      <c r="L102" s="578"/>
      <c r="M102" s="578"/>
    </row>
    <row r="103" spans="2:13" s="412" customFormat="1">
      <c r="B103" s="603"/>
      <c r="C103" s="1021"/>
      <c r="D103" s="1022"/>
      <c r="E103" s="1022"/>
      <c r="F103" s="1022"/>
      <c r="G103" s="1022"/>
      <c r="H103" s="1022"/>
      <c r="I103" s="1022"/>
      <c r="J103" s="1023"/>
      <c r="K103" s="602"/>
      <c r="L103" s="578"/>
      <c r="M103" s="578"/>
    </row>
    <row r="104" spans="2:13" s="412" customFormat="1">
      <c r="B104" s="603"/>
      <c r="C104" s="1021"/>
      <c r="D104" s="1022"/>
      <c r="E104" s="1022"/>
      <c r="F104" s="1022"/>
      <c r="G104" s="1022"/>
      <c r="H104" s="1022"/>
      <c r="I104" s="1022"/>
      <c r="J104" s="1023"/>
      <c r="K104" s="602"/>
      <c r="L104" s="578"/>
      <c r="M104" s="578"/>
    </row>
    <row r="105" spans="2:13" s="412" customFormat="1">
      <c r="B105" s="603"/>
      <c r="C105" s="1024"/>
      <c r="D105" s="1025"/>
      <c r="E105" s="1025"/>
      <c r="F105" s="1025"/>
      <c r="G105" s="1025"/>
      <c r="H105" s="1025"/>
      <c r="I105" s="1025"/>
      <c r="J105" s="1026"/>
      <c r="K105" s="602"/>
      <c r="L105" s="578"/>
      <c r="M105" s="578"/>
    </row>
    <row r="106" spans="2:13" s="412" customFormat="1">
      <c r="B106" s="603"/>
      <c r="C106" s="701"/>
      <c r="D106" s="701"/>
      <c r="E106" s="701"/>
      <c r="F106" s="701"/>
      <c r="G106" s="701"/>
      <c r="H106" s="593"/>
      <c r="I106" s="593"/>
      <c r="J106" s="581"/>
      <c r="K106" s="602"/>
      <c r="L106" s="578"/>
      <c r="M106" s="578"/>
    </row>
    <row r="107" spans="2:13" s="412" customFormat="1">
      <c r="B107" s="717" t="s">
        <v>926</v>
      </c>
      <c r="C107" s="581"/>
      <c r="D107" s="581"/>
      <c r="E107" s="581"/>
      <c r="F107" s="581"/>
      <c r="G107" s="581"/>
      <c r="H107" s="581"/>
      <c r="I107" s="581"/>
      <c r="J107" s="581"/>
      <c r="K107" s="602"/>
      <c r="L107" s="578"/>
      <c r="M107" s="578"/>
    </row>
    <row r="108" spans="2:13" s="412" customFormat="1">
      <c r="B108" s="603"/>
      <c r="C108" s="581"/>
      <c r="D108" s="581"/>
      <c r="E108" s="581"/>
      <c r="F108" s="581"/>
      <c r="G108" s="581"/>
      <c r="H108" s="596"/>
      <c r="I108" s="596"/>
      <c r="J108" s="581"/>
      <c r="K108" s="602"/>
      <c r="L108" s="578"/>
      <c r="M108" s="578"/>
    </row>
    <row r="109" spans="2:13" s="412" customFormat="1">
      <c r="B109" s="603"/>
      <c r="C109" s="1027"/>
      <c r="D109" s="1028"/>
      <c r="E109" s="1028"/>
      <c r="F109" s="1028"/>
      <c r="G109" s="1028"/>
      <c r="H109" s="1028"/>
      <c r="I109" s="1028"/>
      <c r="J109" s="1029"/>
      <c r="K109" s="602"/>
      <c r="L109" s="578"/>
      <c r="M109" s="578"/>
    </row>
    <row r="110" spans="2:13" s="412" customFormat="1">
      <c r="B110" s="603"/>
      <c r="C110" s="1021"/>
      <c r="D110" s="1022"/>
      <c r="E110" s="1022"/>
      <c r="F110" s="1022"/>
      <c r="G110" s="1022"/>
      <c r="H110" s="1022"/>
      <c r="I110" s="1022"/>
      <c r="J110" s="1023"/>
      <c r="K110" s="602"/>
      <c r="L110" s="578"/>
      <c r="M110" s="578"/>
    </row>
    <row r="111" spans="2:13" s="412" customFormat="1">
      <c r="B111" s="603"/>
      <c r="C111" s="1021"/>
      <c r="D111" s="1022"/>
      <c r="E111" s="1022"/>
      <c r="F111" s="1022"/>
      <c r="G111" s="1022"/>
      <c r="H111" s="1022"/>
      <c r="I111" s="1022"/>
      <c r="J111" s="1023"/>
      <c r="K111" s="602"/>
      <c r="L111" s="578"/>
      <c r="M111" s="578"/>
    </row>
    <row r="112" spans="2:13" s="412" customFormat="1">
      <c r="B112" s="603"/>
      <c r="C112" s="1021"/>
      <c r="D112" s="1022"/>
      <c r="E112" s="1022"/>
      <c r="F112" s="1022"/>
      <c r="G112" s="1022"/>
      <c r="H112" s="1022"/>
      <c r="I112" s="1022"/>
      <c r="J112" s="1023"/>
      <c r="K112" s="602"/>
      <c r="L112" s="578"/>
      <c r="M112" s="578"/>
    </row>
    <row r="113" spans="2:13" s="412" customFormat="1">
      <c r="B113" s="603"/>
      <c r="C113" s="1021"/>
      <c r="D113" s="1022"/>
      <c r="E113" s="1022"/>
      <c r="F113" s="1022"/>
      <c r="G113" s="1022"/>
      <c r="H113" s="1022"/>
      <c r="I113" s="1022"/>
      <c r="J113" s="1023"/>
      <c r="K113" s="602"/>
      <c r="L113" s="578"/>
      <c r="M113" s="578"/>
    </row>
    <row r="114" spans="2:13" s="412" customFormat="1">
      <c r="B114" s="603"/>
      <c r="C114" s="1024"/>
      <c r="D114" s="1025"/>
      <c r="E114" s="1025"/>
      <c r="F114" s="1025"/>
      <c r="G114" s="1025"/>
      <c r="H114" s="1025"/>
      <c r="I114" s="1025"/>
      <c r="J114" s="1026"/>
      <c r="K114" s="602"/>
      <c r="L114" s="578"/>
      <c r="M114" s="578"/>
    </row>
    <row r="115" spans="2:13" s="412" customFormat="1">
      <c r="B115" s="603"/>
      <c r="C115" s="581"/>
      <c r="D115" s="581"/>
      <c r="E115" s="581"/>
      <c r="F115" s="581"/>
      <c r="G115" s="581"/>
      <c r="H115" s="593"/>
      <c r="I115" s="593"/>
      <c r="J115" s="581"/>
      <c r="K115" s="602"/>
      <c r="L115" s="578"/>
      <c r="M115" s="578"/>
    </row>
    <row r="116" spans="2:13" s="412" customFormat="1">
      <c r="B116" s="717" t="s">
        <v>927</v>
      </c>
      <c r="C116" s="581"/>
      <c r="D116" s="581"/>
      <c r="E116" s="581"/>
      <c r="F116" s="581"/>
      <c r="G116" s="581"/>
      <c r="H116" s="581"/>
      <c r="I116" s="581"/>
      <c r="J116" s="581"/>
      <c r="K116" s="602"/>
      <c r="L116" s="578"/>
      <c r="M116" s="578"/>
    </row>
    <row r="117" spans="2:13" s="412" customFormat="1">
      <c r="B117" s="603"/>
      <c r="C117" s="581"/>
      <c r="D117" s="581"/>
      <c r="E117" s="581"/>
      <c r="F117" s="581"/>
      <c r="G117" s="581"/>
      <c r="H117" s="596"/>
      <c r="I117" s="596"/>
      <c r="J117" s="581"/>
      <c r="K117" s="602"/>
      <c r="L117" s="578"/>
      <c r="M117" s="578"/>
    </row>
    <row r="118" spans="2:13" s="412" customFormat="1">
      <c r="B118" s="603"/>
      <c r="C118" s="1027"/>
      <c r="D118" s="1028"/>
      <c r="E118" s="1028"/>
      <c r="F118" s="1028"/>
      <c r="G118" s="1028"/>
      <c r="H118" s="1028"/>
      <c r="I118" s="1028"/>
      <c r="J118" s="1029"/>
      <c r="K118" s="602"/>
      <c r="L118" s="578"/>
      <c r="M118" s="578"/>
    </row>
    <row r="119" spans="2:13" s="412" customFormat="1">
      <c r="B119" s="603"/>
      <c r="C119" s="1021"/>
      <c r="D119" s="1022"/>
      <c r="E119" s="1022"/>
      <c r="F119" s="1022"/>
      <c r="G119" s="1022"/>
      <c r="H119" s="1022"/>
      <c r="I119" s="1022"/>
      <c r="J119" s="1023"/>
      <c r="K119" s="602"/>
      <c r="L119" s="578"/>
      <c r="M119" s="578"/>
    </row>
    <row r="120" spans="2:13" s="412" customFormat="1">
      <c r="B120" s="603"/>
      <c r="C120" s="1021"/>
      <c r="D120" s="1022"/>
      <c r="E120" s="1022"/>
      <c r="F120" s="1022"/>
      <c r="G120" s="1022"/>
      <c r="H120" s="1022"/>
      <c r="I120" s="1022"/>
      <c r="J120" s="1023"/>
      <c r="K120" s="602"/>
      <c r="L120" s="578"/>
      <c r="M120" s="578"/>
    </row>
    <row r="121" spans="2:13" s="412" customFormat="1">
      <c r="B121" s="603"/>
      <c r="C121" s="1021"/>
      <c r="D121" s="1022"/>
      <c r="E121" s="1022"/>
      <c r="F121" s="1022"/>
      <c r="G121" s="1022"/>
      <c r="H121" s="1022"/>
      <c r="I121" s="1022"/>
      <c r="J121" s="1023"/>
      <c r="K121" s="602"/>
      <c r="L121" s="578"/>
      <c r="M121" s="578"/>
    </row>
    <row r="122" spans="2:13" s="412" customFormat="1">
      <c r="B122" s="603"/>
      <c r="C122" s="1021"/>
      <c r="D122" s="1022"/>
      <c r="E122" s="1022"/>
      <c r="F122" s="1022"/>
      <c r="G122" s="1022"/>
      <c r="H122" s="1022"/>
      <c r="I122" s="1022"/>
      <c r="J122" s="1023"/>
      <c r="K122" s="602"/>
      <c r="L122" s="578"/>
      <c r="M122" s="578"/>
    </row>
    <row r="123" spans="2:13" s="412" customFormat="1">
      <c r="B123" s="603"/>
      <c r="C123" s="1024"/>
      <c r="D123" s="1025"/>
      <c r="E123" s="1025"/>
      <c r="F123" s="1025"/>
      <c r="G123" s="1025"/>
      <c r="H123" s="1025"/>
      <c r="I123" s="1025"/>
      <c r="J123" s="1026"/>
      <c r="K123" s="602"/>
      <c r="L123" s="578"/>
      <c r="M123" s="578"/>
    </row>
    <row r="124" spans="2:13" s="412" customFormat="1">
      <c r="B124" s="603"/>
      <c r="C124" s="581"/>
      <c r="D124" s="581"/>
      <c r="E124" s="581"/>
      <c r="F124" s="581"/>
      <c r="G124" s="581"/>
      <c r="H124" s="593"/>
      <c r="I124" s="593"/>
      <c r="J124" s="581"/>
      <c r="K124" s="602"/>
      <c r="L124" s="578"/>
      <c r="M124" s="578"/>
    </row>
    <row r="125" spans="2:13" s="412" customFormat="1">
      <c r="B125" s="717" t="s">
        <v>928</v>
      </c>
      <c r="C125" s="581"/>
      <c r="D125" s="581"/>
      <c r="E125" s="581"/>
      <c r="F125" s="581"/>
      <c r="G125" s="581"/>
      <c r="H125" s="581"/>
      <c r="I125" s="581"/>
      <c r="J125" s="581"/>
      <c r="K125" s="602"/>
      <c r="L125" s="578"/>
      <c r="M125" s="578"/>
    </row>
    <row r="126" spans="2:13" s="412" customFormat="1">
      <c r="B126" s="603"/>
      <c r="C126" s="581"/>
      <c r="D126" s="581"/>
      <c r="E126" s="581"/>
      <c r="F126" s="581"/>
      <c r="G126" s="581"/>
      <c r="H126" s="596"/>
      <c r="I126" s="596"/>
      <c r="J126" s="581"/>
      <c r="K126" s="602"/>
      <c r="L126" s="578"/>
      <c r="M126" s="578"/>
    </row>
    <row r="127" spans="2:13" s="412" customFormat="1">
      <c r="B127" s="603"/>
      <c r="C127" s="1027"/>
      <c r="D127" s="1028"/>
      <c r="E127" s="1028"/>
      <c r="F127" s="1028"/>
      <c r="G127" s="1028"/>
      <c r="H127" s="1028"/>
      <c r="I127" s="1028"/>
      <c r="J127" s="1029"/>
      <c r="K127" s="602"/>
      <c r="L127" s="578"/>
      <c r="M127" s="578"/>
    </row>
    <row r="128" spans="2:13" s="412" customFormat="1">
      <c r="B128" s="603"/>
      <c r="C128" s="1021"/>
      <c r="D128" s="1022"/>
      <c r="E128" s="1022"/>
      <c r="F128" s="1022"/>
      <c r="G128" s="1022"/>
      <c r="H128" s="1022"/>
      <c r="I128" s="1022"/>
      <c r="J128" s="1023"/>
      <c r="K128" s="602"/>
      <c r="L128" s="578"/>
      <c r="M128" s="578"/>
    </row>
    <row r="129" spans="2:13" s="412" customFormat="1">
      <c r="B129" s="603"/>
      <c r="C129" s="1021"/>
      <c r="D129" s="1022"/>
      <c r="E129" s="1022"/>
      <c r="F129" s="1022"/>
      <c r="G129" s="1022"/>
      <c r="H129" s="1022"/>
      <c r="I129" s="1022"/>
      <c r="J129" s="1023"/>
      <c r="K129" s="602"/>
      <c r="L129" s="578"/>
      <c r="M129" s="578"/>
    </row>
    <row r="130" spans="2:13" s="412" customFormat="1" ht="6" customHeight="1">
      <c r="B130" s="603"/>
      <c r="C130" s="1021"/>
      <c r="D130" s="1022"/>
      <c r="E130" s="1022"/>
      <c r="F130" s="1022"/>
      <c r="G130" s="1022"/>
      <c r="H130" s="1022"/>
      <c r="I130" s="1022"/>
      <c r="J130" s="1023"/>
      <c r="K130" s="602"/>
      <c r="L130" s="578"/>
      <c r="M130" s="578"/>
    </row>
    <row r="131" spans="2:13" s="412" customFormat="1">
      <c r="B131" s="603"/>
      <c r="C131" s="1021"/>
      <c r="D131" s="1022"/>
      <c r="E131" s="1022"/>
      <c r="F131" s="1022"/>
      <c r="G131" s="1022"/>
      <c r="H131" s="1022"/>
      <c r="I131" s="1022"/>
      <c r="J131" s="1023"/>
      <c r="K131" s="602"/>
      <c r="L131" s="578"/>
      <c r="M131" s="578"/>
    </row>
    <row r="132" spans="2:13" s="412" customFormat="1">
      <c r="B132" s="603"/>
      <c r="C132" s="1021"/>
      <c r="D132" s="1022"/>
      <c r="E132" s="1022"/>
      <c r="F132" s="1022"/>
      <c r="G132" s="1022"/>
      <c r="H132" s="1022"/>
      <c r="I132" s="1022"/>
      <c r="J132" s="1023"/>
      <c r="K132" s="602"/>
      <c r="L132" s="578"/>
      <c r="M132" s="578"/>
    </row>
    <row r="133" spans="2:13" s="412" customFormat="1">
      <c r="B133" s="603"/>
      <c r="C133" s="1024"/>
      <c r="D133" s="1025"/>
      <c r="E133" s="1025"/>
      <c r="F133" s="1025"/>
      <c r="G133" s="1025"/>
      <c r="H133" s="1025"/>
      <c r="I133" s="1025"/>
      <c r="J133" s="1026"/>
      <c r="K133" s="602"/>
      <c r="L133" s="578"/>
      <c r="M133" s="578"/>
    </row>
    <row r="134" spans="2:13" s="412" customFormat="1">
      <c r="B134" s="603"/>
      <c r="C134" s="581"/>
      <c r="D134" s="581"/>
      <c r="E134" s="581"/>
      <c r="F134" s="581"/>
      <c r="G134" s="581"/>
      <c r="H134" s="593"/>
      <c r="I134" s="593"/>
      <c r="J134" s="581"/>
      <c r="K134" s="602"/>
      <c r="L134" s="578"/>
      <c r="M134" s="578"/>
    </row>
    <row r="135" spans="2:13" s="412" customFormat="1">
      <c r="B135" s="717" t="s">
        <v>929</v>
      </c>
      <c r="C135" s="581"/>
      <c r="D135" s="581"/>
      <c r="E135" s="581"/>
      <c r="F135" s="581"/>
      <c r="G135" s="581"/>
      <c r="H135" s="581"/>
      <c r="I135" s="581"/>
      <c r="J135" s="581"/>
      <c r="K135" s="602"/>
      <c r="L135" s="578"/>
      <c r="M135" s="578"/>
    </row>
    <row r="136" spans="2:13" s="412" customFormat="1">
      <c r="B136" s="603"/>
      <c r="C136" s="581"/>
      <c r="D136" s="581"/>
      <c r="E136" s="581"/>
      <c r="F136" s="581"/>
      <c r="G136" s="581"/>
      <c r="H136" s="596"/>
      <c r="I136" s="596"/>
      <c r="J136" s="581"/>
      <c r="K136" s="602"/>
      <c r="L136" s="578"/>
      <c r="M136" s="578"/>
    </row>
    <row r="137" spans="2:13" s="412" customFormat="1">
      <c r="B137" s="603"/>
      <c r="C137" s="1027"/>
      <c r="D137" s="1028"/>
      <c r="E137" s="1028"/>
      <c r="F137" s="1028"/>
      <c r="G137" s="1028"/>
      <c r="H137" s="1028"/>
      <c r="I137" s="1028"/>
      <c r="J137" s="1029"/>
      <c r="K137" s="602"/>
      <c r="L137" s="578"/>
      <c r="M137" s="578"/>
    </row>
    <row r="138" spans="2:13" s="412" customFormat="1" ht="9.75" customHeight="1">
      <c r="B138" s="603"/>
      <c r="C138" s="1021"/>
      <c r="D138" s="1022"/>
      <c r="E138" s="1022"/>
      <c r="F138" s="1022"/>
      <c r="G138" s="1022"/>
      <c r="H138" s="1022"/>
      <c r="I138" s="1022"/>
      <c r="J138" s="1023"/>
      <c r="K138" s="602"/>
      <c r="L138" s="578"/>
      <c r="M138" s="578"/>
    </row>
    <row r="139" spans="2:13" s="412" customFormat="1" ht="3.75" customHeight="1">
      <c r="B139" s="603"/>
      <c r="C139" s="1021"/>
      <c r="D139" s="1022"/>
      <c r="E139" s="1022"/>
      <c r="F139" s="1022"/>
      <c r="G139" s="1022"/>
      <c r="H139" s="1022"/>
      <c r="I139" s="1022"/>
      <c r="J139" s="1023"/>
      <c r="K139" s="602"/>
      <c r="L139" s="578"/>
      <c r="M139" s="578"/>
    </row>
    <row r="140" spans="2:13" s="412" customFormat="1">
      <c r="B140" s="603"/>
      <c r="C140" s="1021"/>
      <c r="D140" s="1022"/>
      <c r="E140" s="1022"/>
      <c r="F140" s="1022"/>
      <c r="G140" s="1022"/>
      <c r="H140" s="1022"/>
      <c r="I140" s="1022"/>
      <c r="J140" s="1023"/>
      <c r="K140" s="602"/>
      <c r="L140" s="578"/>
      <c r="M140" s="578"/>
    </row>
    <row r="141" spans="2:13" s="412" customFormat="1">
      <c r="B141" s="603"/>
      <c r="C141" s="1021"/>
      <c r="D141" s="1022"/>
      <c r="E141" s="1022"/>
      <c r="F141" s="1022"/>
      <c r="G141" s="1022"/>
      <c r="H141" s="1022"/>
      <c r="I141" s="1022"/>
      <c r="J141" s="1023"/>
      <c r="K141" s="602"/>
      <c r="L141" s="578"/>
      <c r="M141" s="578"/>
    </row>
    <row r="142" spans="2:13" s="412" customFormat="1">
      <c r="B142" s="603"/>
      <c r="C142" s="1024"/>
      <c r="D142" s="1025"/>
      <c r="E142" s="1025"/>
      <c r="F142" s="1025"/>
      <c r="G142" s="1025"/>
      <c r="H142" s="1025"/>
      <c r="I142" s="1025"/>
      <c r="J142" s="1026"/>
      <c r="K142" s="602"/>
      <c r="L142" s="578"/>
      <c r="M142" s="578"/>
    </row>
    <row r="143" spans="2:13" s="412" customFormat="1">
      <c r="B143" s="603"/>
      <c r="C143" s="581"/>
      <c r="D143" s="581"/>
      <c r="E143" s="581"/>
      <c r="F143" s="581"/>
      <c r="G143" s="581"/>
      <c r="H143" s="593"/>
      <c r="I143" s="593"/>
      <c r="J143" s="581"/>
      <c r="K143" s="602"/>
      <c r="L143" s="578"/>
      <c r="M143" s="578"/>
    </row>
    <row r="144" spans="2:13" s="412" customFormat="1">
      <c r="B144" s="717" t="s">
        <v>930</v>
      </c>
      <c r="C144" s="581"/>
      <c r="D144" s="581"/>
      <c r="E144" s="581"/>
      <c r="F144" s="581"/>
      <c r="G144" s="581"/>
      <c r="H144" s="581"/>
      <c r="I144" s="581"/>
      <c r="J144" s="581"/>
      <c r="K144" s="602"/>
      <c r="L144" s="578"/>
      <c r="M144" s="578"/>
    </row>
    <row r="145" spans="2:13" s="412" customFormat="1">
      <c r="B145" s="603"/>
      <c r="C145" s="581"/>
      <c r="D145" s="581"/>
      <c r="E145" s="581"/>
      <c r="F145" s="581"/>
      <c r="G145" s="581"/>
      <c r="H145" s="596"/>
      <c r="I145" s="596"/>
      <c r="J145" s="581"/>
      <c r="K145" s="602"/>
      <c r="L145" s="578"/>
      <c r="M145" s="578"/>
    </row>
    <row r="146" spans="2:13" s="412" customFormat="1">
      <c r="B146" s="603"/>
      <c r="C146" s="1027"/>
      <c r="D146" s="1028"/>
      <c r="E146" s="1028"/>
      <c r="F146" s="1028"/>
      <c r="G146" s="1028"/>
      <c r="H146" s="1028"/>
      <c r="I146" s="1028"/>
      <c r="J146" s="1029"/>
      <c r="K146" s="602"/>
      <c r="L146" s="578"/>
      <c r="M146" s="578"/>
    </row>
    <row r="147" spans="2:13" s="412" customFormat="1">
      <c r="B147" s="603"/>
      <c r="C147" s="1021"/>
      <c r="D147" s="1022"/>
      <c r="E147" s="1022"/>
      <c r="F147" s="1022"/>
      <c r="G147" s="1022"/>
      <c r="H147" s="1022"/>
      <c r="I147" s="1022"/>
      <c r="J147" s="1023"/>
      <c r="K147" s="602"/>
      <c r="L147" s="578"/>
      <c r="M147" s="578"/>
    </row>
    <row r="148" spans="2:13" s="412" customFormat="1">
      <c r="B148" s="603"/>
      <c r="C148" s="1021"/>
      <c r="D148" s="1022"/>
      <c r="E148" s="1022"/>
      <c r="F148" s="1022"/>
      <c r="G148" s="1022"/>
      <c r="H148" s="1022"/>
      <c r="I148" s="1022"/>
      <c r="J148" s="1023"/>
      <c r="K148" s="602"/>
      <c r="L148" s="578"/>
      <c r="M148" s="578"/>
    </row>
    <row r="149" spans="2:13" s="412" customFormat="1">
      <c r="B149" s="603"/>
      <c r="C149" s="1021"/>
      <c r="D149" s="1022"/>
      <c r="E149" s="1022"/>
      <c r="F149" s="1022"/>
      <c r="G149" s="1022"/>
      <c r="H149" s="1022"/>
      <c r="I149" s="1022"/>
      <c r="J149" s="1023"/>
      <c r="K149" s="602"/>
      <c r="L149" s="578"/>
      <c r="M149" s="578"/>
    </row>
    <row r="150" spans="2:13" s="412" customFormat="1" ht="12.75" hidden="1" customHeight="1">
      <c r="B150" s="603"/>
      <c r="C150" s="1021"/>
      <c r="D150" s="1022"/>
      <c r="E150" s="1022"/>
      <c r="F150" s="1022"/>
      <c r="G150" s="1022"/>
      <c r="H150" s="1022"/>
      <c r="I150" s="1022"/>
      <c r="J150" s="1023"/>
      <c r="K150" s="602"/>
      <c r="L150" s="578"/>
      <c r="M150" s="578"/>
    </row>
    <row r="151" spans="2:13" s="412" customFormat="1" ht="12.75" hidden="1" customHeight="1">
      <c r="B151" s="603"/>
      <c r="C151" s="1024"/>
      <c r="D151" s="1025"/>
      <c r="E151" s="1025"/>
      <c r="F151" s="1025"/>
      <c r="G151" s="1025"/>
      <c r="H151" s="1025"/>
      <c r="I151" s="1025"/>
      <c r="J151" s="1026"/>
      <c r="K151" s="602"/>
      <c r="L151" s="578"/>
      <c r="M151" s="578"/>
    </row>
    <row r="152" spans="2:13" s="412" customFormat="1" ht="12.75" hidden="1" customHeight="1">
      <c r="B152" s="603"/>
      <c r="C152" s="581"/>
      <c r="D152" s="581"/>
      <c r="E152" s="581"/>
      <c r="F152" s="581"/>
      <c r="G152" s="581"/>
      <c r="H152" s="593"/>
      <c r="I152" s="593"/>
      <c r="J152" s="581"/>
      <c r="K152" s="602"/>
      <c r="L152" s="578"/>
      <c r="M152" s="578"/>
    </row>
    <row r="153" spans="2:13" s="412" customFormat="1" ht="12.75" hidden="1" customHeight="1">
      <c r="B153" s="603"/>
      <c r="C153" s="581"/>
      <c r="D153" s="581"/>
      <c r="E153" s="581"/>
      <c r="F153" s="581"/>
      <c r="G153" s="581"/>
      <c r="H153" s="581"/>
      <c r="I153" s="581"/>
      <c r="J153" s="581"/>
      <c r="K153" s="602"/>
      <c r="L153" s="578"/>
      <c r="M153" s="578"/>
    </row>
    <row r="154" spans="2:13" s="412" customFormat="1" ht="12.75" hidden="1" customHeight="1">
      <c r="B154" s="717" t="s">
        <v>931</v>
      </c>
      <c r="C154" s="581"/>
      <c r="D154" s="581"/>
      <c r="E154" s="581"/>
      <c r="F154" s="581"/>
      <c r="G154" s="581"/>
      <c r="H154" s="581"/>
      <c r="I154" s="581"/>
      <c r="J154" s="581"/>
      <c r="K154" s="602"/>
      <c r="L154" s="578"/>
      <c r="M154" s="578"/>
    </row>
    <row r="155" spans="2:13" s="412" customFormat="1" ht="12.75" hidden="1" customHeight="1">
      <c r="B155" s="603"/>
      <c r="C155" s="581"/>
      <c r="D155" s="581"/>
      <c r="E155" s="581"/>
      <c r="F155" s="581"/>
      <c r="G155" s="581"/>
      <c r="H155" s="596"/>
      <c r="I155" s="596"/>
      <c r="J155" s="581"/>
      <c r="K155" s="602"/>
      <c r="L155" s="578"/>
      <c r="M155" s="578"/>
    </row>
    <row r="156" spans="2:13" s="412" customFormat="1" ht="12.75" hidden="1" customHeight="1">
      <c r="B156" s="603"/>
      <c r="C156" s="1027"/>
      <c r="D156" s="1028"/>
      <c r="E156" s="1028"/>
      <c r="F156" s="1028"/>
      <c r="G156" s="1028"/>
      <c r="H156" s="1028"/>
      <c r="I156" s="1028"/>
      <c r="J156" s="1029"/>
      <c r="K156" s="602"/>
      <c r="L156" s="578"/>
      <c r="M156" s="578"/>
    </row>
    <row r="157" spans="2:13" s="412" customFormat="1" ht="12.75" hidden="1" customHeight="1">
      <c r="B157" s="603"/>
      <c r="C157" s="1021"/>
      <c r="D157" s="1022"/>
      <c r="E157" s="1022"/>
      <c r="F157" s="1022"/>
      <c r="G157" s="1022"/>
      <c r="H157" s="1022"/>
      <c r="I157" s="1022"/>
      <c r="J157" s="1023"/>
      <c r="K157" s="602"/>
      <c r="L157" s="578"/>
      <c r="M157" s="578"/>
    </row>
    <row r="158" spans="2:13" s="412" customFormat="1" ht="12.75" hidden="1" customHeight="1">
      <c r="B158" s="603"/>
      <c r="C158" s="1021"/>
      <c r="D158" s="1022"/>
      <c r="E158" s="1022"/>
      <c r="F158" s="1022"/>
      <c r="G158" s="1022"/>
      <c r="H158" s="1022"/>
      <c r="I158" s="1022"/>
      <c r="J158" s="1023"/>
      <c r="K158" s="602"/>
      <c r="L158" s="578"/>
      <c r="M158" s="578"/>
    </row>
    <row r="159" spans="2:13" s="412" customFormat="1" ht="12.75" hidden="1" customHeight="1">
      <c r="B159" s="603"/>
      <c r="C159" s="1021"/>
      <c r="D159" s="1022"/>
      <c r="E159" s="1022"/>
      <c r="F159" s="1022"/>
      <c r="G159" s="1022"/>
      <c r="H159" s="1022"/>
      <c r="I159" s="1022"/>
      <c r="J159" s="1023"/>
      <c r="K159" s="602"/>
      <c r="L159" s="578"/>
      <c r="M159" s="578"/>
    </row>
    <row r="160" spans="2:13" s="412" customFormat="1">
      <c r="B160" s="603"/>
      <c r="C160" s="1021"/>
      <c r="D160" s="1022"/>
      <c r="E160" s="1022"/>
      <c r="F160" s="1022"/>
      <c r="G160" s="1022"/>
      <c r="H160" s="1022"/>
      <c r="I160" s="1022"/>
      <c r="J160" s="1023"/>
      <c r="K160" s="602"/>
      <c r="L160" s="578"/>
      <c r="M160" s="578"/>
    </row>
    <row r="161" spans="2:13" s="412" customFormat="1">
      <c r="B161" s="603"/>
      <c r="C161" s="1024"/>
      <c r="D161" s="1025"/>
      <c r="E161" s="1025"/>
      <c r="F161" s="1025"/>
      <c r="G161" s="1025"/>
      <c r="H161" s="1025"/>
      <c r="I161" s="1025"/>
      <c r="J161" s="1026"/>
      <c r="K161" s="602"/>
      <c r="L161" s="578"/>
      <c r="M161" s="578"/>
    </row>
    <row r="162" spans="2:13" s="412" customFormat="1">
      <c r="B162" s="605"/>
      <c r="C162" s="596"/>
      <c r="D162" s="596"/>
      <c r="E162" s="596"/>
      <c r="F162" s="596"/>
      <c r="G162" s="596"/>
      <c r="H162" s="812"/>
      <c r="I162" s="812"/>
      <c r="J162" s="596"/>
      <c r="K162" s="604"/>
      <c r="L162" s="578"/>
      <c r="M162" s="578"/>
    </row>
    <row r="163" spans="2:13" s="412" customFormat="1">
      <c r="B163" s="813" t="s">
        <v>932</v>
      </c>
      <c r="C163" s="593"/>
      <c r="D163" s="593"/>
      <c r="E163" s="593"/>
      <c r="F163" s="593"/>
      <c r="G163" s="593"/>
      <c r="H163" s="593"/>
      <c r="I163" s="593"/>
      <c r="J163" s="593"/>
      <c r="K163" s="594"/>
      <c r="L163" s="578"/>
      <c r="M163" s="578"/>
    </row>
    <row r="164" spans="2:13" s="412" customFormat="1">
      <c r="B164" s="603"/>
      <c r="C164" s="581"/>
      <c r="D164" s="581"/>
      <c r="E164" s="581"/>
      <c r="F164" s="581"/>
      <c r="G164" s="581"/>
      <c r="H164" s="596"/>
      <c r="I164" s="596"/>
      <c r="J164" s="581"/>
      <c r="K164" s="602"/>
      <c r="L164" s="578"/>
      <c r="M164" s="578"/>
    </row>
    <row r="165" spans="2:13" s="412" customFormat="1">
      <c r="B165" s="603"/>
      <c r="C165" s="1027"/>
      <c r="D165" s="1028"/>
      <c r="E165" s="1028"/>
      <c r="F165" s="1028"/>
      <c r="G165" s="1028"/>
      <c r="H165" s="1028"/>
      <c r="I165" s="1028"/>
      <c r="J165" s="1029"/>
      <c r="K165" s="602"/>
      <c r="L165" s="578"/>
      <c r="M165" s="578"/>
    </row>
    <row r="166" spans="2:13" s="412" customFormat="1">
      <c r="B166" s="603"/>
      <c r="C166" s="1021"/>
      <c r="D166" s="1022"/>
      <c r="E166" s="1022"/>
      <c r="F166" s="1022"/>
      <c r="G166" s="1022"/>
      <c r="H166" s="1022"/>
      <c r="I166" s="1022"/>
      <c r="J166" s="1023"/>
      <c r="K166" s="602"/>
      <c r="L166" s="578"/>
      <c r="M166" s="578"/>
    </row>
    <row r="167" spans="2:13" s="412" customFormat="1">
      <c r="B167" s="603"/>
      <c r="C167" s="1021"/>
      <c r="D167" s="1022"/>
      <c r="E167" s="1022"/>
      <c r="F167" s="1022"/>
      <c r="G167" s="1022"/>
      <c r="H167" s="1022"/>
      <c r="I167" s="1022"/>
      <c r="J167" s="1023"/>
      <c r="K167" s="602"/>
      <c r="L167" s="578"/>
      <c r="M167" s="578"/>
    </row>
    <row r="168" spans="2:13" s="412" customFormat="1" ht="12.75" hidden="1" customHeight="1">
      <c r="B168" s="603"/>
      <c r="C168" s="1021"/>
      <c r="D168" s="1022"/>
      <c r="E168" s="1022"/>
      <c r="F168" s="1022"/>
      <c r="G168" s="1022"/>
      <c r="H168" s="1022"/>
      <c r="I168" s="1022"/>
      <c r="J168" s="1023"/>
      <c r="K168" s="602"/>
      <c r="L168" s="578"/>
      <c r="M168" s="578"/>
    </row>
    <row r="169" spans="2:13" s="412" customFormat="1" ht="12.75" hidden="1" customHeight="1">
      <c r="B169" s="603"/>
      <c r="C169" s="1021"/>
      <c r="D169" s="1022"/>
      <c r="E169" s="1022"/>
      <c r="F169" s="1022"/>
      <c r="G169" s="1022"/>
      <c r="H169" s="1022"/>
      <c r="I169" s="1022"/>
      <c r="J169" s="1023"/>
      <c r="K169" s="602"/>
      <c r="L169" s="578"/>
      <c r="M169" s="578"/>
    </row>
    <row r="170" spans="2:13" s="412" customFormat="1" ht="12.75" hidden="1" customHeight="1">
      <c r="B170" s="603"/>
      <c r="C170" s="1024"/>
      <c r="D170" s="1025"/>
      <c r="E170" s="1025"/>
      <c r="F170" s="1025"/>
      <c r="G170" s="1025"/>
      <c r="H170" s="1025"/>
      <c r="I170" s="1025"/>
      <c r="J170" s="1026"/>
      <c r="K170" s="602"/>
      <c r="L170" s="578"/>
      <c r="M170" s="578"/>
    </row>
    <row r="171" spans="2:13" s="412" customFormat="1" ht="12.75" hidden="1" customHeight="1">
      <c r="B171" s="603"/>
      <c r="C171" s="581"/>
      <c r="D171" s="581"/>
      <c r="E171" s="581"/>
      <c r="F171" s="581"/>
      <c r="G171" s="581"/>
      <c r="H171" s="593"/>
      <c r="I171" s="593"/>
      <c r="J171" s="581"/>
      <c r="K171" s="602"/>
      <c r="L171" s="578"/>
      <c r="M171" s="578"/>
    </row>
    <row r="172" spans="2:13" s="412" customFormat="1" ht="12.75" hidden="1" customHeight="1">
      <c r="B172" s="717" t="s">
        <v>933</v>
      </c>
      <c r="C172" s="581"/>
      <c r="D172" s="581"/>
      <c r="E172" s="581"/>
      <c r="F172" s="581"/>
      <c r="G172" s="581"/>
      <c r="H172" s="581"/>
      <c r="I172" s="581"/>
      <c r="J172" s="581"/>
      <c r="K172" s="602"/>
      <c r="L172" s="578"/>
      <c r="M172" s="578"/>
    </row>
    <row r="173" spans="2:13" s="412" customFormat="1" ht="12.75" hidden="1" customHeight="1">
      <c r="B173" s="603"/>
      <c r="C173" s="581"/>
      <c r="D173" s="581"/>
      <c r="E173" s="581"/>
      <c r="F173" s="581"/>
      <c r="G173" s="581"/>
      <c r="H173" s="596"/>
      <c r="I173" s="596"/>
      <c r="J173" s="581"/>
      <c r="K173" s="602"/>
      <c r="L173" s="578"/>
      <c r="M173" s="578"/>
    </row>
    <row r="174" spans="2:13" s="412" customFormat="1" ht="12.75" hidden="1" customHeight="1">
      <c r="B174" s="603"/>
      <c r="C174" s="1027"/>
      <c r="D174" s="1028"/>
      <c r="E174" s="1028"/>
      <c r="F174" s="1028"/>
      <c r="G174" s="1028"/>
      <c r="H174" s="1028"/>
      <c r="I174" s="1028"/>
      <c r="J174" s="1029"/>
      <c r="K174" s="602"/>
      <c r="L174" s="578"/>
      <c r="M174" s="578"/>
    </row>
    <row r="175" spans="2:13" s="412" customFormat="1" ht="12.75" hidden="1" customHeight="1">
      <c r="B175" s="603"/>
      <c r="C175" s="1021"/>
      <c r="D175" s="1022"/>
      <c r="E175" s="1022"/>
      <c r="F175" s="1022"/>
      <c r="G175" s="1022"/>
      <c r="H175" s="1022"/>
      <c r="I175" s="1022"/>
      <c r="J175" s="1023"/>
      <c r="K175" s="602"/>
      <c r="L175" s="578"/>
      <c r="M175" s="578"/>
    </row>
    <row r="176" spans="2:13" s="412" customFormat="1" ht="12.75" hidden="1" customHeight="1">
      <c r="B176" s="603"/>
      <c r="C176" s="1021"/>
      <c r="D176" s="1022"/>
      <c r="E176" s="1022"/>
      <c r="F176" s="1022"/>
      <c r="G176" s="1022"/>
      <c r="H176" s="1022"/>
      <c r="I176" s="1022"/>
      <c r="J176" s="1023"/>
      <c r="K176" s="602"/>
      <c r="L176" s="578"/>
      <c r="M176" s="578"/>
    </row>
    <row r="177" spans="2:13" s="412" customFormat="1">
      <c r="B177" s="603"/>
      <c r="C177" s="1021"/>
      <c r="D177" s="1022"/>
      <c r="E177" s="1022"/>
      <c r="F177" s="1022"/>
      <c r="G177" s="1022"/>
      <c r="H177" s="1022"/>
      <c r="I177" s="1022"/>
      <c r="J177" s="1023"/>
      <c r="K177" s="602"/>
      <c r="L177" s="578"/>
      <c r="M177" s="578"/>
    </row>
    <row r="178" spans="2:13" s="412" customFormat="1">
      <c r="B178" s="603"/>
      <c r="C178" s="1021"/>
      <c r="D178" s="1022"/>
      <c r="E178" s="1022"/>
      <c r="F178" s="1022"/>
      <c r="G178" s="1022"/>
      <c r="H178" s="1022"/>
      <c r="I178" s="1022"/>
      <c r="J178" s="1023"/>
      <c r="K178" s="602"/>
      <c r="L178" s="578"/>
      <c r="M178" s="578"/>
    </row>
    <row r="179" spans="2:13" s="412" customFormat="1">
      <c r="B179" s="603"/>
      <c r="C179" s="1021"/>
      <c r="D179" s="1022"/>
      <c r="E179" s="1022"/>
      <c r="F179" s="1022"/>
      <c r="G179" s="1022"/>
      <c r="H179" s="1022"/>
      <c r="I179" s="1022"/>
      <c r="J179" s="1023"/>
      <c r="K179" s="602"/>
      <c r="L179" s="578"/>
      <c r="M179" s="578"/>
    </row>
    <row r="180" spans="2:13" s="412" customFormat="1">
      <c r="B180" s="603"/>
      <c r="C180" s="1024"/>
      <c r="D180" s="1025"/>
      <c r="E180" s="1025"/>
      <c r="F180" s="1025"/>
      <c r="G180" s="1025"/>
      <c r="H180" s="1025"/>
      <c r="I180" s="1025"/>
      <c r="J180" s="1026"/>
      <c r="K180" s="602"/>
      <c r="L180" s="578"/>
      <c r="M180" s="578"/>
    </row>
    <row r="181" spans="2:13" s="412" customFormat="1">
      <c r="B181" s="603"/>
      <c r="C181" s="581"/>
      <c r="D181" s="581"/>
      <c r="E181" s="581"/>
      <c r="F181" s="581"/>
      <c r="G181" s="581"/>
      <c r="H181" s="593"/>
      <c r="I181" s="593"/>
      <c r="J181" s="581"/>
      <c r="K181" s="602"/>
      <c r="L181" s="578"/>
      <c r="M181" s="578"/>
    </row>
    <row r="182" spans="2:13" s="412" customFormat="1">
      <c r="B182" s="717" t="s">
        <v>934</v>
      </c>
      <c r="C182" s="581"/>
      <c r="D182" s="581"/>
      <c r="E182" s="581"/>
      <c r="F182" s="581"/>
      <c r="G182" s="581"/>
      <c r="H182" s="581"/>
      <c r="I182" s="581"/>
      <c r="J182" s="581"/>
      <c r="K182" s="602"/>
      <c r="L182" s="578"/>
      <c r="M182" s="578"/>
    </row>
    <row r="183" spans="2:13" s="412" customFormat="1">
      <c r="B183" s="603"/>
      <c r="C183" s="581"/>
      <c r="D183" s="581"/>
      <c r="E183" s="581"/>
      <c r="F183" s="581"/>
      <c r="G183" s="581"/>
      <c r="H183" s="596"/>
      <c r="I183" s="596"/>
      <c r="J183" s="581"/>
      <c r="K183" s="602"/>
      <c r="L183" s="578"/>
      <c r="M183" s="578"/>
    </row>
    <row r="184" spans="2:13" s="412" customFormat="1">
      <c r="B184" s="603"/>
      <c r="C184" s="1027"/>
      <c r="D184" s="1028"/>
      <c r="E184" s="1028"/>
      <c r="F184" s="1028"/>
      <c r="G184" s="1028"/>
      <c r="H184" s="1028"/>
      <c r="I184" s="1028"/>
      <c r="J184" s="1029"/>
      <c r="K184" s="602"/>
      <c r="L184" s="578"/>
      <c r="M184" s="578"/>
    </row>
    <row r="185" spans="2:13" s="412" customFormat="1">
      <c r="B185" s="603"/>
      <c r="C185" s="1021"/>
      <c r="D185" s="1022"/>
      <c r="E185" s="1022"/>
      <c r="F185" s="1022"/>
      <c r="G185" s="1022"/>
      <c r="H185" s="1022"/>
      <c r="I185" s="1022"/>
      <c r="J185" s="1023"/>
      <c r="K185" s="602"/>
      <c r="L185" s="578"/>
      <c r="M185" s="578"/>
    </row>
    <row r="186" spans="2:13" s="412" customFormat="1">
      <c r="B186" s="603"/>
      <c r="C186" s="1021"/>
      <c r="D186" s="1022"/>
      <c r="E186" s="1022"/>
      <c r="F186" s="1022"/>
      <c r="G186" s="1022"/>
      <c r="H186" s="1022"/>
      <c r="I186" s="1022"/>
      <c r="J186" s="1023"/>
      <c r="K186" s="602"/>
      <c r="L186" s="578"/>
      <c r="M186" s="578"/>
    </row>
    <row r="187" spans="2:13" s="412" customFormat="1">
      <c r="B187" s="603"/>
      <c r="C187" s="1021"/>
      <c r="D187" s="1022"/>
      <c r="E187" s="1022"/>
      <c r="F187" s="1022"/>
      <c r="G187" s="1022"/>
      <c r="H187" s="1022"/>
      <c r="I187" s="1022"/>
      <c r="J187" s="1023"/>
      <c r="K187" s="602"/>
      <c r="L187" s="578"/>
      <c r="M187" s="578"/>
    </row>
    <row r="188" spans="2:13" s="412" customFormat="1">
      <c r="B188" s="603"/>
      <c r="C188" s="1021"/>
      <c r="D188" s="1022"/>
      <c r="E188" s="1022"/>
      <c r="F188" s="1022"/>
      <c r="G188" s="1022"/>
      <c r="H188" s="1022"/>
      <c r="I188" s="1022"/>
      <c r="J188" s="1023"/>
      <c r="K188" s="602"/>
      <c r="L188" s="578"/>
      <c r="M188" s="578"/>
    </row>
    <row r="189" spans="2:13" s="412" customFormat="1">
      <c r="B189" s="603"/>
      <c r="C189" s="1024"/>
      <c r="D189" s="1025"/>
      <c r="E189" s="1025"/>
      <c r="F189" s="1025"/>
      <c r="G189" s="1025"/>
      <c r="H189" s="1025"/>
      <c r="I189" s="1025"/>
      <c r="J189" s="1026"/>
      <c r="K189" s="602"/>
      <c r="L189" s="578"/>
      <c r="M189" s="578"/>
    </row>
    <row r="190" spans="2:13" s="412" customFormat="1">
      <c r="B190" s="603"/>
      <c r="C190" s="581"/>
      <c r="D190" s="581"/>
      <c r="E190" s="581"/>
      <c r="F190" s="581"/>
      <c r="G190" s="581"/>
      <c r="H190" s="593"/>
      <c r="I190" s="593"/>
      <c r="J190" s="581"/>
      <c r="K190" s="602"/>
      <c r="L190" s="578"/>
      <c r="M190" s="578"/>
    </row>
    <row r="191" spans="2:13" s="412" customFormat="1">
      <c r="B191" s="717" t="s">
        <v>935</v>
      </c>
      <c r="C191" s="581"/>
      <c r="D191" s="581"/>
      <c r="E191" s="581"/>
      <c r="F191" s="581"/>
      <c r="G191" s="581"/>
      <c r="H191" s="581"/>
      <c r="I191" s="581"/>
      <c r="J191" s="581"/>
      <c r="K191" s="602"/>
      <c r="L191" s="578"/>
      <c r="M191" s="578"/>
    </row>
    <row r="192" spans="2:13" s="412" customFormat="1">
      <c r="B192" s="603"/>
      <c r="C192" s="581"/>
      <c r="D192" s="581"/>
      <c r="E192" s="581"/>
      <c r="F192" s="581"/>
      <c r="G192" s="581"/>
      <c r="H192" s="596"/>
      <c r="I192" s="596"/>
      <c r="J192" s="581"/>
      <c r="K192" s="602"/>
      <c r="L192" s="578"/>
      <c r="M192" s="578"/>
    </row>
    <row r="193" spans="2:13" s="412" customFormat="1">
      <c r="B193" s="603"/>
      <c r="C193" s="1027"/>
      <c r="D193" s="1028"/>
      <c r="E193" s="1028"/>
      <c r="F193" s="1028"/>
      <c r="G193" s="1028"/>
      <c r="H193" s="1028"/>
      <c r="I193" s="1028"/>
      <c r="J193" s="1029"/>
      <c r="K193" s="602"/>
      <c r="L193" s="578"/>
      <c r="M193" s="578"/>
    </row>
    <row r="194" spans="2:13" s="412" customFormat="1" ht="12.75" hidden="1" customHeight="1">
      <c r="B194" s="603"/>
      <c r="C194" s="1021"/>
      <c r="D194" s="1022"/>
      <c r="E194" s="1022"/>
      <c r="F194" s="1022"/>
      <c r="G194" s="1022"/>
      <c r="H194" s="1022"/>
      <c r="I194" s="1022"/>
      <c r="J194" s="1023"/>
      <c r="K194" s="602"/>
      <c r="L194" s="578"/>
      <c r="M194" s="578"/>
    </row>
    <row r="195" spans="2:13" s="412" customFormat="1">
      <c r="B195" s="603"/>
      <c r="C195" s="1021"/>
      <c r="D195" s="1022"/>
      <c r="E195" s="1022"/>
      <c r="F195" s="1022"/>
      <c r="G195" s="1022"/>
      <c r="H195" s="1022"/>
      <c r="I195" s="1022"/>
      <c r="J195" s="1023"/>
      <c r="K195" s="602"/>
      <c r="L195" s="578"/>
      <c r="M195" s="578"/>
    </row>
    <row r="196" spans="2:13" s="412" customFormat="1">
      <c r="B196" s="603"/>
      <c r="C196" s="1021"/>
      <c r="D196" s="1022"/>
      <c r="E196" s="1022"/>
      <c r="F196" s="1022"/>
      <c r="G196" s="1022"/>
      <c r="H196" s="1022"/>
      <c r="I196" s="1022"/>
      <c r="J196" s="1023"/>
      <c r="K196" s="602"/>
      <c r="L196" s="578"/>
      <c r="M196" s="578"/>
    </row>
    <row r="197" spans="2:13" s="412" customFormat="1">
      <c r="B197" s="603"/>
      <c r="C197" s="1021"/>
      <c r="D197" s="1022"/>
      <c r="E197" s="1022"/>
      <c r="F197" s="1022"/>
      <c r="G197" s="1022"/>
      <c r="H197" s="1022"/>
      <c r="I197" s="1022"/>
      <c r="J197" s="1023"/>
      <c r="K197" s="602"/>
      <c r="L197" s="578"/>
      <c r="M197" s="578"/>
    </row>
    <row r="198" spans="2:13" s="412" customFormat="1">
      <c r="B198" s="603"/>
      <c r="C198" s="1024"/>
      <c r="D198" s="1025"/>
      <c r="E198" s="1025"/>
      <c r="F198" s="1025"/>
      <c r="G198" s="1025"/>
      <c r="H198" s="1025"/>
      <c r="I198" s="1025"/>
      <c r="J198" s="1026"/>
      <c r="K198" s="602"/>
      <c r="L198" s="578"/>
      <c r="M198" s="578"/>
    </row>
    <row r="199" spans="2:13" s="412" customFormat="1">
      <c r="B199" s="603"/>
      <c r="C199" s="581"/>
      <c r="D199" s="581"/>
      <c r="E199" s="581"/>
      <c r="F199" s="581"/>
      <c r="G199" s="581"/>
      <c r="H199" s="581"/>
      <c r="I199" s="581"/>
      <c r="J199" s="581"/>
      <c r="K199" s="602"/>
      <c r="L199" s="578"/>
      <c r="M199" s="578"/>
    </row>
    <row r="200" spans="2:13" s="412" customFormat="1">
      <c r="B200" s="603"/>
      <c r="C200" s="581"/>
      <c r="D200" s="581"/>
      <c r="E200" s="581"/>
      <c r="F200" s="581"/>
      <c r="G200" s="581"/>
      <c r="H200" s="581"/>
      <c r="I200" s="581"/>
      <c r="J200" s="581"/>
      <c r="K200" s="602"/>
      <c r="L200" s="578"/>
      <c r="M200" s="578"/>
    </row>
    <row r="201" spans="2:13" s="412" customFormat="1">
      <c r="B201" s="717" t="s">
        <v>936</v>
      </c>
      <c r="C201" s="581"/>
      <c r="D201" s="581"/>
      <c r="E201" s="581"/>
      <c r="F201" s="581"/>
      <c r="G201" s="581"/>
      <c r="H201" s="581"/>
      <c r="I201" s="581"/>
      <c r="J201" s="581"/>
      <c r="K201" s="602"/>
      <c r="L201" s="578"/>
      <c r="M201" s="578"/>
    </row>
    <row r="202" spans="2:13" s="412" customFormat="1">
      <c r="B202" s="603"/>
      <c r="C202" s="581"/>
      <c r="D202" s="581"/>
      <c r="E202" s="581"/>
      <c r="F202" s="581"/>
      <c r="G202" s="581"/>
      <c r="H202" s="596"/>
      <c r="I202" s="596"/>
      <c r="J202" s="581"/>
      <c r="K202" s="602"/>
      <c r="L202" s="578"/>
      <c r="M202" s="578"/>
    </row>
    <row r="203" spans="2:13" s="412" customFormat="1">
      <c r="B203" s="603"/>
      <c r="C203" s="1027"/>
      <c r="D203" s="1028"/>
      <c r="E203" s="1028"/>
      <c r="F203" s="1028"/>
      <c r="G203" s="1028"/>
      <c r="H203" s="1028"/>
      <c r="I203" s="1028"/>
      <c r="J203" s="1029"/>
      <c r="K203" s="602"/>
      <c r="L203" s="578"/>
      <c r="M203" s="578"/>
    </row>
    <row r="204" spans="2:13" s="412" customFormat="1" ht="12.75" hidden="1" customHeight="1">
      <c r="B204" s="603"/>
      <c r="C204" s="1021"/>
      <c r="D204" s="1022"/>
      <c r="E204" s="1022"/>
      <c r="F204" s="1022"/>
      <c r="G204" s="1022"/>
      <c r="H204" s="1022"/>
      <c r="I204" s="1022"/>
      <c r="J204" s="1023"/>
      <c r="K204" s="602"/>
      <c r="L204" s="578"/>
      <c r="M204" s="578"/>
    </row>
    <row r="205" spans="2:13" s="412" customFormat="1">
      <c r="B205" s="603"/>
      <c r="C205" s="1021"/>
      <c r="D205" s="1022"/>
      <c r="E205" s="1022"/>
      <c r="F205" s="1022"/>
      <c r="G205" s="1022"/>
      <c r="H205" s="1022"/>
      <c r="I205" s="1022"/>
      <c r="J205" s="1023"/>
      <c r="K205" s="602"/>
      <c r="L205" s="578"/>
      <c r="M205" s="578"/>
    </row>
    <row r="206" spans="2:13" s="412" customFormat="1">
      <c r="B206" s="603"/>
      <c r="C206" s="1021"/>
      <c r="D206" s="1022"/>
      <c r="E206" s="1022"/>
      <c r="F206" s="1022"/>
      <c r="G206" s="1022"/>
      <c r="H206" s="1022"/>
      <c r="I206" s="1022"/>
      <c r="J206" s="1023"/>
      <c r="K206" s="602"/>
      <c r="L206" s="578"/>
      <c r="M206" s="578"/>
    </row>
    <row r="207" spans="2:13" s="412" customFormat="1">
      <c r="B207" s="603"/>
      <c r="C207" s="1021"/>
      <c r="D207" s="1022"/>
      <c r="E207" s="1022"/>
      <c r="F207" s="1022"/>
      <c r="G207" s="1022"/>
      <c r="H207" s="1022"/>
      <c r="I207" s="1022"/>
      <c r="J207" s="1023"/>
      <c r="K207" s="602"/>
      <c r="L207" s="578"/>
      <c r="M207" s="578"/>
    </row>
    <row r="208" spans="2:13" s="412" customFormat="1">
      <c r="B208" s="603"/>
      <c r="C208" s="1024"/>
      <c r="D208" s="1025"/>
      <c r="E208" s="1025"/>
      <c r="F208" s="1025"/>
      <c r="G208" s="1025"/>
      <c r="H208" s="1025"/>
      <c r="I208" s="1025"/>
      <c r="J208" s="1026"/>
      <c r="K208" s="602"/>
      <c r="L208" s="578"/>
      <c r="M208" s="578"/>
    </row>
    <row r="209" spans="2:13" s="412" customFormat="1" ht="20.25" customHeight="1">
      <c r="B209" s="603"/>
      <c r="C209" s="581"/>
      <c r="D209" s="581"/>
      <c r="E209" s="581"/>
      <c r="F209" s="581"/>
      <c r="G209" s="581"/>
      <c r="H209" s="593"/>
      <c r="I209" s="593"/>
      <c r="J209" s="581"/>
      <c r="K209" s="602"/>
      <c r="L209" s="578"/>
      <c r="M209" s="578"/>
    </row>
    <row r="210" spans="2:13" s="412" customFormat="1">
      <c r="B210" s="717" t="s">
        <v>937</v>
      </c>
      <c r="C210" s="581"/>
      <c r="D210" s="581"/>
      <c r="E210" s="581"/>
      <c r="F210" s="581"/>
      <c r="G210" s="581"/>
      <c r="H210" s="581"/>
      <c r="I210" s="581"/>
      <c r="J210" s="581"/>
      <c r="K210" s="602"/>
      <c r="L210" s="578"/>
      <c r="M210" s="578"/>
    </row>
    <row r="211" spans="2:13" s="412" customFormat="1">
      <c r="B211" s="603"/>
      <c r="C211" s="581"/>
      <c r="D211" s="581"/>
      <c r="E211" s="581"/>
      <c r="F211" s="581"/>
      <c r="G211" s="581"/>
      <c r="H211" s="596"/>
      <c r="I211" s="596"/>
      <c r="J211" s="581"/>
      <c r="K211" s="602"/>
      <c r="L211" s="578"/>
      <c r="M211" s="578"/>
    </row>
    <row r="212" spans="2:13" s="412" customFormat="1">
      <c r="B212" s="603"/>
      <c r="C212" s="1027"/>
      <c r="D212" s="1028"/>
      <c r="E212" s="1028"/>
      <c r="F212" s="1028"/>
      <c r="G212" s="1028"/>
      <c r="H212" s="1028"/>
      <c r="I212" s="1028"/>
      <c r="J212" s="1029"/>
      <c r="K212" s="602"/>
      <c r="L212" s="578"/>
      <c r="M212" s="578"/>
    </row>
    <row r="213" spans="2:13" s="412" customFormat="1" ht="12.75" hidden="1" customHeight="1">
      <c r="B213" s="603"/>
      <c r="C213" s="1021"/>
      <c r="D213" s="1022"/>
      <c r="E213" s="1022"/>
      <c r="F213" s="1022"/>
      <c r="G213" s="1022"/>
      <c r="H213" s="1022"/>
      <c r="I213" s="1022"/>
      <c r="J213" s="1023"/>
      <c r="K213" s="602"/>
      <c r="L213" s="578"/>
      <c r="M213" s="578"/>
    </row>
    <row r="214" spans="2:13" s="412" customFormat="1">
      <c r="B214" s="603"/>
      <c r="C214" s="1021"/>
      <c r="D214" s="1022"/>
      <c r="E214" s="1022"/>
      <c r="F214" s="1022"/>
      <c r="G214" s="1022"/>
      <c r="H214" s="1022"/>
      <c r="I214" s="1022"/>
      <c r="J214" s="1023"/>
      <c r="K214" s="602"/>
      <c r="L214" s="578"/>
      <c r="M214" s="578"/>
    </row>
    <row r="215" spans="2:13" s="412" customFormat="1">
      <c r="B215" s="603"/>
      <c r="C215" s="1021"/>
      <c r="D215" s="1022"/>
      <c r="E215" s="1022"/>
      <c r="F215" s="1022"/>
      <c r="G215" s="1022"/>
      <c r="H215" s="1022"/>
      <c r="I215" s="1022"/>
      <c r="J215" s="1023"/>
      <c r="K215" s="602"/>
      <c r="L215" s="578"/>
      <c r="M215" s="578"/>
    </row>
    <row r="216" spans="2:13" s="412" customFormat="1">
      <c r="B216" s="603"/>
      <c r="C216" s="1021"/>
      <c r="D216" s="1022"/>
      <c r="E216" s="1022"/>
      <c r="F216" s="1022"/>
      <c r="G216" s="1022"/>
      <c r="H216" s="1022"/>
      <c r="I216" s="1022"/>
      <c r="J216" s="1023"/>
      <c r="K216" s="602"/>
      <c r="L216" s="578"/>
      <c r="M216" s="578"/>
    </row>
    <row r="217" spans="2:13" s="412" customFormat="1">
      <c r="B217" s="603"/>
      <c r="C217" s="1024"/>
      <c r="D217" s="1025"/>
      <c r="E217" s="1025"/>
      <c r="F217" s="1025"/>
      <c r="G217" s="1025"/>
      <c r="H217" s="1025"/>
      <c r="I217" s="1025"/>
      <c r="J217" s="1026"/>
      <c r="K217" s="602"/>
      <c r="L217" s="578"/>
      <c r="M217" s="578"/>
    </row>
    <row r="218" spans="2:13" s="412" customFormat="1">
      <c r="B218" s="603"/>
      <c r="C218" s="581"/>
      <c r="D218" s="581"/>
      <c r="E218" s="581"/>
      <c r="F218" s="581"/>
      <c r="G218" s="581"/>
      <c r="H218" s="593"/>
      <c r="I218" s="593"/>
      <c r="J218" s="581"/>
      <c r="K218" s="602"/>
      <c r="L218" s="578"/>
      <c r="M218" s="578"/>
    </row>
    <row r="219" spans="2:13" s="412" customFormat="1">
      <c r="B219" s="814" t="s">
        <v>1381</v>
      </c>
      <c r="C219" s="243"/>
      <c r="D219" s="243"/>
      <c r="E219" s="243"/>
      <c r="F219" s="243"/>
      <c r="G219" s="243"/>
      <c r="H219" s="243"/>
      <c r="I219" s="243"/>
      <c r="J219" s="243"/>
      <c r="K219" s="815"/>
      <c r="L219" s="578"/>
      <c r="M219" s="578"/>
    </row>
    <row r="220" spans="2:13" s="412" customFormat="1">
      <c r="B220" s="816"/>
      <c r="C220" s="243"/>
      <c r="D220" s="243"/>
      <c r="E220" s="243"/>
      <c r="F220" s="243"/>
      <c r="G220" s="243"/>
      <c r="H220" s="817"/>
      <c r="I220" s="817"/>
      <c r="J220" s="243"/>
      <c r="K220" s="815"/>
      <c r="L220" s="578"/>
      <c r="M220" s="578"/>
    </row>
    <row r="221" spans="2:13" s="412" customFormat="1">
      <c r="B221" s="816"/>
      <c r="C221" s="1030"/>
      <c r="D221" s="1031"/>
      <c r="E221" s="1031"/>
      <c r="F221" s="1031"/>
      <c r="G221" s="1031"/>
      <c r="H221" s="1031"/>
      <c r="I221" s="1031"/>
      <c r="J221" s="1032"/>
      <c r="K221" s="815"/>
      <c r="L221" s="578"/>
      <c r="M221" s="578"/>
    </row>
    <row r="222" spans="2:13" s="412" customFormat="1">
      <c r="B222" s="816"/>
      <c r="C222" s="1033"/>
      <c r="D222" s="1034"/>
      <c r="E222" s="1034"/>
      <c r="F222" s="1034"/>
      <c r="G222" s="1034"/>
      <c r="H222" s="1034"/>
      <c r="I222" s="1034"/>
      <c r="J222" s="1035"/>
      <c r="K222" s="815"/>
      <c r="L222" s="578"/>
      <c r="M222" s="578"/>
    </row>
    <row r="223" spans="2:13" s="412" customFormat="1">
      <c r="B223" s="816"/>
      <c r="C223" s="1033"/>
      <c r="D223" s="1034"/>
      <c r="E223" s="1034"/>
      <c r="F223" s="1034"/>
      <c r="G223" s="1034"/>
      <c r="H223" s="1034"/>
      <c r="I223" s="1034"/>
      <c r="J223" s="1035"/>
      <c r="K223" s="815"/>
      <c r="L223" s="578"/>
      <c r="M223" s="578"/>
    </row>
    <row r="224" spans="2:13" s="412" customFormat="1">
      <c r="B224" s="816"/>
      <c r="C224" s="1033"/>
      <c r="D224" s="1034"/>
      <c r="E224" s="1034"/>
      <c r="F224" s="1034"/>
      <c r="G224" s="1034"/>
      <c r="H224" s="1034"/>
      <c r="I224" s="1034"/>
      <c r="J224" s="1035"/>
      <c r="K224" s="815"/>
      <c r="L224" s="578"/>
      <c r="M224" s="578"/>
    </row>
    <row r="225" spans="2:13" s="412" customFormat="1">
      <c r="B225" s="816"/>
      <c r="C225" s="1033"/>
      <c r="D225" s="1034"/>
      <c r="E225" s="1034"/>
      <c r="F225" s="1034"/>
      <c r="G225" s="1034"/>
      <c r="H225" s="1034"/>
      <c r="I225" s="1034"/>
      <c r="J225" s="1035"/>
      <c r="K225" s="815"/>
      <c r="L225" s="578"/>
      <c r="M225" s="578"/>
    </row>
    <row r="226" spans="2:13" s="412" customFormat="1">
      <c r="B226" s="816"/>
      <c r="C226" s="1036"/>
      <c r="D226" s="1037"/>
      <c r="E226" s="1037"/>
      <c r="F226" s="1037"/>
      <c r="G226" s="1037"/>
      <c r="H226" s="1037"/>
      <c r="I226" s="1037"/>
      <c r="J226" s="1038"/>
      <c r="K226" s="815"/>
      <c r="L226" s="578"/>
      <c r="M226" s="578"/>
    </row>
    <row r="227" spans="2:13" s="412" customFormat="1">
      <c r="B227" s="603"/>
      <c r="C227" s="581"/>
      <c r="D227" s="581"/>
      <c r="E227" s="581"/>
      <c r="F227" s="581"/>
      <c r="G227" s="581"/>
      <c r="H227" s="581"/>
      <c r="I227" s="581"/>
      <c r="J227" s="581"/>
      <c r="K227" s="602"/>
      <c r="L227" s="578"/>
      <c r="M227" s="578"/>
    </row>
    <row r="228" spans="2:13" s="412" customFormat="1">
      <c r="B228" s="717" t="s">
        <v>938</v>
      </c>
      <c r="C228" s="581"/>
      <c r="D228" s="581"/>
      <c r="E228" s="581"/>
      <c r="F228" s="581"/>
      <c r="G228" s="581"/>
      <c r="H228" s="581"/>
      <c r="I228" s="581"/>
      <c r="J228" s="581"/>
      <c r="K228" s="602"/>
      <c r="L228" s="578"/>
      <c r="M228" s="578"/>
    </row>
    <row r="229" spans="2:13" s="412" customFormat="1">
      <c r="B229" s="603"/>
      <c r="C229" s="581"/>
      <c r="D229" s="581"/>
      <c r="E229" s="581"/>
      <c r="F229" s="581"/>
      <c r="G229" s="581"/>
      <c r="H229" s="596"/>
      <c r="I229" s="596"/>
      <c r="J229" s="581"/>
      <c r="K229" s="602"/>
      <c r="L229" s="578"/>
      <c r="M229" s="578"/>
    </row>
    <row r="230" spans="2:13" s="412" customFormat="1">
      <c r="B230" s="603"/>
      <c r="C230" s="1027"/>
      <c r="D230" s="1028"/>
      <c r="E230" s="1028"/>
      <c r="F230" s="1028"/>
      <c r="G230" s="1028"/>
      <c r="H230" s="1028"/>
      <c r="I230" s="1028"/>
      <c r="J230" s="1029"/>
      <c r="K230" s="602"/>
      <c r="L230" s="578"/>
      <c r="M230" s="578"/>
    </row>
    <row r="231" spans="2:13" s="412" customFormat="1">
      <c r="B231" s="603"/>
      <c r="C231" s="1021"/>
      <c r="D231" s="1022"/>
      <c r="E231" s="1022"/>
      <c r="F231" s="1022"/>
      <c r="G231" s="1022"/>
      <c r="H231" s="1022"/>
      <c r="I231" s="1022"/>
      <c r="J231" s="1023"/>
      <c r="K231" s="602"/>
      <c r="L231" s="578"/>
      <c r="M231" s="578"/>
    </row>
    <row r="232" spans="2:13" s="412" customFormat="1">
      <c r="B232" s="603"/>
      <c r="C232" s="1021"/>
      <c r="D232" s="1022"/>
      <c r="E232" s="1022"/>
      <c r="F232" s="1022"/>
      <c r="G232" s="1022"/>
      <c r="H232" s="1022"/>
      <c r="I232" s="1022"/>
      <c r="J232" s="1023"/>
      <c r="K232" s="602"/>
      <c r="L232" s="578"/>
      <c r="M232" s="578"/>
    </row>
    <row r="233" spans="2:13" s="412" customFormat="1">
      <c r="B233" s="603"/>
      <c r="C233" s="1021"/>
      <c r="D233" s="1022"/>
      <c r="E233" s="1022"/>
      <c r="F233" s="1022"/>
      <c r="G233" s="1022"/>
      <c r="H233" s="1022"/>
      <c r="I233" s="1022"/>
      <c r="J233" s="1023"/>
      <c r="K233" s="602"/>
      <c r="L233" s="578"/>
      <c r="M233" s="578"/>
    </row>
    <row r="234" spans="2:13" s="412" customFormat="1">
      <c r="B234" s="603"/>
      <c r="C234" s="1021"/>
      <c r="D234" s="1022"/>
      <c r="E234" s="1022"/>
      <c r="F234" s="1022"/>
      <c r="G234" s="1022"/>
      <c r="H234" s="1022"/>
      <c r="I234" s="1022"/>
      <c r="J234" s="1023"/>
      <c r="K234" s="602"/>
      <c r="L234" s="578"/>
      <c r="M234" s="578"/>
    </row>
    <row r="235" spans="2:13" s="412" customFormat="1">
      <c r="B235" s="603"/>
      <c r="C235" s="1024"/>
      <c r="D235" s="1025"/>
      <c r="E235" s="1025"/>
      <c r="F235" s="1025"/>
      <c r="G235" s="1025"/>
      <c r="H235" s="1025"/>
      <c r="I235" s="1025"/>
      <c r="J235" s="1026"/>
      <c r="K235" s="602"/>
      <c r="L235" s="578"/>
      <c r="M235" s="578"/>
    </row>
    <row r="236" spans="2:13" s="412" customFormat="1">
      <c r="B236" s="605"/>
      <c r="C236" s="596"/>
      <c r="D236" s="596"/>
      <c r="E236" s="596"/>
      <c r="F236" s="596"/>
      <c r="G236" s="596"/>
      <c r="H236" s="812"/>
      <c r="I236" s="812"/>
      <c r="J236" s="596"/>
      <c r="K236" s="604"/>
      <c r="L236" s="578"/>
      <c r="M236" s="578"/>
    </row>
    <row r="237" spans="2:13" s="412" customFormat="1">
      <c r="B237" s="601"/>
      <c r="C237" s="593"/>
      <c r="D237" s="593"/>
      <c r="E237" s="593"/>
      <c r="F237" s="593"/>
      <c r="G237" s="593"/>
      <c r="H237" s="593"/>
      <c r="I237" s="593"/>
      <c r="J237" s="593"/>
      <c r="K237" s="594"/>
      <c r="L237" s="578"/>
      <c r="M237" s="578"/>
    </row>
    <row r="238" spans="2:13" s="412" customFormat="1" ht="15.75">
      <c r="B238" s="715" t="s">
        <v>1382</v>
      </c>
      <c r="C238" s="581"/>
      <c r="D238" s="581"/>
      <c r="E238" s="581"/>
      <c r="F238" s="581"/>
      <c r="G238" s="581"/>
      <c r="H238" s="581"/>
      <c r="I238" s="581"/>
      <c r="J238" s="581"/>
      <c r="K238" s="602"/>
      <c r="L238" s="578"/>
      <c r="M238" s="578"/>
    </row>
    <row r="239" spans="2:13" s="412" customFormat="1" ht="15.75">
      <c r="B239" s="715"/>
      <c r="C239" s="581"/>
      <c r="D239" s="581"/>
      <c r="E239" s="581"/>
      <c r="F239" s="581"/>
      <c r="G239" s="581"/>
      <c r="H239" s="581"/>
      <c r="I239" s="581"/>
      <c r="J239" s="581"/>
      <c r="K239" s="602"/>
      <c r="L239" s="578"/>
      <c r="M239" s="578"/>
    </row>
    <row r="240" spans="2:13" s="412" customFormat="1">
      <c r="B240" s="717" t="s">
        <v>939</v>
      </c>
      <c r="C240" s="581"/>
      <c r="D240" s="581"/>
      <c r="E240" s="581"/>
      <c r="F240" s="581"/>
      <c r="G240" s="581"/>
      <c r="H240" s="581"/>
      <c r="I240" s="581"/>
      <c r="J240" s="581"/>
      <c r="K240" s="602"/>
      <c r="L240" s="578"/>
      <c r="M240" s="578"/>
    </row>
    <row r="241" spans="2:13" s="412" customFormat="1">
      <c r="B241" s="603"/>
      <c r="C241" s="581"/>
      <c r="D241" s="581"/>
      <c r="E241" s="581"/>
      <c r="F241" s="581"/>
      <c r="G241" s="581"/>
      <c r="H241" s="596"/>
      <c r="I241" s="596"/>
      <c r="J241" s="581"/>
      <c r="K241" s="602"/>
      <c r="L241" s="578"/>
      <c r="M241" s="578"/>
    </row>
    <row r="242" spans="2:13" s="412" customFormat="1">
      <c r="B242" s="603"/>
      <c r="C242" s="1027"/>
      <c r="D242" s="1028"/>
      <c r="E242" s="1028"/>
      <c r="F242" s="1028"/>
      <c r="G242" s="1028"/>
      <c r="H242" s="1028"/>
      <c r="I242" s="1028"/>
      <c r="J242" s="1029"/>
      <c r="K242" s="602"/>
      <c r="L242" s="578"/>
      <c r="M242" s="578"/>
    </row>
    <row r="243" spans="2:13" s="412" customFormat="1">
      <c r="B243" s="603"/>
      <c r="C243" s="1021"/>
      <c r="D243" s="1022"/>
      <c r="E243" s="1022"/>
      <c r="F243" s="1022"/>
      <c r="G243" s="1022"/>
      <c r="H243" s="1022"/>
      <c r="I243" s="1022"/>
      <c r="J243" s="1023"/>
      <c r="K243" s="602"/>
      <c r="L243" s="578"/>
      <c r="M243" s="578"/>
    </row>
    <row r="244" spans="2:13" s="412" customFormat="1">
      <c r="B244" s="603"/>
      <c r="C244" s="1021"/>
      <c r="D244" s="1022"/>
      <c r="E244" s="1022"/>
      <c r="F244" s="1022"/>
      <c r="G244" s="1022"/>
      <c r="H244" s="1022"/>
      <c r="I244" s="1022"/>
      <c r="J244" s="1023"/>
      <c r="K244" s="602"/>
      <c r="L244" s="578"/>
      <c r="M244" s="578"/>
    </row>
    <row r="245" spans="2:13" s="412" customFormat="1">
      <c r="B245" s="603"/>
      <c r="C245" s="1021"/>
      <c r="D245" s="1022"/>
      <c r="E245" s="1022"/>
      <c r="F245" s="1022"/>
      <c r="G245" s="1022"/>
      <c r="H245" s="1022"/>
      <c r="I245" s="1022"/>
      <c r="J245" s="1023"/>
      <c r="K245" s="602"/>
      <c r="L245" s="578"/>
      <c r="M245" s="578"/>
    </row>
    <row r="246" spans="2:13" s="412" customFormat="1" ht="5.25" customHeight="1">
      <c r="B246" s="603"/>
      <c r="C246" s="1021"/>
      <c r="D246" s="1022"/>
      <c r="E246" s="1022"/>
      <c r="F246" s="1022"/>
      <c r="G246" s="1022"/>
      <c r="H246" s="1022"/>
      <c r="I246" s="1022"/>
      <c r="J246" s="1023"/>
      <c r="K246" s="602"/>
      <c r="L246" s="578"/>
      <c r="M246" s="578"/>
    </row>
    <row r="247" spans="2:13" s="412" customFormat="1">
      <c r="B247" s="603"/>
      <c r="C247" s="1024"/>
      <c r="D247" s="1025"/>
      <c r="E247" s="1025"/>
      <c r="F247" s="1025"/>
      <c r="G247" s="1025"/>
      <c r="H247" s="1025"/>
      <c r="I247" s="1025"/>
      <c r="J247" s="1026"/>
      <c r="K247" s="602"/>
      <c r="L247" s="578"/>
      <c r="M247" s="578"/>
    </row>
    <row r="248" spans="2:13" s="412" customFormat="1">
      <c r="B248" s="603"/>
      <c r="C248" s="581"/>
      <c r="D248" s="581"/>
      <c r="E248" s="581"/>
      <c r="F248" s="581"/>
      <c r="G248" s="581"/>
      <c r="H248" s="593"/>
      <c r="I248" s="593"/>
      <c r="J248" s="581"/>
      <c r="K248" s="602"/>
      <c r="L248" s="578"/>
      <c r="M248" s="578"/>
    </row>
    <row r="249" spans="2:13" s="412" customFormat="1">
      <c r="B249" s="717" t="s">
        <v>940</v>
      </c>
      <c r="C249" s="581"/>
      <c r="D249" s="581"/>
      <c r="E249" s="581"/>
      <c r="F249" s="581"/>
      <c r="G249" s="581"/>
      <c r="H249" s="581"/>
      <c r="I249" s="581"/>
      <c r="J249" s="581"/>
      <c r="K249" s="602"/>
      <c r="L249" s="578"/>
      <c r="M249" s="578"/>
    </row>
    <row r="250" spans="2:13" s="412" customFormat="1">
      <c r="B250" s="603"/>
      <c r="C250" s="581"/>
      <c r="D250" s="581"/>
      <c r="E250" s="581"/>
      <c r="F250" s="581"/>
      <c r="G250" s="581"/>
      <c r="H250" s="596"/>
      <c r="I250" s="596"/>
      <c r="J250" s="581"/>
      <c r="K250" s="602"/>
      <c r="L250" s="578"/>
      <c r="M250" s="578"/>
    </row>
    <row r="251" spans="2:13" s="412" customFormat="1">
      <c r="B251" s="603"/>
      <c r="C251" s="1027"/>
      <c r="D251" s="1028"/>
      <c r="E251" s="1028"/>
      <c r="F251" s="1028"/>
      <c r="G251" s="1028"/>
      <c r="H251" s="1028"/>
      <c r="I251" s="1028"/>
      <c r="J251" s="1029"/>
      <c r="K251" s="602"/>
      <c r="L251" s="578"/>
      <c r="M251" s="578"/>
    </row>
    <row r="252" spans="2:13" s="412" customFormat="1">
      <c r="B252" s="603"/>
      <c r="C252" s="1021"/>
      <c r="D252" s="1022"/>
      <c r="E252" s="1022"/>
      <c r="F252" s="1022"/>
      <c r="G252" s="1022"/>
      <c r="H252" s="1022"/>
      <c r="I252" s="1022"/>
      <c r="J252" s="1023"/>
      <c r="K252" s="602"/>
      <c r="L252" s="578"/>
      <c r="M252" s="578"/>
    </row>
    <row r="253" spans="2:13" s="412" customFormat="1" ht="10.5" customHeight="1">
      <c r="B253" s="603"/>
      <c r="C253" s="1021"/>
      <c r="D253" s="1022"/>
      <c r="E253" s="1022"/>
      <c r="F253" s="1022"/>
      <c r="G253" s="1022"/>
      <c r="H253" s="1022"/>
      <c r="I253" s="1022"/>
      <c r="J253" s="1023"/>
      <c r="K253" s="602"/>
      <c r="L253" s="578"/>
      <c r="M253" s="578"/>
    </row>
    <row r="254" spans="2:13" s="412" customFormat="1">
      <c r="B254" s="818"/>
      <c r="C254" s="1021"/>
      <c r="D254" s="1022"/>
      <c r="E254" s="1022"/>
      <c r="F254" s="1022"/>
      <c r="G254" s="1022"/>
      <c r="H254" s="1022"/>
      <c r="I254" s="1022"/>
      <c r="J254" s="1023"/>
      <c r="K254" s="602"/>
      <c r="L254" s="578"/>
      <c r="M254" s="578"/>
    </row>
    <row r="255" spans="2:13" s="412" customFormat="1">
      <c r="B255" s="818"/>
      <c r="C255" s="1021"/>
      <c r="D255" s="1022"/>
      <c r="E255" s="1022"/>
      <c r="F255" s="1022"/>
      <c r="G255" s="1022"/>
      <c r="H255" s="1022"/>
      <c r="I255" s="1022"/>
      <c r="J255" s="1023"/>
      <c r="K255" s="602"/>
      <c r="L255" s="578"/>
      <c r="M255" s="578"/>
    </row>
    <row r="256" spans="2:13" s="412" customFormat="1">
      <c r="B256" s="818"/>
      <c r="C256" s="1024"/>
      <c r="D256" s="1025"/>
      <c r="E256" s="1025"/>
      <c r="F256" s="1025"/>
      <c r="G256" s="1025"/>
      <c r="H256" s="1025"/>
      <c r="I256" s="1025"/>
      <c r="J256" s="1026"/>
      <c r="K256" s="602"/>
      <c r="L256" s="578"/>
      <c r="M256" s="578"/>
    </row>
    <row r="257" spans="2:13" s="412" customFormat="1">
      <c r="B257" s="603"/>
      <c r="C257" s="581"/>
      <c r="D257" s="581"/>
      <c r="E257" s="581"/>
      <c r="F257" s="581"/>
      <c r="G257" s="581"/>
      <c r="H257" s="581"/>
      <c r="I257" s="581"/>
      <c r="J257" s="581"/>
      <c r="K257" s="602"/>
      <c r="L257" s="578"/>
      <c r="M257" s="578"/>
    </row>
    <row r="258" spans="2:13" s="412" customFormat="1">
      <c r="B258" s="603"/>
      <c r="C258" s="581"/>
      <c r="D258" s="581"/>
      <c r="E258" s="581"/>
      <c r="F258" s="581"/>
      <c r="G258" s="581"/>
      <c r="H258" s="581"/>
      <c r="I258" s="581"/>
      <c r="J258" s="581"/>
      <c r="K258" s="602"/>
      <c r="L258" s="578"/>
      <c r="M258" s="578"/>
    </row>
    <row r="259" spans="2:13" s="412" customFormat="1">
      <c r="B259" s="717" t="s">
        <v>941</v>
      </c>
      <c r="C259" s="581"/>
      <c r="D259" s="581"/>
      <c r="E259" s="581"/>
      <c r="F259" s="581"/>
      <c r="G259" s="581"/>
      <c r="H259" s="581"/>
      <c r="I259" s="581"/>
      <c r="J259" s="581"/>
      <c r="K259" s="602"/>
      <c r="L259" s="578"/>
      <c r="M259" s="578"/>
    </row>
    <row r="260" spans="2:13" s="412" customFormat="1">
      <c r="B260" s="603"/>
      <c r="C260" s="581"/>
      <c r="D260" s="581"/>
      <c r="E260" s="581"/>
      <c r="F260" s="581"/>
      <c r="G260" s="581"/>
      <c r="H260" s="596"/>
      <c r="I260" s="596"/>
      <c r="J260" s="581"/>
      <c r="K260" s="602"/>
      <c r="L260" s="578"/>
      <c r="M260" s="578"/>
    </row>
    <row r="261" spans="2:13" s="412" customFormat="1">
      <c r="B261" s="603"/>
      <c r="C261" s="1027"/>
      <c r="D261" s="1028"/>
      <c r="E261" s="1028"/>
      <c r="F261" s="1028"/>
      <c r="G261" s="1028"/>
      <c r="H261" s="1028"/>
      <c r="I261" s="1028"/>
      <c r="J261" s="1029"/>
      <c r="K261" s="602"/>
      <c r="L261" s="578"/>
      <c r="M261" s="578"/>
    </row>
    <row r="262" spans="2:13" s="412" customFormat="1">
      <c r="B262" s="603"/>
      <c r="C262" s="1021"/>
      <c r="D262" s="1022"/>
      <c r="E262" s="1022"/>
      <c r="F262" s="1022"/>
      <c r="G262" s="1022"/>
      <c r="H262" s="1022"/>
      <c r="I262" s="1022"/>
      <c r="J262" s="1023"/>
      <c r="K262" s="602"/>
      <c r="L262" s="578"/>
      <c r="M262" s="578"/>
    </row>
    <row r="263" spans="2:13" s="412" customFormat="1">
      <c r="B263" s="603"/>
      <c r="C263" s="1021"/>
      <c r="D263" s="1022"/>
      <c r="E263" s="1022"/>
      <c r="F263" s="1022"/>
      <c r="G263" s="1022"/>
      <c r="H263" s="1022"/>
      <c r="I263" s="1022"/>
      <c r="J263" s="1023"/>
      <c r="K263" s="602"/>
      <c r="L263" s="578"/>
      <c r="M263" s="578"/>
    </row>
    <row r="264" spans="2:13" s="412" customFormat="1">
      <c r="B264" s="603"/>
      <c r="C264" s="1021"/>
      <c r="D264" s="1022"/>
      <c r="E264" s="1022"/>
      <c r="F264" s="1022"/>
      <c r="G264" s="1022"/>
      <c r="H264" s="1022"/>
      <c r="I264" s="1022"/>
      <c r="J264" s="1023"/>
      <c r="K264" s="602"/>
      <c r="L264" s="578"/>
      <c r="M264" s="578"/>
    </row>
    <row r="265" spans="2:13" s="412" customFormat="1">
      <c r="B265" s="603"/>
      <c r="C265" s="1021"/>
      <c r="D265" s="1022"/>
      <c r="E265" s="1022"/>
      <c r="F265" s="1022"/>
      <c r="G265" s="1022"/>
      <c r="H265" s="1022"/>
      <c r="I265" s="1022"/>
      <c r="J265" s="1023"/>
      <c r="K265" s="602"/>
      <c r="L265" s="578"/>
      <c r="M265" s="578"/>
    </row>
    <row r="266" spans="2:13" s="412" customFormat="1">
      <c r="B266" s="603"/>
      <c r="C266" s="1024"/>
      <c r="D266" s="1025"/>
      <c r="E266" s="1025"/>
      <c r="F266" s="1025"/>
      <c r="G266" s="1025"/>
      <c r="H266" s="1025"/>
      <c r="I266" s="1025"/>
      <c r="J266" s="1026"/>
      <c r="K266" s="602"/>
      <c r="L266" s="578"/>
      <c r="M266" s="578"/>
    </row>
    <row r="267" spans="2:13" s="412" customFormat="1">
      <c r="B267" s="603"/>
      <c r="C267" s="581"/>
      <c r="D267" s="581"/>
      <c r="E267" s="581"/>
      <c r="F267" s="581"/>
      <c r="G267" s="581"/>
      <c r="H267" s="593"/>
      <c r="I267" s="593"/>
      <c r="J267" s="581"/>
      <c r="K267" s="602"/>
      <c r="L267" s="578"/>
      <c r="M267" s="578"/>
    </row>
    <row r="268" spans="2:13" s="412" customFormat="1">
      <c r="B268" s="717" t="s">
        <v>942</v>
      </c>
      <c r="C268" s="581"/>
      <c r="D268" s="581"/>
      <c r="E268" s="581"/>
      <c r="F268" s="581"/>
      <c r="G268" s="581"/>
      <c r="H268" s="581"/>
      <c r="I268" s="581"/>
      <c r="J268" s="581"/>
      <c r="K268" s="602"/>
      <c r="L268" s="578"/>
      <c r="M268" s="578"/>
    </row>
    <row r="269" spans="2:13" s="412" customFormat="1">
      <c r="B269" s="603"/>
      <c r="C269" s="581"/>
      <c r="D269" s="581"/>
      <c r="E269" s="581"/>
      <c r="F269" s="581"/>
      <c r="G269" s="581"/>
      <c r="H269" s="596"/>
      <c r="I269" s="596"/>
      <c r="J269" s="581"/>
      <c r="K269" s="602"/>
      <c r="L269" s="578"/>
      <c r="M269" s="578"/>
    </row>
    <row r="270" spans="2:13" s="412" customFormat="1">
      <c r="B270" s="603"/>
      <c r="C270" s="1027"/>
      <c r="D270" s="1028"/>
      <c r="E270" s="1028"/>
      <c r="F270" s="1028"/>
      <c r="G270" s="1028"/>
      <c r="H270" s="1028"/>
      <c r="I270" s="1028"/>
      <c r="J270" s="1029"/>
      <c r="K270" s="602"/>
      <c r="L270" s="578"/>
      <c r="M270" s="578"/>
    </row>
    <row r="271" spans="2:13" s="412" customFormat="1">
      <c r="B271" s="603"/>
      <c r="C271" s="1021"/>
      <c r="D271" s="1022"/>
      <c r="E271" s="1022"/>
      <c r="F271" s="1022"/>
      <c r="G271" s="1022"/>
      <c r="H271" s="1022"/>
      <c r="I271" s="1022"/>
      <c r="J271" s="1023"/>
      <c r="K271" s="602"/>
      <c r="L271" s="578"/>
      <c r="M271" s="578"/>
    </row>
    <row r="272" spans="2:13" s="412" customFormat="1">
      <c r="B272" s="603"/>
      <c r="C272" s="1021"/>
      <c r="D272" s="1022"/>
      <c r="E272" s="1022"/>
      <c r="F272" s="1022"/>
      <c r="G272" s="1022"/>
      <c r="H272" s="1022"/>
      <c r="I272" s="1022"/>
      <c r="J272" s="1023"/>
      <c r="K272" s="602"/>
      <c r="L272" s="578"/>
      <c r="M272" s="578"/>
    </row>
    <row r="273" spans="1:13" s="412" customFormat="1" ht="12.75" hidden="1" customHeight="1">
      <c r="B273" s="603"/>
      <c r="C273" s="1021"/>
      <c r="D273" s="1022"/>
      <c r="E273" s="1022"/>
      <c r="F273" s="1022"/>
      <c r="G273" s="1022"/>
      <c r="H273" s="1022"/>
      <c r="I273" s="1022"/>
      <c r="J273" s="1023"/>
      <c r="K273" s="602"/>
      <c r="L273" s="578"/>
      <c r="M273" s="578"/>
    </row>
    <row r="274" spans="1:13" s="412" customFormat="1" ht="12.75" hidden="1" customHeight="1">
      <c r="B274" s="603"/>
      <c r="C274" s="1021"/>
      <c r="D274" s="1022"/>
      <c r="E274" s="1022"/>
      <c r="F274" s="1022"/>
      <c r="G274" s="1022"/>
      <c r="H274" s="1022"/>
      <c r="I274" s="1022"/>
      <c r="J274" s="1023"/>
      <c r="K274" s="602"/>
      <c r="L274" s="578"/>
      <c r="M274" s="578"/>
    </row>
    <row r="275" spans="1:13" s="412" customFormat="1" ht="12.75" hidden="1" customHeight="1">
      <c r="B275" s="603"/>
      <c r="C275" s="1024"/>
      <c r="D275" s="1025"/>
      <c r="E275" s="1025"/>
      <c r="F275" s="1025"/>
      <c r="G275" s="1025"/>
      <c r="H275" s="1025"/>
      <c r="I275" s="1025"/>
      <c r="J275" s="1026"/>
      <c r="K275" s="602"/>
      <c r="L275" s="578"/>
      <c r="M275" s="578"/>
    </row>
    <row r="276" spans="1:13" s="412" customFormat="1" ht="12.75" hidden="1" customHeight="1">
      <c r="B276" s="603"/>
      <c r="C276" s="581"/>
      <c r="D276" s="581"/>
      <c r="E276" s="581"/>
      <c r="F276" s="581"/>
      <c r="G276" s="581"/>
      <c r="H276" s="593"/>
      <c r="I276" s="593"/>
      <c r="J276" s="581"/>
      <c r="K276" s="602"/>
      <c r="L276" s="578"/>
      <c r="M276" s="578"/>
    </row>
    <row r="277" spans="1:13" s="412" customFormat="1" ht="12.75" hidden="1" customHeight="1">
      <c r="B277" s="717" t="s">
        <v>943</v>
      </c>
      <c r="C277" s="581"/>
      <c r="D277" s="581"/>
      <c r="E277" s="581"/>
      <c r="F277" s="581"/>
      <c r="G277" s="581"/>
      <c r="H277" s="581"/>
      <c r="I277" s="581"/>
      <c r="J277" s="581"/>
      <c r="K277" s="602"/>
      <c r="L277" s="578"/>
      <c r="M277" s="578"/>
    </row>
    <row r="278" spans="1:13" s="412" customFormat="1" ht="12.75" hidden="1" customHeight="1">
      <c r="B278" s="603"/>
      <c r="C278" s="581"/>
      <c r="D278" s="581"/>
      <c r="E278" s="581"/>
      <c r="F278" s="581"/>
      <c r="G278" s="581"/>
      <c r="H278" s="596"/>
      <c r="I278" s="596"/>
      <c r="J278" s="581"/>
      <c r="K278" s="602"/>
      <c r="L278" s="578"/>
      <c r="M278" s="578"/>
    </row>
    <row r="279" spans="1:13" s="412" customFormat="1" ht="12.75" hidden="1" customHeight="1">
      <c r="B279" s="603"/>
      <c r="C279" s="1027"/>
      <c r="D279" s="1028"/>
      <c r="E279" s="1028"/>
      <c r="F279" s="1028"/>
      <c r="G279" s="1028"/>
      <c r="H279" s="1028"/>
      <c r="I279" s="1028"/>
      <c r="J279" s="1029"/>
      <c r="K279" s="602"/>
      <c r="L279" s="578"/>
      <c r="M279" s="578"/>
    </row>
    <row r="280" spans="1:13" s="412" customFormat="1" ht="12.75" hidden="1" customHeight="1">
      <c r="B280" s="603"/>
      <c r="C280" s="1021"/>
      <c r="D280" s="1022"/>
      <c r="E280" s="1022"/>
      <c r="F280" s="1022"/>
      <c r="G280" s="1022"/>
      <c r="H280" s="1022"/>
      <c r="I280" s="1022"/>
      <c r="J280" s="1023"/>
      <c r="K280" s="602"/>
      <c r="L280" s="578"/>
      <c r="M280" s="578"/>
    </row>
    <row r="281" spans="1:13" s="412" customFormat="1" ht="12.75" hidden="1" customHeight="1">
      <c r="B281" s="603"/>
      <c r="C281" s="1021"/>
      <c r="D281" s="1022"/>
      <c r="E281" s="1022"/>
      <c r="F281" s="1022"/>
      <c r="G281" s="1022"/>
      <c r="H281" s="1022"/>
      <c r="I281" s="1022"/>
      <c r="J281" s="1023"/>
      <c r="K281" s="602"/>
      <c r="L281" s="578"/>
      <c r="M281" s="578"/>
    </row>
    <row r="282" spans="1:13" s="412" customFormat="1" ht="12.75" hidden="1" customHeight="1">
      <c r="B282" s="603"/>
      <c r="C282" s="1021"/>
      <c r="D282" s="1022"/>
      <c r="E282" s="1022"/>
      <c r="F282" s="1022"/>
      <c r="G282" s="1022"/>
      <c r="H282" s="1022"/>
      <c r="I282" s="1022"/>
      <c r="J282" s="1023"/>
      <c r="K282" s="602"/>
      <c r="L282" s="578"/>
      <c r="M282" s="578"/>
    </row>
    <row r="283" spans="1:13" s="412" customFormat="1">
      <c r="B283" s="603"/>
      <c r="C283" s="1021"/>
      <c r="D283" s="1022"/>
      <c r="E283" s="1022"/>
      <c r="F283" s="1022"/>
      <c r="G283" s="1022"/>
      <c r="H283" s="1022"/>
      <c r="I283" s="1022"/>
      <c r="J283" s="1023"/>
      <c r="K283" s="602"/>
      <c r="L283" s="578"/>
      <c r="M283" s="578"/>
    </row>
    <row r="284" spans="1:13" s="412" customFormat="1">
      <c r="A284" s="417"/>
      <c r="B284" s="603"/>
      <c r="C284" s="1024"/>
      <c r="D284" s="1025"/>
      <c r="E284" s="1025"/>
      <c r="F284" s="1025"/>
      <c r="G284" s="1025"/>
      <c r="H284" s="1025"/>
      <c r="I284" s="1025"/>
      <c r="J284" s="1026"/>
      <c r="K284" s="602"/>
      <c r="L284" s="578"/>
      <c r="M284" s="578"/>
    </row>
    <row r="285" spans="1:13" s="412" customFormat="1">
      <c r="B285" s="603"/>
      <c r="C285" s="581"/>
      <c r="D285" s="581"/>
      <c r="E285" s="581"/>
      <c r="F285" s="581"/>
      <c r="G285" s="581"/>
      <c r="H285" s="593"/>
      <c r="I285" s="593"/>
      <c r="J285" s="581"/>
      <c r="K285" s="602"/>
      <c r="L285" s="578"/>
      <c r="M285" s="578"/>
    </row>
    <row r="286" spans="1:13" s="412" customFormat="1">
      <c r="B286" s="717" t="s">
        <v>944</v>
      </c>
      <c r="C286" s="581"/>
      <c r="D286" s="581"/>
      <c r="E286" s="581"/>
      <c r="F286" s="581"/>
      <c r="G286" s="581"/>
      <c r="H286" s="581"/>
      <c r="I286" s="581"/>
      <c r="J286" s="581"/>
      <c r="K286" s="602"/>
      <c r="L286" s="578"/>
      <c r="M286" s="578"/>
    </row>
    <row r="287" spans="1:13" s="412" customFormat="1">
      <c r="B287" s="603"/>
      <c r="C287" s="581"/>
      <c r="D287" s="581"/>
      <c r="E287" s="581"/>
      <c r="F287" s="581"/>
      <c r="G287" s="581"/>
      <c r="H287" s="596"/>
      <c r="I287" s="596"/>
      <c r="J287" s="581"/>
      <c r="K287" s="602"/>
      <c r="L287" s="578"/>
      <c r="M287" s="578"/>
    </row>
    <row r="288" spans="1:13" s="412" customFormat="1">
      <c r="B288" s="603"/>
      <c r="C288" s="1027"/>
      <c r="D288" s="1028"/>
      <c r="E288" s="1028"/>
      <c r="F288" s="1028"/>
      <c r="G288" s="1028"/>
      <c r="H288" s="1028"/>
      <c r="I288" s="1028"/>
      <c r="J288" s="1029"/>
      <c r="K288" s="602"/>
      <c r="L288" s="578"/>
      <c r="M288" s="578"/>
    </row>
    <row r="289" spans="2:13" s="412" customFormat="1">
      <c r="B289" s="603"/>
      <c r="C289" s="1021"/>
      <c r="D289" s="1022"/>
      <c r="E289" s="1022"/>
      <c r="F289" s="1022"/>
      <c r="G289" s="1022"/>
      <c r="H289" s="1022"/>
      <c r="I289" s="1022"/>
      <c r="J289" s="1023"/>
      <c r="K289" s="602"/>
      <c r="L289" s="578"/>
      <c r="M289" s="578"/>
    </row>
    <row r="290" spans="2:13" s="412" customFormat="1">
      <c r="B290" s="603"/>
      <c r="C290" s="1021"/>
      <c r="D290" s="1022"/>
      <c r="E290" s="1022"/>
      <c r="F290" s="1022"/>
      <c r="G290" s="1022"/>
      <c r="H290" s="1022"/>
      <c r="I290" s="1022"/>
      <c r="J290" s="1023"/>
      <c r="K290" s="602"/>
      <c r="L290" s="578"/>
      <c r="M290" s="578"/>
    </row>
    <row r="291" spans="2:13" s="412" customFormat="1">
      <c r="B291" s="603"/>
      <c r="C291" s="1021"/>
      <c r="D291" s="1022"/>
      <c r="E291" s="1022"/>
      <c r="F291" s="1022"/>
      <c r="G291" s="1022"/>
      <c r="H291" s="1022"/>
      <c r="I291" s="1022"/>
      <c r="J291" s="1023"/>
      <c r="K291" s="602"/>
      <c r="L291" s="578"/>
      <c r="M291" s="578"/>
    </row>
    <row r="292" spans="2:13" s="412" customFormat="1">
      <c r="B292" s="603"/>
      <c r="C292" s="1021"/>
      <c r="D292" s="1022"/>
      <c r="E292" s="1022"/>
      <c r="F292" s="1022"/>
      <c r="G292" s="1022"/>
      <c r="H292" s="1022"/>
      <c r="I292" s="1022"/>
      <c r="J292" s="1023"/>
      <c r="K292" s="602"/>
      <c r="L292" s="578"/>
      <c r="M292" s="578"/>
    </row>
    <row r="293" spans="2:13">
      <c r="B293" s="603"/>
      <c r="C293" s="1024"/>
      <c r="D293" s="1025"/>
      <c r="E293" s="1025"/>
      <c r="F293" s="1025"/>
      <c r="G293" s="1025"/>
      <c r="H293" s="1025"/>
      <c r="I293" s="1025"/>
      <c r="J293" s="1026"/>
      <c r="K293" s="602"/>
      <c r="L293" s="578"/>
      <c r="M293" s="578"/>
    </row>
    <row r="294" spans="2:13">
      <c r="B294" s="603"/>
      <c r="C294" s="581"/>
      <c r="D294" s="581"/>
      <c r="E294" s="581"/>
      <c r="F294" s="581"/>
      <c r="G294" s="581"/>
      <c r="H294" s="593"/>
      <c r="I294" s="593"/>
      <c r="J294" s="581"/>
      <c r="K294" s="602"/>
      <c r="L294" s="578"/>
      <c r="M294" s="578"/>
    </row>
    <row r="295" spans="2:13">
      <c r="B295" s="717" t="s">
        <v>945</v>
      </c>
      <c r="C295" s="581"/>
      <c r="D295" s="581"/>
      <c r="E295" s="581"/>
      <c r="F295" s="581"/>
      <c r="G295" s="581"/>
      <c r="H295" s="581"/>
      <c r="I295" s="581"/>
      <c r="J295" s="581"/>
      <c r="K295" s="602"/>
      <c r="L295" s="578"/>
      <c r="M295" s="578"/>
    </row>
    <row r="296" spans="2:13">
      <c r="B296" s="603"/>
      <c r="C296" s="581"/>
      <c r="D296" s="581"/>
      <c r="E296" s="581"/>
      <c r="F296" s="581"/>
      <c r="G296" s="581"/>
      <c r="H296" s="596"/>
      <c r="I296" s="596"/>
      <c r="J296" s="581"/>
      <c r="K296" s="602"/>
      <c r="L296" s="578"/>
      <c r="M296" s="578"/>
    </row>
    <row r="297" spans="2:13">
      <c r="B297" s="603"/>
      <c r="C297" s="1027"/>
      <c r="D297" s="1028"/>
      <c r="E297" s="1028"/>
      <c r="F297" s="1028"/>
      <c r="G297" s="1028"/>
      <c r="H297" s="1028"/>
      <c r="I297" s="1028"/>
      <c r="J297" s="1029"/>
      <c r="K297" s="602"/>
      <c r="L297" s="578"/>
      <c r="M297" s="578"/>
    </row>
    <row r="298" spans="2:13">
      <c r="B298" s="603"/>
      <c r="C298" s="1021"/>
      <c r="D298" s="1022"/>
      <c r="E298" s="1022"/>
      <c r="F298" s="1022"/>
      <c r="G298" s="1022"/>
      <c r="H298" s="1022"/>
      <c r="I298" s="1022"/>
      <c r="J298" s="1023"/>
      <c r="K298" s="602"/>
      <c r="L298" s="578"/>
      <c r="M298" s="578"/>
    </row>
    <row r="299" spans="2:13">
      <c r="B299" s="603"/>
      <c r="C299" s="1021"/>
      <c r="D299" s="1022"/>
      <c r="E299" s="1022"/>
      <c r="F299" s="1022"/>
      <c r="G299" s="1022"/>
      <c r="H299" s="1022"/>
      <c r="I299" s="1022"/>
      <c r="J299" s="1023"/>
      <c r="K299" s="602"/>
      <c r="L299" s="578"/>
      <c r="M299" s="578"/>
    </row>
    <row r="300" spans="2:13">
      <c r="B300" s="603"/>
      <c r="C300" s="1021"/>
      <c r="D300" s="1022"/>
      <c r="E300" s="1022"/>
      <c r="F300" s="1022"/>
      <c r="G300" s="1022"/>
      <c r="H300" s="1022"/>
      <c r="I300" s="1022"/>
      <c r="J300" s="1023"/>
      <c r="K300" s="602"/>
      <c r="L300" s="578"/>
      <c r="M300" s="578"/>
    </row>
    <row r="301" spans="2:13">
      <c r="B301" s="818"/>
      <c r="C301" s="1021"/>
      <c r="D301" s="1022"/>
      <c r="E301" s="1022"/>
      <c r="F301" s="1022"/>
      <c r="G301" s="1022"/>
      <c r="H301" s="1022"/>
      <c r="I301" s="1022"/>
      <c r="J301" s="1023"/>
      <c r="K301" s="602"/>
      <c r="L301" s="578"/>
      <c r="M301" s="578"/>
    </row>
    <row r="302" spans="2:13">
      <c r="B302" s="818"/>
      <c r="C302" s="1024"/>
      <c r="D302" s="1025"/>
      <c r="E302" s="1025"/>
      <c r="F302" s="1025"/>
      <c r="G302" s="1025"/>
      <c r="H302" s="1025"/>
      <c r="I302" s="1025"/>
      <c r="J302" s="1026"/>
      <c r="K302" s="602"/>
      <c r="L302" s="578"/>
      <c r="M302" s="578"/>
    </row>
    <row r="303" spans="2:13">
      <c r="B303" s="603"/>
      <c r="C303" s="701"/>
      <c r="D303" s="701"/>
      <c r="E303" s="701"/>
      <c r="F303" s="701"/>
      <c r="G303" s="701"/>
      <c r="H303" s="593"/>
      <c r="I303" s="593"/>
      <c r="J303" s="581"/>
      <c r="K303" s="602"/>
      <c r="L303" s="578"/>
      <c r="M303" s="578"/>
    </row>
    <row r="304" spans="2:13">
      <c r="B304" s="717" t="s">
        <v>946</v>
      </c>
      <c r="C304" s="581"/>
      <c r="D304" s="581"/>
      <c r="E304" s="581"/>
      <c r="F304" s="581"/>
      <c r="G304" s="581"/>
      <c r="H304" s="581"/>
      <c r="I304" s="581"/>
      <c r="J304" s="581"/>
      <c r="K304" s="602"/>
      <c r="L304" s="578"/>
      <c r="M304" s="578"/>
    </row>
    <row r="305" spans="2:13">
      <c r="B305" s="603"/>
      <c r="C305" s="581"/>
      <c r="D305" s="581"/>
      <c r="E305" s="581"/>
      <c r="F305" s="581"/>
      <c r="G305" s="581"/>
      <c r="H305" s="596"/>
      <c r="I305" s="596"/>
      <c r="J305" s="581"/>
      <c r="K305" s="602"/>
      <c r="L305" s="578"/>
      <c r="M305" s="578"/>
    </row>
    <row r="306" spans="2:13">
      <c r="B306" s="603"/>
      <c r="C306" s="1027"/>
      <c r="D306" s="1028"/>
      <c r="E306" s="1028"/>
      <c r="F306" s="1028"/>
      <c r="G306" s="1028"/>
      <c r="H306" s="1028"/>
      <c r="I306" s="1028"/>
      <c r="J306" s="1029"/>
      <c r="K306" s="602"/>
      <c r="L306" s="578"/>
      <c r="M306" s="578"/>
    </row>
    <row r="307" spans="2:13">
      <c r="B307" s="603"/>
      <c r="C307" s="1021"/>
      <c r="D307" s="1022"/>
      <c r="E307" s="1022"/>
      <c r="F307" s="1022"/>
      <c r="G307" s="1022"/>
      <c r="H307" s="1022"/>
      <c r="I307" s="1022"/>
      <c r="J307" s="1023"/>
      <c r="K307" s="602"/>
      <c r="L307" s="578"/>
      <c r="M307" s="578"/>
    </row>
    <row r="308" spans="2:13">
      <c r="B308" s="603"/>
      <c r="C308" s="1021"/>
      <c r="D308" s="1022"/>
      <c r="E308" s="1022"/>
      <c r="F308" s="1022"/>
      <c r="G308" s="1022"/>
      <c r="H308" s="1022"/>
      <c r="I308" s="1022"/>
      <c r="J308" s="1023"/>
      <c r="K308" s="602"/>
      <c r="L308" s="578"/>
      <c r="M308" s="578"/>
    </row>
    <row r="309" spans="2:13">
      <c r="B309" s="603"/>
      <c r="C309" s="1021"/>
      <c r="D309" s="1022"/>
      <c r="E309" s="1022"/>
      <c r="F309" s="1022"/>
      <c r="G309" s="1022"/>
      <c r="H309" s="1022"/>
      <c r="I309" s="1022"/>
      <c r="J309" s="1023"/>
      <c r="K309" s="602"/>
      <c r="L309" s="578"/>
      <c r="M309" s="578"/>
    </row>
    <row r="310" spans="2:13">
      <c r="B310" s="603"/>
      <c r="C310" s="1021"/>
      <c r="D310" s="1022"/>
      <c r="E310" s="1022"/>
      <c r="F310" s="1022"/>
      <c r="G310" s="1022"/>
      <c r="H310" s="1022"/>
      <c r="I310" s="1022"/>
      <c r="J310" s="1023"/>
      <c r="K310" s="602"/>
      <c r="L310" s="578"/>
      <c r="M310" s="578"/>
    </row>
    <row r="311" spans="2:13">
      <c r="B311" s="603"/>
      <c r="C311" s="1024"/>
      <c r="D311" s="1025"/>
      <c r="E311" s="1025"/>
      <c r="F311" s="1025"/>
      <c r="G311" s="1025"/>
      <c r="H311" s="1025"/>
      <c r="I311" s="1025"/>
      <c r="J311" s="1026"/>
      <c r="K311" s="602"/>
      <c r="L311" s="578"/>
      <c r="M311" s="578"/>
    </row>
    <row r="312" spans="2:13" ht="18.75" customHeight="1">
      <c r="B312" s="603"/>
      <c r="C312" s="581"/>
      <c r="D312" s="581"/>
      <c r="E312" s="581"/>
      <c r="F312" s="581"/>
      <c r="G312" s="581"/>
      <c r="H312" s="593"/>
      <c r="I312" s="593"/>
      <c r="J312" s="581"/>
      <c r="K312" s="602"/>
      <c r="L312" s="578"/>
      <c r="M312" s="578"/>
    </row>
    <row r="313" spans="2:13">
      <c r="B313" s="717" t="s">
        <v>947</v>
      </c>
      <c r="C313" s="581"/>
      <c r="D313" s="581"/>
      <c r="E313" s="581"/>
      <c r="F313" s="581"/>
      <c r="G313" s="581"/>
      <c r="H313" s="581"/>
      <c r="I313" s="581"/>
      <c r="J313" s="581"/>
      <c r="K313" s="602"/>
      <c r="L313" s="578"/>
      <c r="M313" s="578"/>
    </row>
    <row r="314" spans="2:13">
      <c r="B314" s="603"/>
      <c r="C314" s="581"/>
      <c r="D314" s="581"/>
      <c r="E314" s="581"/>
      <c r="F314" s="581"/>
      <c r="G314" s="581"/>
      <c r="H314" s="596"/>
      <c r="I314" s="596"/>
      <c r="J314" s="581"/>
      <c r="K314" s="602"/>
      <c r="L314" s="578"/>
      <c r="M314" s="578"/>
    </row>
    <row r="315" spans="2:13">
      <c r="B315" s="603"/>
      <c r="C315" s="1027"/>
      <c r="D315" s="1028"/>
      <c r="E315" s="1028"/>
      <c r="F315" s="1028"/>
      <c r="G315" s="1028"/>
      <c r="H315" s="1028"/>
      <c r="I315" s="1028"/>
      <c r="J315" s="1029"/>
      <c r="K315" s="602"/>
      <c r="L315" s="578"/>
      <c r="M315" s="578"/>
    </row>
    <row r="316" spans="2:13">
      <c r="B316" s="603"/>
      <c r="C316" s="1021"/>
      <c r="D316" s="1022"/>
      <c r="E316" s="1022"/>
      <c r="F316" s="1022"/>
      <c r="G316" s="1022"/>
      <c r="H316" s="1022"/>
      <c r="I316" s="1022"/>
      <c r="J316" s="1023"/>
      <c r="K316" s="602"/>
      <c r="L316" s="578"/>
      <c r="M316" s="578"/>
    </row>
    <row r="317" spans="2:13">
      <c r="B317" s="603"/>
      <c r="C317" s="1021"/>
      <c r="D317" s="1022"/>
      <c r="E317" s="1022"/>
      <c r="F317" s="1022"/>
      <c r="G317" s="1022"/>
      <c r="H317" s="1022"/>
      <c r="I317" s="1022"/>
      <c r="J317" s="1023"/>
      <c r="K317" s="602"/>
      <c r="L317" s="578"/>
      <c r="M317" s="578"/>
    </row>
    <row r="318" spans="2:13">
      <c r="B318" s="603"/>
      <c r="C318" s="1021"/>
      <c r="D318" s="1022"/>
      <c r="E318" s="1022"/>
      <c r="F318" s="1022"/>
      <c r="G318" s="1022"/>
      <c r="H318" s="1022"/>
      <c r="I318" s="1022"/>
      <c r="J318" s="1023"/>
      <c r="K318" s="602"/>
      <c r="L318" s="578"/>
      <c r="M318" s="578"/>
    </row>
    <row r="319" spans="2:13">
      <c r="B319" s="603"/>
      <c r="C319" s="1021"/>
      <c r="D319" s="1022"/>
      <c r="E319" s="1022"/>
      <c r="F319" s="1022"/>
      <c r="G319" s="1022"/>
      <c r="H319" s="1022"/>
      <c r="I319" s="1022"/>
      <c r="J319" s="1023"/>
      <c r="K319" s="602"/>
      <c r="L319" s="578"/>
      <c r="M319" s="578"/>
    </row>
    <row r="320" spans="2:13">
      <c r="B320" s="603"/>
      <c r="C320" s="1024"/>
      <c r="D320" s="1025"/>
      <c r="E320" s="1025"/>
      <c r="F320" s="1025"/>
      <c r="G320" s="1025"/>
      <c r="H320" s="1025"/>
      <c r="I320" s="1025"/>
      <c r="J320" s="1026"/>
      <c r="K320" s="602"/>
      <c r="L320" s="578"/>
      <c r="M320" s="578"/>
    </row>
    <row r="321" spans="2:13">
      <c r="B321" s="603"/>
      <c r="C321" s="581"/>
      <c r="D321" s="581"/>
      <c r="E321" s="581"/>
      <c r="F321" s="581"/>
      <c r="G321" s="581"/>
      <c r="H321" s="593"/>
      <c r="I321" s="593"/>
      <c r="J321" s="581"/>
      <c r="K321" s="602"/>
      <c r="L321" s="578"/>
      <c r="M321" s="578"/>
    </row>
    <row r="322" spans="2:13">
      <c r="B322" s="717" t="s">
        <v>948</v>
      </c>
      <c r="C322" s="581"/>
      <c r="D322" s="581"/>
      <c r="E322" s="581"/>
      <c r="F322" s="581"/>
      <c r="G322" s="581"/>
      <c r="H322" s="581"/>
      <c r="I322" s="581"/>
      <c r="J322" s="581"/>
      <c r="K322" s="602"/>
      <c r="L322" s="578"/>
      <c r="M322" s="578"/>
    </row>
    <row r="323" spans="2:13">
      <c r="B323" s="603"/>
      <c r="C323" s="581"/>
      <c r="D323" s="581"/>
      <c r="E323" s="581"/>
      <c r="F323" s="581"/>
      <c r="G323" s="581"/>
      <c r="H323" s="596"/>
      <c r="I323" s="596"/>
      <c r="J323" s="581"/>
      <c r="K323" s="602"/>
      <c r="L323" s="578"/>
      <c r="M323" s="578"/>
    </row>
    <row r="324" spans="2:13">
      <c r="B324" s="603"/>
      <c r="C324" s="1027"/>
      <c r="D324" s="1028"/>
      <c r="E324" s="1028"/>
      <c r="F324" s="1028"/>
      <c r="G324" s="1028"/>
      <c r="H324" s="1028"/>
      <c r="I324" s="1028"/>
      <c r="J324" s="1029"/>
      <c r="K324" s="602"/>
      <c r="L324" s="578"/>
      <c r="M324" s="578"/>
    </row>
    <row r="325" spans="2:13">
      <c r="B325" s="603"/>
      <c r="C325" s="1021"/>
      <c r="D325" s="1022"/>
      <c r="E325" s="1022"/>
      <c r="F325" s="1022"/>
      <c r="G325" s="1022"/>
      <c r="H325" s="1022"/>
      <c r="I325" s="1022"/>
      <c r="J325" s="1023"/>
      <c r="K325" s="602"/>
      <c r="L325" s="578"/>
      <c r="M325" s="578"/>
    </row>
    <row r="326" spans="2:13">
      <c r="B326" s="603"/>
      <c r="C326" s="1021"/>
      <c r="D326" s="1022"/>
      <c r="E326" s="1022"/>
      <c r="F326" s="1022"/>
      <c r="G326" s="1022"/>
      <c r="H326" s="1022"/>
      <c r="I326" s="1022"/>
      <c r="J326" s="1023"/>
      <c r="K326" s="602"/>
      <c r="L326" s="578"/>
      <c r="M326" s="578"/>
    </row>
    <row r="327" spans="2:13">
      <c r="B327" s="603"/>
      <c r="C327" s="1021"/>
      <c r="D327" s="1022"/>
      <c r="E327" s="1022"/>
      <c r="F327" s="1022"/>
      <c r="G327" s="1022"/>
      <c r="H327" s="1022"/>
      <c r="I327" s="1022"/>
      <c r="J327" s="1023"/>
      <c r="K327" s="602"/>
      <c r="L327" s="578"/>
      <c r="M327" s="578"/>
    </row>
    <row r="328" spans="2:13">
      <c r="B328" s="603"/>
      <c r="C328" s="1021"/>
      <c r="D328" s="1022"/>
      <c r="E328" s="1022"/>
      <c r="F328" s="1022"/>
      <c r="G328" s="1022"/>
      <c r="H328" s="1022"/>
      <c r="I328" s="1022"/>
      <c r="J328" s="1023"/>
      <c r="K328" s="602"/>
      <c r="L328" s="578"/>
      <c r="M328" s="578"/>
    </row>
    <row r="329" spans="2:13">
      <c r="B329" s="603"/>
      <c r="C329" s="1024"/>
      <c r="D329" s="1025"/>
      <c r="E329" s="1025"/>
      <c r="F329" s="1025"/>
      <c r="G329" s="1025"/>
      <c r="H329" s="1025"/>
      <c r="I329" s="1025"/>
      <c r="J329" s="1026"/>
      <c r="K329" s="602"/>
      <c r="L329" s="578"/>
      <c r="M329" s="578"/>
    </row>
    <row r="330" spans="2:13">
      <c r="B330" s="605"/>
      <c r="C330" s="596"/>
      <c r="D330" s="596"/>
      <c r="E330" s="596"/>
      <c r="F330" s="596"/>
      <c r="G330" s="596"/>
      <c r="H330" s="812"/>
      <c r="I330" s="812"/>
      <c r="J330" s="596"/>
      <c r="K330" s="604"/>
      <c r="L330" s="578"/>
      <c r="M330" s="578"/>
    </row>
    <row r="331" spans="2:13">
      <c r="B331" s="813" t="s">
        <v>949</v>
      </c>
      <c r="C331" s="593"/>
      <c r="D331" s="593"/>
      <c r="E331" s="593"/>
      <c r="F331" s="593"/>
      <c r="G331" s="593"/>
      <c r="H331" s="593"/>
      <c r="I331" s="593"/>
      <c r="J331" s="593"/>
      <c r="K331" s="594"/>
      <c r="L331" s="578"/>
      <c r="M331" s="578"/>
    </row>
    <row r="332" spans="2:13">
      <c r="B332" s="603"/>
      <c r="C332" s="581"/>
      <c r="D332" s="581"/>
      <c r="E332" s="581"/>
      <c r="F332" s="581"/>
      <c r="G332" s="581"/>
      <c r="H332" s="596"/>
      <c r="I332" s="596"/>
      <c r="J332" s="581"/>
      <c r="K332" s="602"/>
      <c r="L332" s="578"/>
      <c r="M332" s="578"/>
    </row>
    <row r="333" spans="2:13">
      <c r="B333" s="603"/>
      <c r="C333" s="1027"/>
      <c r="D333" s="1028"/>
      <c r="E333" s="1028"/>
      <c r="F333" s="1028"/>
      <c r="G333" s="1028"/>
      <c r="H333" s="1028"/>
      <c r="I333" s="1028"/>
      <c r="J333" s="1029"/>
      <c r="K333" s="602"/>
      <c r="L333" s="578"/>
      <c r="M333" s="578"/>
    </row>
    <row r="334" spans="2:13">
      <c r="B334" s="603"/>
      <c r="C334" s="1021"/>
      <c r="D334" s="1022"/>
      <c r="E334" s="1022"/>
      <c r="F334" s="1022"/>
      <c r="G334" s="1022"/>
      <c r="H334" s="1022"/>
      <c r="I334" s="1022"/>
      <c r="J334" s="1023"/>
      <c r="K334" s="602"/>
      <c r="L334" s="578"/>
      <c r="M334" s="578"/>
    </row>
    <row r="335" spans="2:13">
      <c r="B335" s="603"/>
      <c r="C335" s="1021"/>
      <c r="D335" s="1022"/>
      <c r="E335" s="1022"/>
      <c r="F335" s="1022"/>
      <c r="G335" s="1022"/>
      <c r="H335" s="1022"/>
      <c r="I335" s="1022"/>
      <c r="J335" s="1023"/>
      <c r="K335" s="602"/>
      <c r="L335" s="578"/>
      <c r="M335" s="578"/>
    </row>
    <row r="336" spans="2:13">
      <c r="B336" s="603"/>
      <c r="C336" s="1021"/>
      <c r="D336" s="1022"/>
      <c r="E336" s="1022"/>
      <c r="F336" s="1022"/>
      <c r="G336" s="1022"/>
      <c r="H336" s="1022"/>
      <c r="I336" s="1022"/>
      <c r="J336" s="1023"/>
      <c r="K336" s="602"/>
      <c r="L336" s="578"/>
      <c r="M336" s="578"/>
    </row>
    <row r="337" spans="2:13">
      <c r="B337" s="603"/>
      <c r="C337" s="1021"/>
      <c r="D337" s="1022"/>
      <c r="E337" s="1022"/>
      <c r="F337" s="1022"/>
      <c r="G337" s="1022"/>
      <c r="H337" s="1022"/>
      <c r="I337" s="1022"/>
      <c r="J337" s="1023"/>
      <c r="K337" s="602"/>
      <c r="L337" s="578"/>
      <c r="M337" s="578"/>
    </row>
    <row r="338" spans="2:13">
      <c r="B338" s="603"/>
      <c r="C338" s="1024"/>
      <c r="D338" s="1025"/>
      <c r="E338" s="1025"/>
      <c r="F338" s="1025"/>
      <c r="G338" s="1025"/>
      <c r="H338" s="1025"/>
      <c r="I338" s="1025"/>
      <c r="J338" s="1026"/>
      <c r="K338" s="602"/>
      <c r="L338" s="578"/>
      <c r="M338" s="578"/>
    </row>
    <row r="339" spans="2:13">
      <c r="B339" s="603"/>
      <c r="C339" s="581"/>
      <c r="D339" s="581"/>
      <c r="E339" s="581"/>
      <c r="F339" s="581"/>
      <c r="G339" s="581"/>
      <c r="H339" s="593"/>
      <c r="I339" s="593"/>
      <c r="J339" s="581"/>
      <c r="K339" s="602"/>
      <c r="L339" s="578"/>
      <c r="M339" s="578"/>
    </row>
    <row r="340" spans="2:13">
      <c r="B340" s="717" t="s">
        <v>950</v>
      </c>
      <c r="C340" s="581"/>
      <c r="D340" s="581"/>
      <c r="E340" s="581"/>
      <c r="F340" s="581"/>
      <c r="G340" s="581"/>
      <c r="H340" s="581"/>
      <c r="I340" s="581"/>
      <c r="J340" s="581"/>
      <c r="K340" s="602"/>
      <c r="L340" s="578"/>
      <c r="M340" s="578"/>
    </row>
    <row r="341" spans="2:13">
      <c r="B341" s="603"/>
      <c r="C341" s="581"/>
      <c r="D341" s="581"/>
      <c r="E341" s="581"/>
      <c r="F341" s="581"/>
      <c r="G341" s="581"/>
      <c r="H341" s="596"/>
      <c r="I341" s="596"/>
      <c r="J341" s="581"/>
      <c r="K341" s="602"/>
      <c r="L341" s="578"/>
      <c r="M341" s="578"/>
    </row>
    <row r="342" spans="2:13">
      <c r="B342" s="603"/>
      <c r="C342" s="1027"/>
      <c r="D342" s="1028"/>
      <c r="E342" s="1028"/>
      <c r="F342" s="1028"/>
      <c r="G342" s="1028"/>
      <c r="H342" s="1028"/>
      <c r="I342" s="1028"/>
      <c r="J342" s="1029"/>
      <c r="K342" s="602"/>
      <c r="L342" s="578"/>
      <c r="M342" s="578"/>
    </row>
    <row r="343" spans="2:13">
      <c r="B343" s="603"/>
      <c r="C343" s="1021"/>
      <c r="D343" s="1022"/>
      <c r="E343" s="1022"/>
      <c r="F343" s="1022"/>
      <c r="G343" s="1022"/>
      <c r="H343" s="1022"/>
      <c r="I343" s="1022"/>
      <c r="J343" s="1023"/>
      <c r="K343" s="602"/>
      <c r="L343" s="578"/>
      <c r="M343" s="578"/>
    </row>
    <row r="344" spans="2:13">
      <c r="B344" s="603"/>
      <c r="C344" s="1021"/>
      <c r="D344" s="1022"/>
      <c r="E344" s="1022"/>
      <c r="F344" s="1022"/>
      <c r="G344" s="1022"/>
      <c r="H344" s="1022"/>
      <c r="I344" s="1022"/>
      <c r="J344" s="1023"/>
      <c r="K344" s="602"/>
      <c r="L344" s="578"/>
      <c r="M344" s="578"/>
    </row>
    <row r="345" spans="2:13">
      <c r="B345" s="603"/>
      <c r="C345" s="1021"/>
      <c r="D345" s="1022"/>
      <c r="E345" s="1022"/>
      <c r="F345" s="1022"/>
      <c r="G345" s="1022"/>
      <c r="H345" s="1022"/>
      <c r="I345" s="1022"/>
      <c r="J345" s="1023"/>
      <c r="K345" s="602"/>
      <c r="L345" s="578"/>
      <c r="M345" s="578"/>
    </row>
    <row r="346" spans="2:13">
      <c r="B346" s="603"/>
      <c r="C346" s="1021"/>
      <c r="D346" s="1022"/>
      <c r="E346" s="1022"/>
      <c r="F346" s="1022"/>
      <c r="G346" s="1022"/>
      <c r="H346" s="1022"/>
      <c r="I346" s="1022"/>
      <c r="J346" s="1023"/>
      <c r="K346" s="602"/>
      <c r="L346" s="578"/>
      <c r="M346" s="578"/>
    </row>
    <row r="347" spans="2:13">
      <c r="B347" s="603"/>
      <c r="C347" s="1024"/>
      <c r="D347" s="1025"/>
      <c r="E347" s="1025"/>
      <c r="F347" s="1025"/>
      <c r="G347" s="1025"/>
      <c r="H347" s="1025"/>
      <c r="I347" s="1025"/>
      <c r="J347" s="1026"/>
      <c r="K347" s="602"/>
      <c r="L347" s="578"/>
      <c r="M347" s="578"/>
    </row>
    <row r="348" spans="2:13">
      <c r="B348" s="601"/>
      <c r="C348" s="593"/>
      <c r="D348" s="593"/>
      <c r="E348" s="593"/>
      <c r="F348" s="593"/>
      <c r="G348" s="593"/>
      <c r="H348" s="593"/>
      <c r="I348" s="593"/>
      <c r="J348" s="593"/>
      <c r="K348" s="602"/>
      <c r="L348" s="578"/>
      <c r="M348" s="578"/>
    </row>
    <row r="349" spans="2:13" ht="9" customHeight="1">
      <c r="B349" s="603"/>
      <c r="C349" s="581"/>
      <c r="D349" s="581"/>
      <c r="E349" s="581"/>
      <c r="F349" s="581"/>
      <c r="G349" s="581"/>
      <c r="H349" s="581"/>
      <c r="I349" s="581"/>
      <c r="J349" s="581"/>
      <c r="K349" s="602"/>
      <c r="L349" s="578"/>
      <c r="M349" s="578"/>
    </row>
    <row r="350" spans="2:13" ht="15.75">
      <c r="B350" s="715" t="s">
        <v>1383</v>
      </c>
      <c r="C350" s="716"/>
      <c r="D350" s="716"/>
      <c r="E350" s="581"/>
      <c r="F350" s="581"/>
      <c r="G350" s="581"/>
      <c r="H350" s="581"/>
      <c r="I350" s="581"/>
      <c r="J350" s="581"/>
      <c r="K350" s="602"/>
      <c r="L350" s="578"/>
      <c r="M350" s="578"/>
    </row>
    <row r="351" spans="2:13">
      <c r="B351" s="605"/>
      <c r="C351" s="596"/>
      <c r="D351" s="596"/>
      <c r="E351" s="596"/>
      <c r="F351" s="596"/>
      <c r="G351" s="596"/>
      <c r="H351" s="596"/>
      <c r="I351" s="596"/>
      <c r="J351" s="581"/>
      <c r="K351" s="602"/>
      <c r="L351" s="578"/>
      <c r="M351" s="578"/>
    </row>
    <row r="352" spans="2:13">
      <c r="B352" s="603"/>
      <c r="C352" s="1039" t="s">
        <v>1384</v>
      </c>
      <c r="D352" s="1040"/>
      <c r="E352" s="1040"/>
      <c r="F352" s="1040"/>
      <c r="G352" s="1040"/>
      <c r="H352" s="1040"/>
      <c r="I352" s="1040"/>
      <c r="J352" s="1020"/>
      <c r="K352" s="602"/>
      <c r="L352" s="578"/>
      <c r="M352" s="578"/>
    </row>
    <row r="353" spans="2:13">
      <c r="B353" s="603"/>
      <c r="C353" s="1041"/>
      <c r="D353" s="1042"/>
      <c r="E353" s="1042"/>
      <c r="F353" s="1042"/>
      <c r="G353" s="1042"/>
      <c r="H353" s="1042"/>
      <c r="I353" s="1042"/>
      <c r="J353" s="1043"/>
      <c r="K353" s="602"/>
      <c r="L353" s="578"/>
      <c r="M353" s="578"/>
    </row>
    <row r="354" spans="2:13" ht="11.25" customHeight="1">
      <c r="B354" s="603"/>
      <c r="C354" s="1041"/>
      <c r="D354" s="1042"/>
      <c r="E354" s="1042"/>
      <c r="F354" s="1042"/>
      <c r="G354" s="1042"/>
      <c r="H354" s="1042"/>
      <c r="I354" s="1042"/>
      <c r="J354" s="1043"/>
      <c r="K354" s="602"/>
      <c r="L354" s="578"/>
      <c r="M354" s="578"/>
    </row>
    <row r="355" spans="2:13" ht="11.25" customHeight="1">
      <c r="B355" s="603"/>
      <c r="C355" s="1041"/>
      <c r="D355" s="1042"/>
      <c r="E355" s="1042"/>
      <c r="F355" s="1042"/>
      <c r="G355" s="1042"/>
      <c r="H355" s="1042"/>
      <c r="I355" s="1042"/>
      <c r="J355" s="1043"/>
      <c r="K355" s="602"/>
      <c r="L355" s="578"/>
      <c r="M355" s="578"/>
    </row>
    <row r="356" spans="2:13">
      <c r="B356" s="603"/>
      <c r="C356" s="1041"/>
      <c r="D356" s="1042"/>
      <c r="E356" s="1042"/>
      <c r="F356" s="1042"/>
      <c r="G356" s="1042"/>
      <c r="H356" s="1042"/>
      <c r="I356" s="1042"/>
      <c r="J356" s="1043"/>
      <c r="K356" s="602"/>
      <c r="L356" s="578"/>
      <c r="M356" s="578"/>
    </row>
    <row r="357" spans="2:13">
      <c r="B357" s="603"/>
      <c r="C357" s="1041"/>
      <c r="D357" s="1042"/>
      <c r="E357" s="1042"/>
      <c r="F357" s="1042"/>
      <c r="G357" s="1042"/>
      <c r="H357" s="1042"/>
      <c r="I357" s="1042"/>
      <c r="J357" s="1043"/>
      <c r="K357" s="602"/>
      <c r="L357" s="578"/>
      <c r="M357" s="578"/>
    </row>
    <row r="358" spans="2:13">
      <c r="B358" s="603"/>
      <c r="C358" s="1044"/>
      <c r="D358" s="1045"/>
      <c r="E358" s="1045"/>
      <c r="F358" s="1045"/>
      <c r="G358" s="1045"/>
      <c r="H358" s="1045"/>
      <c r="I358" s="1045"/>
      <c r="J358" s="1046"/>
      <c r="K358" s="602"/>
      <c r="L358" s="578"/>
      <c r="M358" s="578"/>
    </row>
    <row r="359" spans="2:13">
      <c r="B359" s="603"/>
      <c r="C359" s="581"/>
      <c r="D359" s="581"/>
      <c r="E359" s="581"/>
      <c r="F359" s="581"/>
      <c r="G359" s="581"/>
      <c r="H359" s="593"/>
      <c r="I359" s="593"/>
      <c r="J359" s="581"/>
      <c r="K359" s="602"/>
      <c r="L359" s="578"/>
      <c r="M359" s="578"/>
    </row>
    <row r="360" spans="2:13">
      <c r="B360" s="603"/>
      <c r="C360" s="581"/>
      <c r="D360" s="581"/>
      <c r="E360" s="581"/>
      <c r="F360" s="581"/>
      <c r="G360" s="581"/>
      <c r="H360" s="581"/>
      <c r="I360" s="581"/>
      <c r="J360" s="581"/>
      <c r="K360" s="602"/>
      <c r="L360" s="578"/>
      <c r="M360" s="578"/>
    </row>
    <row r="361" spans="2:13" ht="15.75">
      <c r="B361" s="715" t="s">
        <v>1385</v>
      </c>
      <c r="C361" s="581"/>
      <c r="D361" s="581"/>
      <c r="E361" s="581"/>
      <c r="F361" s="581"/>
      <c r="G361" s="581"/>
      <c r="H361" s="581"/>
      <c r="I361" s="581"/>
      <c r="J361" s="581"/>
      <c r="K361" s="602"/>
      <c r="L361" s="578"/>
      <c r="M361" s="578"/>
    </row>
    <row r="362" spans="2:13">
      <c r="B362" s="603"/>
      <c r="C362" s="581"/>
      <c r="D362" s="581"/>
      <c r="E362" s="581"/>
      <c r="F362" s="581"/>
      <c r="G362" s="581"/>
      <c r="H362" s="596"/>
      <c r="I362" s="596"/>
      <c r="J362" s="581"/>
      <c r="K362" s="602"/>
      <c r="L362" s="578"/>
      <c r="M362" s="578"/>
    </row>
    <row r="363" spans="2:13">
      <c r="B363" s="603"/>
      <c r="C363" s="1018" t="s">
        <v>1386</v>
      </c>
      <c r="D363" s="1019"/>
      <c r="E363" s="1019"/>
      <c r="F363" s="1019"/>
      <c r="G363" s="1019"/>
      <c r="H363" s="1019"/>
      <c r="I363" s="1019"/>
      <c r="J363" s="1020"/>
      <c r="K363" s="602"/>
      <c r="L363" s="578"/>
      <c r="M363" s="578"/>
    </row>
    <row r="364" spans="2:13">
      <c r="B364" s="603"/>
      <c r="C364" s="1021"/>
      <c r="D364" s="1022"/>
      <c r="E364" s="1022"/>
      <c r="F364" s="1022"/>
      <c r="G364" s="1022"/>
      <c r="H364" s="1022"/>
      <c r="I364" s="1022"/>
      <c r="J364" s="1023"/>
      <c r="K364" s="602"/>
      <c r="L364" s="578"/>
      <c r="M364" s="578"/>
    </row>
    <row r="365" spans="2:13">
      <c r="B365" s="603"/>
      <c r="C365" s="1021"/>
      <c r="D365" s="1022"/>
      <c r="E365" s="1022"/>
      <c r="F365" s="1022"/>
      <c r="G365" s="1022"/>
      <c r="H365" s="1022"/>
      <c r="I365" s="1022"/>
      <c r="J365" s="1023"/>
      <c r="K365" s="602"/>
      <c r="L365" s="578"/>
      <c r="M365" s="578"/>
    </row>
    <row r="366" spans="2:13">
      <c r="B366" s="603"/>
      <c r="C366" s="1021"/>
      <c r="D366" s="1022"/>
      <c r="E366" s="1022"/>
      <c r="F366" s="1022"/>
      <c r="G366" s="1022"/>
      <c r="H366" s="1022"/>
      <c r="I366" s="1022"/>
      <c r="J366" s="1023"/>
      <c r="K366" s="602"/>
      <c r="L366" s="578"/>
      <c r="M366" s="578"/>
    </row>
    <row r="367" spans="2:13">
      <c r="B367" s="603"/>
      <c r="C367" s="1021"/>
      <c r="D367" s="1022"/>
      <c r="E367" s="1022"/>
      <c r="F367" s="1022"/>
      <c r="G367" s="1022"/>
      <c r="H367" s="1022"/>
      <c r="I367" s="1022"/>
      <c r="J367" s="1023"/>
      <c r="K367" s="602"/>
      <c r="L367" s="578"/>
      <c r="M367" s="578"/>
    </row>
    <row r="368" spans="2:13">
      <c r="B368" s="603"/>
      <c r="C368" s="1021"/>
      <c r="D368" s="1022"/>
      <c r="E368" s="1022"/>
      <c r="F368" s="1022"/>
      <c r="G368" s="1022"/>
      <c r="H368" s="1022"/>
      <c r="I368" s="1022"/>
      <c r="J368" s="1023"/>
      <c r="K368" s="602"/>
      <c r="L368" s="578"/>
      <c r="M368" s="578"/>
    </row>
    <row r="369" spans="2:13">
      <c r="B369" s="603"/>
      <c r="C369" s="1024"/>
      <c r="D369" s="1025"/>
      <c r="E369" s="1025"/>
      <c r="F369" s="1025"/>
      <c r="G369" s="1025"/>
      <c r="H369" s="1025"/>
      <c r="I369" s="1025"/>
      <c r="J369" s="1026"/>
      <c r="K369" s="602"/>
      <c r="L369" s="578"/>
      <c r="M369" s="578"/>
    </row>
    <row r="370" spans="2:13">
      <c r="B370" s="603"/>
      <c r="C370" s="581"/>
      <c r="D370" s="581"/>
      <c r="E370" s="581"/>
      <c r="F370" s="581"/>
      <c r="G370" s="581"/>
      <c r="H370" s="581"/>
      <c r="I370" s="581"/>
      <c r="J370" s="581"/>
      <c r="K370" s="602"/>
      <c r="L370" s="578"/>
      <c r="M370" s="578"/>
    </row>
    <row r="371" spans="2:13">
      <c r="B371" s="605"/>
      <c r="C371" s="596"/>
      <c r="D371" s="596"/>
      <c r="E371" s="596"/>
      <c r="F371" s="596"/>
      <c r="G371" s="596"/>
      <c r="H371" s="596"/>
      <c r="I371" s="596"/>
      <c r="J371" s="596"/>
      <c r="K371" s="604"/>
      <c r="L371" s="578"/>
      <c r="M371" s="578"/>
    </row>
  </sheetData>
  <mergeCells count="57">
    <mergeCell ref="C14:C16"/>
    <mergeCell ref="G70:H71"/>
    <mergeCell ref="C165:J170"/>
    <mergeCell ref="C174:J180"/>
    <mergeCell ref="C184:J189"/>
    <mergeCell ref="C146:J151"/>
    <mergeCell ref="C156:J161"/>
    <mergeCell ref="B74:D74"/>
    <mergeCell ref="E74:F74"/>
    <mergeCell ref="J74:K74"/>
    <mergeCell ref="B75:D75"/>
    <mergeCell ref="E75:F75"/>
    <mergeCell ref="J75:K75"/>
    <mergeCell ref="H14:H15"/>
    <mergeCell ref="I14:I15"/>
    <mergeCell ref="B70:D72"/>
    <mergeCell ref="B1:M1"/>
    <mergeCell ref="B2:M2"/>
    <mergeCell ref="C118:J123"/>
    <mergeCell ref="C127:J133"/>
    <mergeCell ref="C137:J142"/>
    <mergeCell ref="B73:D73"/>
    <mergeCell ref="E73:F73"/>
    <mergeCell ref="J73:K73"/>
    <mergeCell ref="J72:K72"/>
    <mergeCell ref="B14:B16"/>
    <mergeCell ref="C109:J114"/>
    <mergeCell ref="D14:D15"/>
    <mergeCell ref="E14:E15"/>
    <mergeCell ref="G14:G15"/>
    <mergeCell ref="F14:F15"/>
    <mergeCell ref="C81:J86"/>
    <mergeCell ref="E70:F72"/>
    <mergeCell ref="C306:J311"/>
    <mergeCell ref="C315:J320"/>
    <mergeCell ref="C324:J329"/>
    <mergeCell ref="C242:J247"/>
    <mergeCell ref="C251:J256"/>
    <mergeCell ref="C261:J266"/>
    <mergeCell ref="C270:J275"/>
    <mergeCell ref="C279:J284"/>
    <mergeCell ref="I70:K71"/>
    <mergeCell ref="C90:J95"/>
    <mergeCell ref="C100:J105"/>
    <mergeCell ref="C363:J363"/>
    <mergeCell ref="C364:J369"/>
    <mergeCell ref="C193:J198"/>
    <mergeCell ref="C203:J208"/>
    <mergeCell ref="C212:J217"/>
    <mergeCell ref="C221:J226"/>
    <mergeCell ref="C230:J235"/>
    <mergeCell ref="C352:J352"/>
    <mergeCell ref="C353:J358"/>
    <mergeCell ref="C333:J338"/>
    <mergeCell ref="C342:J347"/>
    <mergeCell ref="C288:J293"/>
    <mergeCell ref="C297:J302"/>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80" orientation="landscape" r:id="rId1"/>
  <ignoredErrors>
    <ignoredError sqref="G17:L52 E57:L63 E64:K64" formula="1"/>
    <ignoredError sqref="D16:H16" numberStoredAsText="1"/>
    <ignoredError sqref="L64" evalError="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249977111117893"/>
  </sheetPr>
  <dimension ref="A1:Q47"/>
  <sheetViews>
    <sheetView workbookViewId="0">
      <selection activeCell="B19" sqref="B19"/>
    </sheetView>
  </sheetViews>
  <sheetFormatPr defaultRowHeight="15"/>
  <cols>
    <col min="1" max="1" width="29.140625" style="826" customWidth="1"/>
    <col min="2" max="11" width="9.140625" style="826"/>
    <col min="12" max="12" width="14.5703125" style="826" customWidth="1"/>
    <col min="13" max="13" width="9.140625" style="826"/>
    <col min="14" max="14" width="23.140625" style="826" customWidth="1"/>
    <col min="15" max="16384" width="9.140625" style="826"/>
  </cols>
  <sheetData>
    <row r="1" spans="1:17" ht="15.75" customHeight="1">
      <c r="A1" s="1130" t="s">
        <v>1396</v>
      </c>
      <c r="B1" s="1130"/>
      <c r="C1" s="1130"/>
      <c r="D1" s="1130"/>
      <c r="E1" s="1130"/>
      <c r="F1" s="1130"/>
      <c r="G1" s="1130"/>
      <c r="H1" s="1130"/>
      <c r="I1" s="1130"/>
      <c r="J1" s="1130"/>
      <c r="K1" s="1130"/>
      <c r="L1" s="1130"/>
      <c r="M1" s="1130"/>
      <c r="N1" s="1130"/>
      <c r="O1" s="828"/>
      <c r="P1" s="828"/>
    </row>
    <row r="2" spans="1:17">
      <c r="A2" s="827"/>
      <c r="B2" s="827"/>
      <c r="C2" s="827"/>
      <c r="D2" s="827"/>
      <c r="E2" s="827"/>
      <c r="F2" s="827"/>
      <c r="G2" s="827"/>
      <c r="H2" s="827"/>
      <c r="I2" s="827"/>
      <c r="J2" s="827"/>
      <c r="K2" s="827"/>
      <c r="L2" s="739"/>
      <c r="M2" s="739"/>
      <c r="N2" s="739"/>
      <c r="O2" s="827"/>
      <c r="P2" s="827"/>
      <c r="Q2" s="827"/>
    </row>
    <row r="3" spans="1:17" ht="17.25">
      <c r="A3" s="829" t="s">
        <v>1329</v>
      </c>
      <c r="B3" s="830"/>
      <c r="C3" s="830"/>
      <c r="D3" s="830"/>
      <c r="E3" s="831"/>
      <c r="F3" s="830"/>
      <c r="G3" s="830"/>
      <c r="H3" s="830"/>
      <c r="I3" s="830"/>
      <c r="J3" s="830"/>
      <c r="K3" s="830"/>
      <c r="L3" s="832"/>
      <c r="M3" s="832"/>
      <c r="N3" s="832"/>
      <c r="O3" s="739"/>
      <c r="P3" s="739"/>
      <c r="Q3" s="739"/>
    </row>
    <row r="4" spans="1:17" ht="15.75" thickBot="1">
      <c r="A4" s="833"/>
      <c r="B4" s="830"/>
      <c r="C4" s="830"/>
      <c r="D4" s="830"/>
      <c r="E4" s="831"/>
      <c r="F4" s="830"/>
      <c r="G4" s="830"/>
      <c r="H4" s="830"/>
      <c r="I4" s="830"/>
      <c r="J4" s="830"/>
      <c r="K4" s="830"/>
      <c r="L4" s="832"/>
      <c r="M4" s="832"/>
      <c r="N4" s="832"/>
      <c r="O4" s="739"/>
      <c r="P4" s="739"/>
      <c r="Q4" s="739"/>
    </row>
    <row r="5" spans="1:17" ht="15.75" thickBot="1">
      <c r="A5" s="1121" t="s">
        <v>1387</v>
      </c>
      <c r="B5" s="1122"/>
      <c r="C5" s="1122"/>
      <c r="D5" s="1122"/>
      <c r="E5" s="1122"/>
      <c r="F5" s="1122"/>
      <c r="G5" s="1122"/>
      <c r="H5" s="1122"/>
      <c r="I5" s="1122"/>
      <c r="J5" s="1122"/>
      <c r="K5" s="1122"/>
      <c r="L5" s="1122"/>
      <c r="M5" s="1122"/>
      <c r="N5" s="1122"/>
      <c r="O5" s="739"/>
      <c r="P5" s="739"/>
      <c r="Q5" s="739"/>
    </row>
    <row r="6" spans="1:17">
      <c r="A6" s="834"/>
      <c r="B6" s="834"/>
      <c r="C6" s="834"/>
      <c r="D6" s="834"/>
      <c r="E6" s="835"/>
      <c r="F6" s="834"/>
      <c r="G6" s="834"/>
      <c r="H6" s="834"/>
      <c r="I6" s="834"/>
      <c r="J6" s="834"/>
      <c r="K6" s="834"/>
      <c r="L6" s="836"/>
      <c r="M6" s="836"/>
      <c r="N6" s="836"/>
      <c r="O6" s="739"/>
      <c r="P6" s="739"/>
      <c r="Q6" s="739"/>
    </row>
    <row r="7" spans="1:17" ht="17.25">
      <c r="A7" s="896" t="s">
        <v>1331</v>
      </c>
      <c r="B7" s="834" t="s">
        <v>1579</v>
      </c>
      <c r="C7" s="836"/>
      <c r="D7" s="836"/>
      <c r="E7" s="836"/>
      <c r="F7" s="836"/>
      <c r="G7" s="836"/>
      <c r="H7" s="836"/>
      <c r="I7" s="836"/>
      <c r="J7" s="836"/>
      <c r="K7" s="836"/>
      <c r="L7" s="836"/>
      <c r="M7" s="836"/>
      <c r="N7" s="836"/>
    </row>
    <row r="8" spans="1:17" ht="8.25" customHeight="1" thickBot="1">
      <c r="A8" s="897"/>
      <c r="B8" s="836"/>
      <c r="C8" s="836"/>
      <c r="D8" s="836"/>
      <c r="E8" s="836"/>
      <c r="F8" s="836"/>
      <c r="G8" s="836"/>
      <c r="H8" s="836"/>
      <c r="I8" s="836"/>
      <c r="J8" s="836"/>
      <c r="K8" s="836"/>
      <c r="L8" s="836"/>
      <c r="M8" s="836"/>
      <c r="N8" s="836"/>
    </row>
    <row r="9" spans="1:17" ht="136.5" customHeight="1">
      <c r="A9" s="1136" t="s">
        <v>1388</v>
      </c>
      <c r="B9" s="1137"/>
      <c r="C9" s="1138"/>
      <c r="D9" s="1139" t="s">
        <v>1627</v>
      </c>
      <c r="E9" s="1139"/>
      <c r="F9" s="1139"/>
      <c r="G9" s="1139"/>
      <c r="H9" s="1139"/>
      <c r="I9" s="1139"/>
      <c r="J9" s="1139"/>
      <c r="K9" s="1139"/>
      <c r="L9" s="1139"/>
      <c r="M9" s="1139"/>
      <c r="N9" s="1140"/>
    </row>
    <row r="10" spans="1:17" ht="30" customHeight="1">
      <c r="A10" s="1141" t="s">
        <v>1638</v>
      </c>
      <c r="B10" s="1142"/>
      <c r="C10" s="898" t="s">
        <v>879</v>
      </c>
      <c r="D10" s="1143" t="s">
        <v>1639</v>
      </c>
      <c r="E10" s="1144"/>
      <c r="F10" s="1144"/>
      <c r="G10" s="1144"/>
      <c r="H10" s="1144"/>
      <c r="I10" s="1144"/>
      <c r="J10" s="1144"/>
      <c r="K10" s="1144"/>
      <c r="L10" s="1144"/>
      <c r="M10" s="1144"/>
      <c r="N10" s="1145"/>
    </row>
    <row r="11" spans="1:17" ht="30" customHeight="1">
      <c r="A11" s="1131" t="s">
        <v>1628</v>
      </c>
      <c r="B11" s="1132"/>
      <c r="C11" s="899" t="s">
        <v>836</v>
      </c>
      <c r="D11" s="1133" t="s">
        <v>1629</v>
      </c>
      <c r="E11" s="1134"/>
      <c r="F11" s="1134"/>
      <c r="G11" s="1134"/>
      <c r="H11" s="1134"/>
      <c r="I11" s="1134"/>
      <c r="J11" s="1134"/>
      <c r="K11" s="1134"/>
      <c r="L11" s="1134"/>
      <c r="M11" s="1134"/>
      <c r="N11" s="1135"/>
    </row>
    <row r="12" spans="1:17" ht="103.5" customHeight="1">
      <c r="A12" s="1141" t="s">
        <v>1616</v>
      </c>
      <c r="B12" s="1142"/>
      <c r="C12" s="900" t="s">
        <v>812</v>
      </c>
      <c r="D12" s="1143" t="s">
        <v>1630</v>
      </c>
      <c r="E12" s="1144"/>
      <c r="F12" s="1144"/>
      <c r="G12" s="1144"/>
      <c r="H12" s="1144"/>
      <c r="I12" s="1144"/>
      <c r="J12" s="1144"/>
      <c r="K12" s="1144"/>
      <c r="L12" s="1144"/>
      <c r="M12" s="1144"/>
      <c r="N12" s="1145"/>
    </row>
    <row r="13" spans="1:17" ht="93" customHeight="1">
      <c r="A13" s="1141" t="s">
        <v>1617</v>
      </c>
      <c r="B13" s="1142"/>
      <c r="C13" s="899" t="s">
        <v>815</v>
      </c>
      <c r="D13" s="1143" t="s">
        <v>1631</v>
      </c>
      <c r="E13" s="1144"/>
      <c r="F13" s="1144"/>
      <c r="G13" s="1144"/>
      <c r="H13" s="1144"/>
      <c r="I13" s="1144"/>
      <c r="J13" s="1144"/>
      <c r="K13" s="1144"/>
      <c r="L13" s="1144"/>
      <c r="M13" s="1144"/>
      <c r="N13" s="1145"/>
      <c r="O13" s="901"/>
    </row>
    <row r="14" spans="1:17" ht="104.25" customHeight="1">
      <c r="A14" s="1141" t="s">
        <v>1618</v>
      </c>
      <c r="B14" s="1142"/>
      <c r="C14" s="899" t="s">
        <v>817</v>
      </c>
      <c r="D14" s="1143" t="s">
        <v>1632</v>
      </c>
      <c r="E14" s="1144"/>
      <c r="F14" s="1144"/>
      <c r="G14" s="1144"/>
      <c r="H14" s="1144"/>
      <c r="I14" s="1144"/>
      <c r="J14" s="1144"/>
      <c r="K14" s="1144"/>
      <c r="L14" s="1144"/>
      <c r="M14" s="1144"/>
      <c r="N14" s="1145"/>
    </row>
    <row r="15" spans="1:17" ht="51.75" customHeight="1">
      <c r="A15" s="1141" t="s">
        <v>1619</v>
      </c>
      <c r="B15" s="1142"/>
      <c r="C15" s="902" t="s">
        <v>1347</v>
      </c>
      <c r="D15" s="1143" t="s">
        <v>1555</v>
      </c>
      <c r="E15" s="1144"/>
      <c r="F15" s="1144"/>
      <c r="G15" s="1144"/>
      <c r="H15" s="1144"/>
      <c r="I15" s="1144"/>
      <c r="J15" s="1144"/>
      <c r="K15" s="1144"/>
      <c r="L15" s="1144"/>
      <c r="M15" s="1144"/>
      <c r="N15" s="1145"/>
    </row>
    <row r="16" spans="1:17" ht="30.75" customHeight="1">
      <c r="A16" s="1117" t="s">
        <v>1633</v>
      </c>
      <c r="B16" s="903" t="s">
        <v>877</v>
      </c>
      <c r="C16" s="899" t="s">
        <v>1348</v>
      </c>
      <c r="D16" s="1118" t="s">
        <v>1634</v>
      </c>
      <c r="E16" s="1119"/>
      <c r="F16" s="1119"/>
      <c r="G16" s="1119"/>
      <c r="H16" s="1119"/>
      <c r="I16" s="1119"/>
      <c r="J16" s="1119"/>
      <c r="K16" s="1119"/>
      <c r="L16" s="1119"/>
      <c r="M16" s="1119"/>
      <c r="N16" s="1120"/>
    </row>
    <row r="17" spans="1:14" ht="29.25" customHeight="1" thickBot="1">
      <c r="A17" s="1081"/>
      <c r="B17" s="904" t="s">
        <v>878</v>
      </c>
      <c r="C17" s="905" t="s">
        <v>1349</v>
      </c>
      <c r="D17" s="1146" t="s">
        <v>1635</v>
      </c>
      <c r="E17" s="1147"/>
      <c r="F17" s="1147"/>
      <c r="G17" s="1147"/>
      <c r="H17" s="1147"/>
      <c r="I17" s="1147"/>
      <c r="J17" s="1147"/>
      <c r="K17" s="1147"/>
      <c r="L17" s="1147"/>
      <c r="M17" s="1147"/>
      <c r="N17" s="1148"/>
    </row>
    <row r="18" spans="1:14" ht="30.75" customHeight="1">
      <c r="A18" s="1117" t="s">
        <v>1640</v>
      </c>
      <c r="B18" s="903" t="s">
        <v>877</v>
      </c>
      <c r="C18" s="899" t="s">
        <v>1350</v>
      </c>
      <c r="D18" s="1118" t="s">
        <v>1641</v>
      </c>
      <c r="E18" s="1119"/>
      <c r="F18" s="1119"/>
      <c r="G18" s="1119"/>
      <c r="H18" s="1119"/>
      <c r="I18" s="1119"/>
      <c r="J18" s="1119"/>
      <c r="K18" s="1119"/>
      <c r="L18" s="1119"/>
      <c r="M18" s="1119"/>
      <c r="N18" s="1120"/>
    </row>
    <row r="19" spans="1:14" ht="29.25" customHeight="1" thickBot="1">
      <c r="A19" s="1081"/>
      <c r="B19" s="904" t="s">
        <v>878</v>
      </c>
      <c r="C19" s="906" t="s">
        <v>1351</v>
      </c>
      <c r="D19" s="1091" t="s">
        <v>1642</v>
      </c>
      <c r="E19" s="1092"/>
      <c r="F19" s="1092"/>
      <c r="G19" s="1092"/>
      <c r="H19" s="1092"/>
      <c r="I19" s="1092"/>
      <c r="J19" s="1092"/>
      <c r="K19" s="1092"/>
      <c r="L19" s="1092"/>
      <c r="M19" s="1092"/>
      <c r="N19" s="1093"/>
    </row>
    <row r="20" spans="1:14" ht="24.95" customHeight="1"/>
    <row r="21" spans="1:14" ht="25.5" customHeight="1">
      <c r="A21" s="896" t="s">
        <v>1367</v>
      </c>
      <c r="B21" s="836"/>
      <c r="C21" s="836"/>
      <c r="D21" s="836"/>
      <c r="E21" s="836"/>
      <c r="F21" s="836"/>
      <c r="G21" s="836"/>
      <c r="H21" s="836"/>
      <c r="I21" s="836"/>
      <c r="J21" s="836"/>
      <c r="K21" s="836"/>
      <c r="L21" s="836"/>
      <c r="M21" s="836"/>
      <c r="N21" s="836"/>
    </row>
    <row r="22" spans="1:14" ht="8.25" customHeight="1" thickBot="1">
      <c r="A22" s="896"/>
      <c r="B22" s="836"/>
      <c r="C22" s="836"/>
      <c r="D22" s="836"/>
      <c r="E22" s="836"/>
      <c r="F22" s="836"/>
      <c r="G22" s="836"/>
      <c r="H22" s="836"/>
      <c r="I22" s="836"/>
      <c r="J22" s="836"/>
      <c r="K22" s="836"/>
      <c r="L22" s="836"/>
      <c r="M22" s="836"/>
      <c r="N22" s="836"/>
    </row>
    <row r="23" spans="1:14" ht="16.5" customHeight="1">
      <c r="A23" s="1079" t="s">
        <v>1368</v>
      </c>
      <c r="B23" s="1095" t="s">
        <v>1369</v>
      </c>
      <c r="C23" s="1096"/>
      <c r="D23" s="1097"/>
      <c r="E23" s="1101" t="s">
        <v>1574</v>
      </c>
      <c r="F23" s="1102"/>
      <c r="G23" s="1101" t="s">
        <v>1625</v>
      </c>
      <c r="H23" s="1102"/>
      <c r="I23" s="1105" t="s">
        <v>1636</v>
      </c>
      <c r="J23" s="1105"/>
      <c r="K23" s="1105"/>
      <c r="L23" s="1105"/>
      <c r="M23" s="1105"/>
      <c r="N23" s="1106"/>
    </row>
    <row r="24" spans="1:14">
      <c r="A24" s="1080"/>
      <c r="B24" s="1098"/>
      <c r="C24" s="1099"/>
      <c r="D24" s="1100"/>
      <c r="E24" s="1103"/>
      <c r="F24" s="1104"/>
      <c r="G24" s="1103"/>
      <c r="H24" s="1104"/>
      <c r="I24" s="1107"/>
      <c r="J24" s="1107"/>
      <c r="K24" s="1107"/>
      <c r="L24" s="1107"/>
      <c r="M24" s="1107"/>
      <c r="N24" s="1108"/>
    </row>
    <row r="25" spans="1:14">
      <c r="A25" s="1094"/>
      <c r="B25" s="1098"/>
      <c r="C25" s="1099"/>
      <c r="D25" s="1100"/>
      <c r="E25" s="907" t="s">
        <v>1389</v>
      </c>
      <c r="F25" s="908" t="s">
        <v>878</v>
      </c>
      <c r="G25" s="907" t="s">
        <v>1389</v>
      </c>
      <c r="H25" s="908" t="s">
        <v>878</v>
      </c>
      <c r="I25" s="1107"/>
      <c r="J25" s="1107"/>
      <c r="K25" s="1107"/>
      <c r="L25" s="1107"/>
      <c r="M25" s="1107"/>
      <c r="N25" s="1108"/>
    </row>
    <row r="26" spans="1:14" ht="76.5" customHeight="1">
      <c r="A26" s="909" t="s">
        <v>1371</v>
      </c>
      <c r="B26" s="1111" t="s">
        <v>1372</v>
      </c>
      <c r="C26" s="1112"/>
      <c r="D26" s="1113"/>
      <c r="E26" s="910"/>
      <c r="F26" s="910"/>
      <c r="G26" s="910"/>
      <c r="H26" s="910"/>
      <c r="I26" s="1107"/>
      <c r="J26" s="1107"/>
      <c r="K26" s="1107"/>
      <c r="L26" s="1107"/>
      <c r="M26" s="1107"/>
      <c r="N26" s="1108"/>
    </row>
    <row r="27" spans="1:14" ht="63.75" customHeight="1">
      <c r="A27" s="911" t="s">
        <v>1390</v>
      </c>
      <c r="B27" s="1114" t="s">
        <v>1542</v>
      </c>
      <c r="C27" s="1114"/>
      <c r="D27" s="1115"/>
      <c r="E27" s="912"/>
      <c r="F27" s="912"/>
      <c r="G27" s="912"/>
      <c r="H27" s="912"/>
      <c r="I27" s="1107"/>
      <c r="J27" s="1107"/>
      <c r="K27" s="1107"/>
      <c r="L27" s="1107"/>
      <c r="M27" s="1107"/>
      <c r="N27" s="1108"/>
    </row>
    <row r="28" spans="1:14" ht="38.25" customHeight="1" thickBot="1">
      <c r="A28" s="913" t="s">
        <v>1375</v>
      </c>
      <c r="B28" s="1116" t="s">
        <v>1543</v>
      </c>
      <c r="C28" s="1116"/>
      <c r="D28" s="1116"/>
      <c r="E28" s="914"/>
      <c r="F28" s="914"/>
      <c r="G28" s="914"/>
      <c r="H28" s="914"/>
      <c r="I28" s="1109"/>
      <c r="J28" s="1109"/>
      <c r="K28" s="1109"/>
      <c r="L28" s="1109"/>
      <c r="M28" s="1109"/>
      <c r="N28" s="1110"/>
    </row>
    <row r="29" spans="1:14" ht="24.95" customHeight="1">
      <c r="A29" s="915"/>
      <c r="B29" s="916"/>
      <c r="C29" s="916"/>
      <c r="D29" s="916"/>
      <c r="E29" s="916"/>
      <c r="F29" s="916"/>
      <c r="G29" s="916"/>
      <c r="H29" s="916"/>
    </row>
    <row r="30" spans="1:14" ht="17.25">
      <c r="A30" s="896" t="s">
        <v>1391</v>
      </c>
      <c r="B30" s="836"/>
      <c r="C30" s="836"/>
      <c r="D30" s="836"/>
      <c r="E30" s="836"/>
      <c r="F30" s="836"/>
      <c r="G30" s="836"/>
      <c r="H30" s="836"/>
      <c r="I30" s="836"/>
      <c r="J30" s="836"/>
      <c r="K30" s="836"/>
      <c r="L30" s="836"/>
      <c r="M30" s="836"/>
      <c r="N30" s="896"/>
    </row>
    <row r="31" spans="1:14" ht="8.25" customHeight="1" thickBot="1">
      <c r="A31" s="896"/>
      <c r="B31" s="836"/>
      <c r="C31" s="836"/>
      <c r="D31" s="836"/>
      <c r="E31" s="836"/>
      <c r="F31" s="836"/>
      <c r="G31" s="836"/>
      <c r="H31" s="836"/>
      <c r="I31" s="836"/>
      <c r="J31" s="836"/>
      <c r="K31" s="836"/>
      <c r="L31" s="836"/>
      <c r="M31" s="836"/>
      <c r="N31" s="836"/>
    </row>
    <row r="32" spans="1:14" ht="124.5" customHeight="1" thickBot="1">
      <c r="A32" s="1121" t="s">
        <v>1637</v>
      </c>
      <c r="B32" s="1122"/>
      <c r="C32" s="1122"/>
      <c r="D32" s="1122"/>
      <c r="E32" s="1122"/>
      <c r="F32" s="1122"/>
      <c r="G32" s="1122"/>
      <c r="H32" s="1122"/>
      <c r="I32" s="1122"/>
      <c r="J32" s="1122"/>
      <c r="K32" s="1122"/>
      <c r="L32" s="1122"/>
      <c r="M32" s="1122"/>
      <c r="N32" s="1123"/>
    </row>
    <row r="33" spans="1:14" ht="46.5" customHeight="1">
      <c r="A33" s="836"/>
      <c r="B33" s="836"/>
      <c r="C33" s="836"/>
      <c r="D33" s="836"/>
      <c r="E33" s="836"/>
      <c r="F33" s="836"/>
      <c r="G33" s="836"/>
      <c r="H33" s="836"/>
      <c r="I33" s="836"/>
      <c r="J33" s="836"/>
      <c r="K33" s="836"/>
      <c r="L33" s="836"/>
      <c r="M33" s="836"/>
      <c r="N33" s="836"/>
    </row>
    <row r="34" spans="1:14" ht="17.25">
      <c r="A34" s="896" t="s">
        <v>1392</v>
      </c>
      <c r="B34" s="836"/>
      <c r="C34" s="836"/>
      <c r="D34" s="836"/>
      <c r="E34" s="836"/>
      <c r="F34" s="836"/>
      <c r="G34" s="836"/>
      <c r="H34" s="836"/>
      <c r="I34" s="836"/>
      <c r="J34" s="836"/>
      <c r="K34" s="836"/>
      <c r="L34" s="836"/>
      <c r="M34" s="836"/>
      <c r="N34" s="896"/>
    </row>
    <row r="35" spans="1:14" ht="8.25" customHeight="1" thickBot="1">
      <c r="A35" s="896"/>
      <c r="B35" s="836"/>
      <c r="C35" s="836"/>
      <c r="D35" s="836"/>
      <c r="E35" s="836"/>
      <c r="F35" s="836"/>
      <c r="G35" s="836"/>
      <c r="H35" s="836"/>
      <c r="I35" s="836"/>
      <c r="J35" s="836"/>
      <c r="K35" s="836"/>
      <c r="L35" s="836"/>
      <c r="M35" s="836"/>
      <c r="N35" s="836"/>
    </row>
    <row r="36" spans="1:14" ht="105" customHeight="1" thickBot="1">
      <c r="A36" s="1121" t="s">
        <v>1643</v>
      </c>
      <c r="B36" s="1122"/>
      <c r="C36" s="1122"/>
      <c r="D36" s="1122"/>
      <c r="E36" s="1122"/>
      <c r="F36" s="1122"/>
      <c r="G36" s="1122"/>
      <c r="H36" s="1122"/>
      <c r="I36" s="1122"/>
      <c r="J36" s="1122"/>
      <c r="K36" s="1122"/>
      <c r="L36" s="1122"/>
      <c r="M36" s="1122"/>
      <c r="N36" s="1123"/>
    </row>
    <row r="37" spans="1:14" ht="24.95" customHeight="1">
      <c r="A37" s="836"/>
      <c r="B37" s="836"/>
      <c r="C37" s="836"/>
      <c r="D37" s="836"/>
      <c r="E37" s="836"/>
      <c r="F37" s="836"/>
      <c r="G37" s="836"/>
      <c r="H37" s="836"/>
      <c r="I37" s="836"/>
      <c r="J37" s="836"/>
      <c r="K37" s="836"/>
      <c r="L37" s="836"/>
      <c r="M37" s="836"/>
      <c r="N37" s="836"/>
    </row>
    <row r="38" spans="1:14" ht="17.25">
      <c r="A38" s="896" t="s">
        <v>1393</v>
      </c>
      <c r="B38" s="836"/>
      <c r="C38" s="836"/>
      <c r="D38" s="836"/>
      <c r="E38" s="836"/>
      <c r="F38" s="836"/>
      <c r="G38" s="836"/>
      <c r="H38" s="836"/>
      <c r="I38" s="836"/>
      <c r="J38" s="836"/>
      <c r="K38" s="836"/>
      <c r="L38" s="836"/>
      <c r="M38" s="836"/>
      <c r="N38" s="896"/>
    </row>
    <row r="39" spans="1:14" ht="8.25" customHeight="1" thickBot="1">
      <c r="A39" s="896"/>
      <c r="B39" s="836"/>
      <c r="C39" s="836"/>
      <c r="D39" s="836"/>
      <c r="E39" s="836"/>
      <c r="F39" s="836"/>
      <c r="G39" s="836"/>
      <c r="H39" s="836"/>
      <c r="I39" s="836"/>
      <c r="J39" s="836"/>
      <c r="K39" s="836"/>
      <c r="L39" s="836"/>
      <c r="M39" s="836"/>
      <c r="N39" s="836"/>
    </row>
    <row r="40" spans="1:14">
      <c r="A40" s="1124" t="s">
        <v>1626</v>
      </c>
      <c r="B40" s="1125"/>
      <c r="C40" s="1125"/>
      <c r="D40" s="1125"/>
      <c r="E40" s="1125"/>
      <c r="F40" s="1125"/>
      <c r="G40" s="1125"/>
      <c r="H40" s="1125"/>
      <c r="I40" s="1125"/>
      <c r="J40" s="1125"/>
      <c r="K40" s="1125"/>
      <c r="L40" s="1125"/>
      <c r="M40" s="1125"/>
      <c r="N40" s="1126"/>
    </row>
    <row r="41" spans="1:14" ht="10.5" customHeight="1" thickBot="1">
      <c r="A41" s="1127"/>
      <c r="B41" s="1128"/>
      <c r="C41" s="1128"/>
      <c r="D41" s="1128"/>
      <c r="E41" s="1128"/>
      <c r="F41" s="1128"/>
      <c r="G41" s="1128"/>
      <c r="H41" s="1128"/>
      <c r="I41" s="1128"/>
      <c r="J41" s="1128"/>
      <c r="K41" s="1128"/>
      <c r="L41" s="1128"/>
      <c r="M41" s="1128"/>
      <c r="N41" s="1129"/>
    </row>
    <row r="42" spans="1:14" ht="24.95" customHeight="1">
      <c r="A42" s="836"/>
      <c r="B42" s="836"/>
      <c r="C42" s="836"/>
      <c r="D42" s="836"/>
      <c r="E42" s="836"/>
      <c r="F42" s="836"/>
      <c r="G42" s="836"/>
      <c r="H42" s="836"/>
      <c r="I42" s="836"/>
      <c r="J42" s="836"/>
      <c r="K42" s="836"/>
      <c r="L42" s="836"/>
      <c r="M42" s="836"/>
      <c r="N42" s="836"/>
    </row>
    <row r="43" spans="1:14" ht="17.25">
      <c r="A43" s="896" t="s">
        <v>1394</v>
      </c>
      <c r="B43" s="836"/>
      <c r="C43" s="836"/>
      <c r="D43" s="836"/>
      <c r="E43" s="836"/>
      <c r="F43" s="836"/>
      <c r="G43" s="836"/>
      <c r="H43" s="836"/>
      <c r="I43" s="836"/>
      <c r="J43" s="836"/>
      <c r="K43" s="836"/>
      <c r="L43" s="836"/>
      <c r="M43" s="836"/>
      <c r="N43" s="896"/>
    </row>
    <row r="44" spans="1:14" ht="8.25" customHeight="1" thickBot="1">
      <c r="A44" s="896"/>
      <c r="B44" s="836"/>
      <c r="C44" s="836"/>
      <c r="D44" s="836"/>
      <c r="E44" s="836"/>
      <c r="F44" s="836"/>
      <c r="G44" s="836"/>
      <c r="H44" s="836"/>
      <c r="I44" s="836"/>
      <c r="J44" s="836"/>
      <c r="K44" s="836"/>
      <c r="L44" s="836"/>
      <c r="M44" s="836"/>
      <c r="N44" s="836"/>
    </row>
    <row r="45" spans="1:14">
      <c r="A45" s="1079" t="s">
        <v>1368</v>
      </c>
      <c r="B45" s="1082" t="s">
        <v>1395</v>
      </c>
      <c r="C45" s="1083"/>
      <c r="D45" s="1083"/>
      <c r="E45" s="1083"/>
      <c r="F45" s="1083"/>
      <c r="G45" s="1083"/>
      <c r="H45" s="1083"/>
      <c r="I45" s="1083"/>
      <c r="J45" s="1083"/>
      <c r="K45" s="1083"/>
      <c r="L45" s="1083"/>
      <c r="M45" s="1083"/>
      <c r="N45" s="1084"/>
    </row>
    <row r="46" spans="1:14">
      <c r="A46" s="1080"/>
      <c r="B46" s="1085"/>
      <c r="C46" s="1086"/>
      <c r="D46" s="1086"/>
      <c r="E46" s="1086"/>
      <c r="F46" s="1086"/>
      <c r="G46" s="1086"/>
      <c r="H46" s="1086"/>
      <c r="I46" s="1086"/>
      <c r="J46" s="1086"/>
      <c r="K46" s="1086"/>
      <c r="L46" s="1086"/>
      <c r="M46" s="1086"/>
      <c r="N46" s="1087"/>
    </row>
    <row r="47" spans="1:14" ht="15.75" thickBot="1">
      <c r="A47" s="1081"/>
      <c r="B47" s="1088"/>
      <c r="C47" s="1089"/>
      <c r="D47" s="1089"/>
      <c r="E47" s="1089"/>
      <c r="F47" s="1089"/>
      <c r="G47" s="1089"/>
      <c r="H47" s="1089"/>
      <c r="I47" s="1089"/>
      <c r="J47" s="1089"/>
      <c r="K47" s="1089"/>
      <c r="L47" s="1089"/>
      <c r="M47" s="1089"/>
      <c r="N47" s="1090"/>
    </row>
  </sheetData>
  <mergeCells count="35">
    <mergeCell ref="D15:N15"/>
    <mergeCell ref="D16:N16"/>
    <mergeCell ref="A15:B15"/>
    <mergeCell ref="A16:A17"/>
    <mergeCell ref="D17:N17"/>
    <mergeCell ref="A12:B12"/>
    <mergeCell ref="D12:N12"/>
    <mergeCell ref="A13:B13"/>
    <mergeCell ref="D13:N13"/>
    <mergeCell ref="A14:B14"/>
    <mergeCell ref="D14:N14"/>
    <mergeCell ref="A1:N1"/>
    <mergeCell ref="A5:N5"/>
    <mergeCell ref="A11:B11"/>
    <mergeCell ref="D11:N11"/>
    <mergeCell ref="A9:C9"/>
    <mergeCell ref="D9:N9"/>
    <mergeCell ref="A10:B10"/>
    <mergeCell ref="D10:N10"/>
    <mergeCell ref="A45:A47"/>
    <mergeCell ref="B45:N47"/>
    <mergeCell ref="D19:N19"/>
    <mergeCell ref="A23:A25"/>
    <mergeCell ref="B23:D25"/>
    <mergeCell ref="E23:F24"/>
    <mergeCell ref="G23:H24"/>
    <mergeCell ref="I23:N28"/>
    <mergeCell ref="B26:D26"/>
    <mergeCell ref="B27:D27"/>
    <mergeCell ref="B28:D28"/>
    <mergeCell ref="A18:A19"/>
    <mergeCell ref="D18:N18"/>
    <mergeCell ref="A32:N32"/>
    <mergeCell ref="A36:N36"/>
    <mergeCell ref="A40:N41"/>
  </mergeCells>
  <printOptions horizontalCentered="1"/>
  <pageMargins left="0" right="0" top="0.19685039370078741" bottom="0" header="0" footer="0"/>
  <pageSetup paperSize="9" scale="70" orientation="landscape" r:id="rId1"/>
  <ignoredErrors>
    <ignoredError sqref="C10: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27</vt:i4>
      </vt:variant>
      <vt:variant>
        <vt:lpstr>Intervalos com Nome</vt:lpstr>
      </vt:variant>
      <vt:variant>
        <vt:i4>36</vt:i4>
      </vt:variant>
    </vt:vector>
  </HeadingPairs>
  <TitlesOfParts>
    <vt:vector size="63"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VI_Cód. Departamentos</vt:lpstr>
      <vt:lpstr>ANEXO VII_Tab. Prog. e Medidas</vt:lpstr>
      <vt:lpstr>ANEXO VIII_Tab. Atividades</vt:lpstr>
      <vt:lpstr>ANEXO IX_Prog e Medidas PIDDAR</vt:lpstr>
      <vt:lpstr>ANEXO X_Tab. Fontes Financ.</vt:lpstr>
      <vt:lpstr>NOTAS ANEXO X</vt:lpstr>
      <vt:lpstr>ANEXO XI Carr. fich. orgânico</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XXI</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Carr. fich. orgânico'!Área_de_Impressão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'ANEXO XXI'!Área_de_Impressão</vt:lpstr>
      <vt:lpstr>INDICE!Área_de_Impressão</vt:lpstr>
      <vt:lpstr>'Instruções Mem justificativa'!Área_de_Impressão</vt:lpstr>
      <vt:lpstr>'NOTAS ANEXO X'!Área_de_Impressão</vt:lpstr>
      <vt:lpstr>'Notas explicativas anexo XIX'!Área_de_Impressão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XIII_DIST.PLAFOND'!Títulos_de_Impressão</vt:lpstr>
      <vt:lpstr>'ANEXO XIV-Ficha projeto'!Títulos_de_Impressão</vt:lpstr>
      <vt:lpstr>'ANEXO XXI'!Títulos_de_Impressão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Faria Veloza</cp:lastModifiedBy>
  <cp:lastPrinted>2019-11-19T19:24:17Z</cp:lastPrinted>
  <dcterms:created xsi:type="dcterms:W3CDTF">2010-06-23T11:03:58Z</dcterms:created>
  <dcterms:modified xsi:type="dcterms:W3CDTF">2019-11-21T14:26:30Z</dcterms:modified>
</cp:coreProperties>
</file>