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dulcefaria\AppData\Local\Microsoft\Windows\INetCache\Content.Outlook\7ZMU1WP4\"/>
    </mc:Choice>
  </mc:AlternateContent>
  <xr:revisionPtr revIDLastSave="0" documentId="13_ncr:1_{CB880396-5314-498B-B5F7-19D0F8A4E629}" xr6:coauthVersionLast="47" xr6:coauthVersionMax="47" xr10:uidLastSave="{00000000-0000-0000-0000-000000000000}"/>
  <bookViews>
    <workbookView xWindow="3120" yWindow="345" windowWidth="24540" windowHeight="15255" tabRatio="1000" xr2:uid="{00000000-000D-0000-FFFF-FFFF00000000}"/>
  </bookViews>
  <sheets>
    <sheet name="INDICE" sheetId="24" r:id="rId1"/>
    <sheet name="ANEXO I - Código entidades" sheetId="2" r:id="rId2"/>
    <sheet name="ANEXO II - Despesas Pessoal" sheetId="7" r:id="rId3"/>
    <sheet name="ANEXO II.A - Evolução Pessoal" sheetId="8" r:id="rId4"/>
    <sheet name="Anexo II.B_Novas entradas" sheetId="21" r:id="rId5"/>
    <sheet name="ANEXO III_Al. e Subal." sheetId="1" r:id="rId6"/>
    <sheet name="ANEXO IV_juros, Transf. e Subs." sheetId="4" r:id="rId7"/>
    <sheet name="Anexo V - Mem. justificativa" sheetId="20" r:id="rId8"/>
    <sheet name="Instruções Mem justificativa" sheetId="30" r:id="rId9"/>
    <sheet name="Anexo V-A PRR" sheetId="47" r:id="rId10"/>
    <sheet name="Anexo V A Notas Explicativa" sheetId="49" r:id="rId11"/>
    <sheet name="ANEXO VI_Cód. Departamentos" sheetId="9" r:id="rId12"/>
    <sheet name="ANEXO VII_Tab. Prog. e Medidas" sheetId="10" r:id="rId13"/>
    <sheet name="ANEXO VIII_Tab. Atividades" sheetId="11" r:id="rId14"/>
    <sheet name="ANEXO IX_Prog e Medidas PIDDAR" sheetId="12" r:id="rId15"/>
    <sheet name="ANEXO X_Tab. Fontes Financ." sheetId="44" r:id="rId16"/>
    <sheet name="NOTAS ANEXO X" sheetId="46" r:id="rId17"/>
    <sheet name="ANEXO XI Class. Receita" sheetId="15" r:id="rId18"/>
    <sheet name="Notas explicativas Anexo XI" sheetId="36" r:id="rId19"/>
    <sheet name="ANEXO XII - SFA e EPR_Cl. Ec." sheetId="19" r:id="rId20"/>
    <sheet name="ANEXO XIII_DIST.PLAFOND" sheetId="27" r:id="rId21"/>
    <sheet name="ANEXO XIV-Ficha projeto" sheetId="50" r:id="rId22"/>
    <sheet name="ANEXO XV-Desp,comp. receita" sheetId="17" r:id="rId23"/>
    <sheet name="ANEXO XVI-Rec. serv. simples" sheetId="18" r:id="rId24"/>
    <sheet name="ANEXO XVII-ENTIDADES PARTICIPAD" sheetId="31" r:id="rId25"/>
    <sheet name="ANEXO XVIII-DECL. CONFORMIDADE" sheetId="26" r:id="rId26"/>
    <sheet name="Anexo XIX- Ficheiro Orgânico" sheetId="43" r:id="rId27"/>
    <sheet name="ANEXO XX CALENDÁRIO" sheetId="51" r:id="rId28"/>
    <sheet name="ANEXO XXI" sheetId="33" r:id="rId29"/>
    <sheet name="ANEXO XXII" sheetId="39" r:id="rId30"/>
    <sheet name="Nota explicativa Anexo XXII" sheetId="40" r:id="rId31"/>
    <sheet name="Anexo XXIII-ODS e Metas ODS" sheetId="48" r:id="rId32"/>
  </sheets>
  <externalReferences>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xlnm._FilterDatabase" localSheetId="12" hidden="1">'ANEXO VII_Tab. Prog. e Medidas'!$B$1:$B$100</definedName>
    <definedName name="_xlnm._FilterDatabase" localSheetId="31" hidden="1">'Anexo XXIII-ODS e Metas ODS'!$B$7:$B$193</definedName>
    <definedName name="AA" localSheetId="2">#REF!</definedName>
    <definedName name="AA" localSheetId="3">#REF!</definedName>
    <definedName name="AA" localSheetId="7">#REF!</definedName>
    <definedName name="AA" localSheetId="10">#REF!</definedName>
    <definedName name="AA" localSheetId="9">#REF!</definedName>
    <definedName name="AA" localSheetId="20">#REF!</definedName>
    <definedName name="AA" localSheetId="26">#REF!</definedName>
    <definedName name="AA" localSheetId="24">#REF!</definedName>
    <definedName name="AA" localSheetId="31">#REF!</definedName>
    <definedName name="AA" localSheetId="30">#REF!</definedName>
    <definedName name="AA" localSheetId="16">#REF!</definedName>
    <definedName name="AA" localSheetId="18">#REF!</definedName>
    <definedName name="AA">#REF!</definedName>
    <definedName name="AA_2" localSheetId="2">#REF!</definedName>
    <definedName name="AA_2" localSheetId="3">#REF!</definedName>
    <definedName name="AA_2" localSheetId="7">#REF!</definedName>
    <definedName name="AA_2" localSheetId="10">#REF!</definedName>
    <definedName name="AA_2" localSheetId="9">#REF!</definedName>
    <definedName name="AA_2" localSheetId="20">#REF!</definedName>
    <definedName name="AA_2" localSheetId="26">#REF!</definedName>
    <definedName name="AA_2" localSheetId="24">#REF!</definedName>
    <definedName name="AA_2" localSheetId="31">#REF!</definedName>
    <definedName name="AA_2" localSheetId="30">#REF!</definedName>
    <definedName name="AA_2" localSheetId="16">#REF!</definedName>
    <definedName name="AA_2" localSheetId="18">#REF!</definedName>
    <definedName name="AA_2">#REF!</definedName>
    <definedName name="ag" localSheetId="2">#REF!</definedName>
    <definedName name="ag" localSheetId="3">#REF!</definedName>
    <definedName name="ag" localSheetId="7">#REF!</definedName>
    <definedName name="ag" localSheetId="10">#REF!</definedName>
    <definedName name="ag" localSheetId="9">#REF!</definedName>
    <definedName name="ag" localSheetId="20">#REF!</definedName>
    <definedName name="ag" localSheetId="26">#REF!</definedName>
    <definedName name="ag" localSheetId="24">#REF!</definedName>
    <definedName name="ag" localSheetId="31">#REF!</definedName>
    <definedName name="ag" localSheetId="30">#REF!</definedName>
    <definedName name="ag" localSheetId="16">#REF!</definedName>
    <definedName name="ag" localSheetId="18">#REF!</definedName>
    <definedName name="ag">#REF!</definedName>
    <definedName name="ag_2" localSheetId="2">#REF!</definedName>
    <definedName name="ag_2" localSheetId="3">#REF!</definedName>
    <definedName name="ag_2" localSheetId="7">#REF!</definedName>
    <definedName name="ag_2" localSheetId="10">#REF!</definedName>
    <definedName name="ag_2" localSheetId="9">#REF!</definedName>
    <definedName name="ag_2" localSheetId="20">#REF!</definedName>
    <definedName name="ag_2" localSheetId="26">#REF!</definedName>
    <definedName name="ag_2" localSheetId="24">#REF!</definedName>
    <definedName name="ag_2" localSheetId="31">#REF!</definedName>
    <definedName name="ag_2" localSheetId="30">#REF!</definedName>
    <definedName name="ag_2" localSheetId="16">#REF!</definedName>
    <definedName name="ag_2" localSheetId="18">#REF!</definedName>
    <definedName name="ag_2">#REF!</definedName>
    <definedName name="agosto" localSheetId="2">#REF!</definedName>
    <definedName name="agosto" localSheetId="3">#REF!</definedName>
    <definedName name="agosto" localSheetId="7">#REF!</definedName>
    <definedName name="agosto" localSheetId="10">#REF!</definedName>
    <definedName name="agosto" localSheetId="9">#REF!</definedName>
    <definedName name="agosto" localSheetId="20">#REF!</definedName>
    <definedName name="agosto" localSheetId="26">#REF!</definedName>
    <definedName name="agosto" localSheetId="24">#REF!</definedName>
    <definedName name="agosto" localSheetId="31">#REF!</definedName>
    <definedName name="agosto" localSheetId="30">#REF!</definedName>
    <definedName name="agosto" localSheetId="16">#REF!</definedName>
    <definedName name="agosto" localSheetId="18">#REF!</definedName>
    <definedName name="agosto">#REF!</definedName>
    <definedName name="agosto_2" localSheetId="2">#REF!</definedName>
    <definedName name="agosto_2" localSheetId="3">#REF!</definedName>
    <definedName name="agosto_2" localSheetId="7">#REF!</definedName>
    <definedName name="agosto_2" localSheetId="10">#REF!</definedName>
    <definedName name="agosto_2" localSheetId="9">#REF!</definedName>
    <definedName name="agosto_2" localSheetId="20">#REF!</definedName>
    <definedName name="agosto_2" localSheetId="26">#REF!</definedName>
    <definedName name="agosto_2" localSheetId="24">#REF!</definedName>
    <definedName name="agosto_2" localSheetId="31">#REF!</definedName>
    <definedName name="agosto_2" localSheetId="30">#REF!</definedName>
    <definedName name="agosto_2" localSheetId="16">#REF!</definedName>
    <definedName name="agosto_2" localSheetId="18">#REF!</definedName>
    <definedName name="agosto_2">#REF!</definedName>
    <definedName name="ANEXOII_A" localSheetId="20">#REF!</definedName>
    <definedName name="ANEXOII_A" localSheetId="26">#REF!</definedName>
    <definedName name="ANEXOII_A">#REF!</definedName>
    <definedName name="ANEXOIIA" localSheetId="20">#REF!</definedName>
    <definedName name="ANEXOIIA" localSheetId="26">#REF!</definedName>
    <definedName name="ANEXOIIA">#REF!</definedName>
    <definedName name="AO" localSheetId="7">[1]LValores!$C$16:$C$17</definedName>
    <definedName name="AO" localSheetId="10">[1]LValores!$C$16:$C$17</definedName>
    <definedName name="AO" localSheetId="9">[1]LValores!$C$16:$C$17</definedName>
    <definedName name="AO" localSheetId="31">#REF!</definedName>
    <definedName name="AO" localSheetId="30">[1]LValores!$C$16:$C$17</definedName>
    <definedName name="AO" localSheetId="16">[1]LValores!$C$16:$C$17</definedName>
    <definedName name="AO" localSheetId="18">[1]LValores!$C$16:$C$17</definedName>
    <definedName name="AO">[2]LValores!$C$16:$C$17</definedName>
    <definedName name="_xlnm.Print_Area" localSheetId="1">'ANEXO I - Código entidades'!$A$1:$B$105</definedName>
    <definedName name="_xlnm.Print_Area" localSheetId="2">'ANEXO II - Despesas Pessoal'!$B$1:$O$79</definedName>
    <definedName name="_xlnm.Print_Area" localSheetId="3">'ANEXO II.A - Evolução Pessoal'!$A$1:$H$36</definedName>
    <definedName name="_xlnm.Print_Area" localSheetId="4">'Anexo II.B_Novas entradas'!$B$1:$E$50</definedName>
    <definedName name="_xlnm.Print_Area" localSheetId="5">'ANEXO III_Al. e Subal.'!$A$1:$D$397</definedName>
    <definedName name="_xlnm.Print_Area" localSheetId="6">'ANEXO IV_juros, Transf. e Subs.'!$A$1:$D$45</definedName>
    <definedName name="_xlnm.Print_Area" localSheetId="14">'ANEXO IX_Prog e Medidas PIDDAR'!$A$1:$D$70</definedName>
    <definedName name="_xlnm.Print_Area" localSheetId="7">'Anexo V - Mem. justificativa'!$B$1:$M$370</definedName>
    <definedName name="_xlnm.Print_Area" localSheetId="10">'Anexo V A Notas Explicativa'!$A$2:$J$136</definedName>
    <definedName name="_xlnm.Print_Area" localSheetId="9">'Anexo V-A PRR'!$B$1:$Q$28</definedName>
    <definedName name="_xlnm.Print_Area" localSheetId="11">'ANEXO VI_Cód. Departamentos'!$A$1:$C$36</definedName>
    <definedName name="_xlnm.Print_Area" localSheetId="12">'ANEXO VII_Tab. Prog. e Medidas'!$A$1:$E$100</definedName>
    <definedName name="_xlnm.Print_Area" localSheetId="13">'ANEXO VIII_Tab. Atividades'!$B:$B</definedName>
    <definedName name="_xlnm.Print_Area" localSheetId="15">'ANEXO X_Tab. Fontes Financ.'!$B$1:$G$188</definedName>
    <definedName name="_xlnm.Print_Area" localSheetId="17">'ANEXO XI Class. Receita'!$B$2:$E$1361</definedName>
    <definedName name="_xlnm.Print_Area" localSheetId="19">'ANEXO XII - SFA e EPR_Cl. Ec.'!$A$1:$M$98</definedName>
    <definedName name="_xlnm.Print_Area" localSheetId="20">'ANEXO XIII_DIST.PLAFOND'!$A$1:$E$17</definedName>
    <definedName name="_xlnm.Print_Area" localSheetId="21">'ANEXO XIV-Ficha projeto'!$A$1:$X$84</definedName>
    <definedName name="_xlnm.Print_Area" localSheetId="26">'Anexo XIX- Ficheiro Orgânico'!$B$1:$I$27</definedName>
    <definedName name="_xlnm.Print_Area" localSheetId="22">'ANEXO XV-Desp,comp. receita'!$A$1:$P$45</definedName>
    <definedName name="_xlnm.Print_Area" localSheetId="24">'ANEXO XVII-ENTIDADES PARTICIPAD'!$A$1:$C$49</definedName>
    <definedName name="_xlnm.Print_Area" localSheetId="25">'ANEXO XVIII-DECL. CONFORMIDADE'!$A$1:$F$41</definedName>
    <definedName name="_xlnm.Print_Area" localSheetId="23">'ANEXO XVI-Rec. serv. simples'!$A$1:$E$30</definedName>
    <definedName name="_xlnm.Print_Area" localSheetId="27">'ANEXO XX CALENDÁRIO'!$B$1:$E$14</definedName>
    <definedName name="_xlnm.Print_Area" localSheetId="28">'ANEXO XXI'!$A$1:$E$37</definedName>
    <definedName name="_xlnm.Print_Area" localSheetId="29">'ANEXO XXII'!$B$2:$D$90</definedName>
    <definedName name="_xlnm.Print_Area" localSheetId="31">'Anexo XXIII-ODS e Metas ODS'!$C$1:$C$193</definedName>
    <definedName name="_xlnm.Print_Area" localSheetId="0">INDICE!$A$1:$B$28</definedName>
    <definedName name="_xlnm.Print_Area" localSheetId="8">'Instruções Mem justificativa'!$A$1:$O$50</definedName>
    <definedName name="_xlnm.Print_Area" localSheetId="30">'Nota explicativa Anexo XXII'!$B$1:$D$13</definedName>
    <definedName name="_xlnm.Print_Area" localSheetId="16">'NOTAS ANEXO X'!$B$2:$M$96</definedName>
    <definedName name="_xlnm.Print_Area" localSheetId="18">'Notas explicativas Anexo XI'!$A$1:$M$68</definedName>
    <definedName name="Autorizada" localSheetId="2">#REF!</definedName>
    <definedName name="Autorizada" localSheetId="3">#REF!</definedName>
    <definedName name="Autorizada" localSheetId="7">#REF!</definedName>
    <definedName name="Autorizada" localSheetId="10">#REF!</definedName>
    <definedName name="Autorizada" localSheetId="9">#REF!</definedName>
    <definedName name="Autorizada" localSheetId="20">#REF!</definedName>
    <definedName name="Autorizada" localSheetId="26">#REF!</definedName>
    <definedName name="Autorizada" localSheetId="24">#REF!</definedName>
    <definedName name="Autorizada" localSheetId="31">#REF!</definedName>
    <definedName name="Autorizada" localSheetId="30">#REF!</definedName>
    <definedName name="Autorizada" localSheetId="16">#REF!</definedName>
    <definedName name="Autorizada" localSheetId="18">#REF!</definedName>
    <definedName name="Autorizada">#REF!</definedName>
    <definedName name="Autorizada_2" localSheetId="2">#REF!</definedName>
    <definedName name="Autorizada_2" localSheetId="3">#REF!</definedName>
    <definedName name="Autorizada_2" localSheetId="7">#REF!</definedName>
    <definedName name="Autorizada_2" localSheetId="10">#REF!</definedName>
    <definedName name="Autorizada_2" localSheetId="9">#REF!</definedName>
    <definedName name="Autorizada_2" localSheetId="20">#REF!</definedName>
    <definedName name="Autorizada_2" localSheetId="26">#REF!</definedName>
    <definedName name="Autorizada_2" localSheetId="24">#REF!</definedName>
    <definedName name="Autorizada_2" localSheetId="31">#REF!</definedName>
    <definedName name="Autorizada_2" localSheetId="30">#REF!</definedName>
    <definedName name="Autorizada_2" localSheetId="16">#REF!</definedName>
    <definedName name="Autorizada_2" localSheetId="18">#REF!</definedName>
    <definedName name="Autorizada_2">#REF!</definedName>
    <definedName name="BENEF" localSheetId="2">#REF!</definedName>
    <definedName name="BENEF" localSheetId="3">#REF!</definedName>
    <definedName name="BENEF" localSheetId="7">#REF!</definedName>
    <definedName name="BENEF" localSheetId="10">#REF!</definedName>
    <definedName name="BENEF" localSheetId="9">#REF!</definedName>
    <definedName name="BENEF" localSheetId="20">#REF!</definedName>
    <definedName name="BENEF" localSheetId="26">#REF!</definedName>
    <definedName name="BENEF" localSheetId="24">#REF!</definedName>
    <definedName name="BENEF" localSheetId="31">#REF!</definedName>
    <definedName name="BENEF" localSheetId="30">#REF!</definedName>
    <definedName name="BENEF" localSheetId="16">#REF!</definedName>
    <definedName name="BENEF" localSheetId="18">#REF!</definedName>
    <definedName name="BENEF">#REF!</definedName>
    <definedName name="BENEFICIARIO" localSheetId="7">[3]LValores!$C$6:$C$14</definedName>
    <definedName name="BENEFICIARIO" localSheetId="10">[3]LValores!$C$6:$C$14</definedName>
    <definedName name="BENEFICIARIO" localSheetId="9">[3]LValores!$C$6:$C$14</definedName>
    <definedName name="BENEFICIARIO" localSheetId="31">#REF!</definedName>
    <definedName name="BENEFICIARIO" localSheetId="30">[3]LValores!$C$6:$C$14</definedName>
    <definedName name="BENEFICIARIO" localSheetId="16">[3]LValores!$C$6:$C$14</definedName>
    <definedName name="BENEFICIARIO" localSheetId="18">[3]LValores!$C$6:$C$14</definedName>
    <definedName name="BENEFICIARIO">[4]LValores!$C$6:$C$14</definedName>
    <definedName name="BENEFICIÁRIO" localSheetId="2">#REF!</definedName>
    <definedName name="BENEFICIÁRIO" localSheetId="3">#REF!</definedName>
    <definedName name="BENEFICIÁRIO" localSheetId="7">#REF!</definedName>
    <definedName name="BENEFICIÁRIO" localSheetId="10">#REF!</definedName>
    <definedName name="BENEFICIÁRIO" localSheetId="9">#REF!</definedName>
    <definedName name="BENEFICIÁRIO" localSheetId="20">#REF!</definedName>
    <definedName name="BENEFICIÁRIO" localSheetId="26">#REF!</definedName>
    <definedName name="BENEFICIÁRIO" localSheetId="24">#REF!</definedName>
    <definedName name="BENEFICIÁRIO" localSheetId="31">#REF!</definedName>
    <definedName name="BENEFICIÁRIO" localSheetId="30">#REF!</definedName>
    <definedName name="BENEFICIÁRIO" localSheetId="16">#REF!</definedName>
    <definedName name="BENEFICIÁRIO" localSheetId="18">#REF!</definedName>
    <definedName name="BENEFICIÁRIO">#REF!</definedName>
    <definedName name="CODSERV" localSheetId="2">#REF!</definedName>
    <definedName name="CODSERV" localSheetId="3">#REF!</definedName>
    <definedName name="CODSERV" localSheetId="7">#REF!</definedName>
    <definedName name="CODSERV" localSheetId="10">#REF!</definedName>
    <definedName name="CODSERV" localSheetId="9">#REF!</definedName>
    <definedName name="CODSERV" localSheetId="20">#REF!</definedName>
    <definedName name="CODSERV" localSheetId="26">#REF!</definedName>
    <definedName name="CODSERV" localSheetId="24">#REF!</definedName>
    <definedName name="CODSERV" localSheetId="31">#REF!</definedName>
    <definedName name="CODSERV" localSheetId="30">#REF!</definedName>
    <definedName name="CODSERV" localSheetId="16">#REF!</definedName>
    <definedName name="CODSERV" localSheetId="18">#REF!</definedName>
    <definedName name="CODSERV">#REF!</definedName>
    <definedName name="DESP" localSheetId="2">#REF!</definedName>
    <definedName name="DESP" localSheetId="3">#REF!</definedName>
    <definedName name="DESP" localSheetId="7">#REF!</definedName>
    <definedName name="DESP" localSheetId="10">#REF!</definedName>
    <definedName name="DESP" localSheetId="9">#REF!</definedName>
    <definedName name="DESP" localSheetId="20">#REF!</definedName>
    <definedName name="DESP" localSheetId="26">#REF!</definedName>
    <definedName name="DESP" localSheetId="24">#REF!</definedName>
    <definedName name="DESP" localSheetId="31">#REF!</definedName>
    <definedName name="DESP" localSheetId="30">#REF!</definedName>
    <definedName name="DESP" localSheetId="16">#REF!</definedName>
    <definedName name="DESP" localSheetId="18">#REF!</definedName>
    <definedName name="DESP">#REF!</definedName>
    <definedName name="e" localSheetId="2">#REF!</definedName>
    <definedName name="e" localSheetId="3">#REF!</definedName>
    <definedName name="e" localSheetId="7">#REF!</definedName>
    <definedName name="e" localSheetId="10">#REF!</definedName>
    <definedName name="e" localSheetId="9">#REF!</definedName>
    <definedName name="e" localSheetId="20">#REF!</definedName>
    <definedName name="e" localSheetId="26">#REF!</definedName>
    <definedName name="e" localSheetId="24">#REF!</definedName>
    <definedName name="e" localSheetId="31">#REF!</definedName>
    <definedName name="e" localSheetId="30">#REF!</definedName>
    <definedName name="e" localSheetId="16">#REF!</definedName>
    <definedName name="e" localSheetId="18">#REF!</definedName>
    <definedName name="e">#REF!</definedName>
    <definedName name="e_2" localSheetId="2">#REF!</definedName>
    <definedName name="e_2" localSheetId="3">#REF!</definedName>
    <definedName name="e_2" localSheetId="7">#REF!</definedName>
    <definedName name="e_2" localSheetId="10">#REF!</definedName>
    <definedName name="e_2" localSheetId="9">#REF!</definedName>
    <definedName name="e_2" localSheetId="20">#REF!</definedName>
    <definedName name="e_2" localSheetId="26">#REF!</definedName>
    <definedName name="e_2" localSheetId="24">#REF!</definedName>
    <definedName name="e_2" localSheetId="31">#REF!</definedName>
    <definedName name="e_2" localSheetId="30">#REF!</definedName>
    <definedName name="e_2" localSheetId="16">#REF!</definedName>
    <definedName name="e_2" localSheetId="18">#REF!</definedName>
    <definedName name="e_2">#REF!</definedName>
    <definedName name="ESTADO" localSheetId="7">[1]LValores!$C$21:$C$23</definedName>
    <definedName name="ESTADO" localSheetId="10">[1]LValores!$C$21:$C$23</definedName>
    <definedName name="ESTADO" localSheetId="9">[1]LValores!$C$21:$C$23</definedName>
    <definedName name="ESTADO" localSheetId="31">#REF!</definedName>
    <definedName name="ESTADO" localSheetId="30">[1]LValores!$C$21:$C$23</definedName>
    <definedName name="ESTADO" localSheetId="16">[1]LValores!$C$21:$C$23</definedName>
    <definedName name="ESTADO" localSheetId="18">[1]LValores!$C$21:$C$23</definedName>
    <definedName name="ESTADO">[2]LValores!$C$21:$C$23</definedName>
    <definedName name="Excel_BuiltIn_Extract" localSheetId="2">#REF!</definedName>
    <definedName name="Excel_BuiltIn_Extract" localSheetId="3">#REF!</definedName>
    <definedName name="Excel_BuiltIn_Extract" localSheetId="7">#REF!</definedName>
    <definedName name="Excel_BuiltIn_Extract" localSheetId="10">#REF!</definedName>
    <definedName name="Excel_BuiltIn_Extract" localSheetId="9">#REF!</definedName>
    <definedName name="Excel_BuiltIn_Extract" localSheetId="20">#REF!</definedName>
    <definedName name="Excel_BuiltIn_Extract" localSheetId="26">#REF!</definedName>
    <definedName name="Excel_BuiltIn_Extract" localSheetId="24">#REF!</definedName>
    <definedName name="Excel_BuiltIn_Extract" localSheetId="31">#REF!</definedName>
    <definedName name="Excel_BuiltIn_Extract" localSheetId="30">#REF!</definedName>
    <definedName name="Excel_BuiltIn_Extract" localSheetId="16">#REF!</definedName>
    <definedName name="Excel_BuiltIn_Extract" localSheetId="18">#REF!</definedName>
    <definedName name="Excel_BuiltIn_Extract">#REF!</definedName>
    <definedName name="Excel_BuiltIn_Extract_2" localSheetId="2">#REF!</definedName>
    <definedName name="Excel_BuiltIn_Extract_2" localSheetId="3">#REF!</definedName>
    <definedName name="Excel_BuiltIn_Extract_2" localSheetId="7">#REF!</definedName>
    <definedName name="Excel_BuiltIn_Extract_2" localSheetId="10">#REF!</definedName>
    <definedName name="Excel_BuiltIn_Extract_2" localSheetId="9">#REF!</definedName>
    <definedName name="Excel_BuiltIn_Extract_2" localSheetId="20">#REF!</definedName>
    <definedName name="Excel_BuiltIn_Extract_2" localSheetId="26">#REF!</definedName>
    <definedName name="Excel_BuiltIn_Extract_2" localSheetId="24">#REF!</definedName>
    <definedName name="Excel_BuiltIn_Extract_2" localSheetId="31">#REF!</definedName>
    <definedName name="Excel_BuiltIn_Extract_2" localSheetId="30">#REF!</definedName>
    <definedName name="Excel_BuiltIn_Extract_2" localSheetId="16">#REF!</definedName>
    <definedName name="Excel_BuiltIn_Extract_2" localSheetId="18">#REF!</definedName>
    <definedName name="Excel_BuiltIn_Extract_2">#REF!</definedName>
    <definedName name="Extract" localSheetId="10">#REF!</definedName>
    <definedName name="Extract" localSheetId="9">#REF!</definedName>
    <definedName name="Extract" localSheetId="31">#REF!</definedName>
    <definedName name="Extract" localSheetId="30">#REF!</definedName>
    <definedName name="Extract" localSheetId="16">#REF!</definedName>
    <definedName name="Extract" localSheetId="18">#REF!</definedName>
    <definedName name="Extract">#REF!</definedName>
    <definedName name="_xlnm.Extract" localSheetId="2">#REF!</definedName>
    <definedName name="_xlnm.Extract" localSheetId="3">#REF!</definedName>
    <definedName name="_xlnm.Extract" localSheetId="7">#REF!</definedName>
    <definedName name="_xlnm.Extract" localSheetId="20">#REF!</definedName>
    <definedName name="_xlnm.Extract" localSheetId="26">#REF!</definedName>
    <definedName name="_xlnm.Extract" localSheetId="24">#REF!</definedName>
    <definedName name="_xlnm.Extract" localSheetId="31">#REF!</definedName>
    <definedName name="_xlnm.Extract" localSheetId="16">#REF!</definedName>
    <definedName name="_xlnm.Extract">#REF!</definedName>
    <definedName name="fff" localSheetId="3">#REF!</definedName>
    <definedName name="fff" localSheetId="7">#REF!</definedName>
    <definedName name="fff" localSheetId="10">#REF!</definedName>
    <definedName name="fff" localSheetId="9">#REF!</definedName>
    <definedName name="fff" localSheetId="20">#REF!</definedName>
    <definedName name="fff" localSheetId="26">#REF!</definedName>
    <definedName name="fff" localSheetId="24">#REF!</definedName>
    <definedName name="fff" localSheetId="31">#REF!</definedName>
    <definedName name="fff" localSheetId="30">#REF!</definedName>
    <definedName name="fff" localSheetId="16">#REF!</definedName>
    <definedName name="fff" localSheetId="18">#REF!</definedName>
    <definedName name="fff">#REF!</definedName>
    <definedName name="FOFI" localSheetId="2">#REF!</definedName>
    <definedName name="FOFI" localSheetId="3">#REF!</definedName>
    <definedName name="FOFI" localSheetId="7">#REF!</definedName>
    <definedName name="FOFI" localSheetId="10">#REF!</definedName>
    <definedName name="FOFI" localSheetId="9">#REF!</definedName>
    <definedName name="FOFI" localSheetId="20">#REF!</definedName>
    <definedName name="FOFI" localSheetId="26">#REF!</definedName>
    <definedName name="FOFI" localSheetId="24">#REF!</definedName>
    <definedName name="FOFI" localSheetId="31">#REF!</definedName>
    <definedName name="FOFI" localSheetId="30">#REF!</definedName>
    <definedName name="FOFI" localSheetId="16">#REF!</definedName>
    <definedName name="FOFI" localSheetId="18">#REF!</definedName>
    <definedName name="FOFI">#REF!</definedName>
    <definedName name="FUNC" localSheetId="2">#REF!</definedName>
    <definedName name="FUNC" localSheetId="3">#REF!</definedName>
    <definedName name="FUNC" localSheetId="7">#REF!</definedName>
    <definedName name="FUNC" localSheetId="10">#REF!</definedName>
    <definedName name="FUNC" localSheetId="9">#REF!</definedName>
    <definedName name="FUNC" localSheetId="20">#REF!</definedName>
    <definedName name="FUNC" localSheetId="26">#REF!</definedName>
    <definedName name="FUNC" localSheetId="24">#REF!</definedName>
    <definedName name="FUNC" localSheetId="31">#REF!</definedName>
    <definedName name="FUNC" localSheetId="30">#REF!</definedName>
    <definedName name="FUNC" localSheetId="16">#REF!</definedName>
    <definedName name="FUNC" localSheetId="18">#REF!</definedName>
    <definedName name="FUNC">#REF!</definedName>
    <definedName name="FUNCIONAL" localSheetId="7">'[5]Encargos plurianuais'!$AC$59:$AC$143</definedName>
    <definedName name="FUNCIONAL" localSheetId="10">'[5]Encargos plurianuais'!$AC$59:$AC$143</definedName>
    <definedName name="FUNCIONAL" localSheetId="9">'[5]Encargos plurianuais'!$AC$59:$AC$143</definedName>
    <definedName name="FUNCIONAL" localSheetId="31">#REF!</definedName>
    <definedName name="FUNCIONAL" localSheetId="30">'[5]Encargos plurianuais'!$AC$59:$AC$143</definedName>
    <definedName name="FUNCIONAL" localSheetId="16">'[5]Encargos plurianuais'!$AC$59:$AC$143</definedName>
    <definedName name="FUNCIONAL" localSheetId="18">'[5]Encargos plurianuais'!$AC$59:$AC$143</definedName>
    <definedName name="FUNCIONAL">'[6]Encargos plurianuais'!$AC$59:$AC$143</definedName>
    <definedName name="ggg" localSheetId="2">#REF!</definedName>
    <definedName name="ggg" localSheetId="3">#REF!</definedName>
    <definedName name="ggg" localSheetId="7">#REF!</definedName>
    <definedName name="ggg" localSheetId="10">#REF!</definedName>
    <definedName name="ggg" localSheetId="9">#REF!</definedName>
    <definedName name="ggg" localSheetId="20">#REF!</definedName>
    <definedName name="ggg" localSheetId="26">#REF!</definedName>
    <definedName name="ggg" localSheetId="24">#REF!</definedName>
    <definedName name="ggg" localSheetId="31">#REF!</definedName>
    <definedName name="ggg" localSheetId="30">#REF!</definedName>
    <definedName name="ggg" localSheetId="16">#REF!</definedName>
    <definedName name="ggg" localSheetId="18">#REF!</definedName>
    <definedName name="ggg">#REF!</definedName>
    <definedName name="INST" localSheetId="7">'[5]Encargos plurianuais'!$W$59:$W$64</definedName>
    <definedName name="INST" localSheetId="10">'[5]Encargos plurianuais'!$W$59:$W$64</definedName>
    <definedName name="INST" localSheetId="9">'[5]Encargos plurianuais'!$W$59:$W$64</definedName>
    <definedName name="INST" localSheetId="31">#REF!</definedName>
    <definedName name="INST" localSheetId="30">'[5]Encargos plurianuais'!$W$59:$W$64</definedName>
    <definedName name="INST" localSheetId="16">'[5]Encargos plurianuais'!$W$59:$W$64</definedName>
    <definedName name="INST" localSheetId="18">'[5]Encargos plurianuais'!$W$59:$W$64</definedName>
    <definedName name="INST">'[6]Encargos plurianuais'!$W$59:$W$64</definedName>
    <definedName name="INSTRUMENTO" localSheetId="2">#REF!</definedName>
    <definedName name="INSTRUMENTO" localSheetId="3">#REF!</definedName>
    <definedName name="INSTRUMENTO" localSheetId="7">#REF!</definedName>
    <definedName name="INSTRUMENTO" localSheetId="10">#REF!</definedName>
    <definedName name="INSTRUMENTO" localSheetId="9">#REF!</definedName>
    <definedName name="INSTRUMENTO" localSheetId="20">#REF!</definedName>
    <definedName name="INSTRUMENTO" localSheetId="26">#REF!</definedName>
    <definedName name="INSTRUMENTO" localSheetId="24">#REF!</definedName>
    <definedName name="INSTRUMENTO" localSheetId="31">#REF!</definedName>
    <definedName name="INSTRUMENTO" localSheetId="30">#REF!</definedName>
    <definedName name="INSTRUMENTO" localSheetId="16">#REF!</definedName>
    <definedName name="INSTRUMENTO" localSheetId="18">#REF!</definedName>
    <definedName name="INSTRUMENTO">#REF!</definedName>
    <definedName name="KKK" localSheetId="20">#REF!</definedName>
    <definedName name="KKK" localSheetId="26">#REF!</definedName>
    <definedName name="KKK">#REF!</definedName>
    <definedName name="M" localSheetId="20">#REF!</definedName>
    <definedName name="M" localSheetId="26">#REF!</definedName>
    <definedName name="M">#REF!</definedName>
    <definedName name="Mar" localSheetId="2">#REF!</definedName>
    <definedName name="Mar" localSheetId="3">#REF!</definedName>
    <definedName name="Mar" localSheetId="7">#REF!</definedName>
    <definedName name="Mar" localSheetId="10">#REF!</definedName>
    <definedName name="Mar" localSheetId="9">#REF!</definedName>
    <definedName name="Mar" localSheetId="20">#REF!</definedName>
    <definedName name="Mar" localSheetId="26">#REF!</definedName>
    <definedName name="Mar" localSheetId="24">#REF!</definedName>
    <definedName name="Mar" localSheetId="31">#REF!</definedName>
    <definedName name="Mar" localSheetId="30">#REF!</definedName>
    <definedName name="Mar" localSheetId="16">#REF!</definedName>
    <definedName name="Mar" localSheetId="18">#REF!</definedName>
    <definedName name="Mar">#REF!</definedName>
    <definedName name="Mar_2" localSheetId="2">#REF!</definedName>
    <definedName name="Mar_2" localSheetId="3">#REF!</definedName>
    <definedName name="Mar_2" localSheetId="7">#REF!</definedName>
    <definedName name="Mar_2" localSheetId="10">#REF!</definedName>
    <definedName name="Mar_2" localSheetId="9">#REF!</definedName>
    <definedName name="Mar_2" localSheetId="20">#REF!</definedName>
    <definedName name="Mar_2" localSheetId="26">#REF!</definedName>
    <definedName name="Mar_2" localSheetId="24">#REF!</definedName>
    <definedName name="Mar_2" localSheetId="31">#REF!</definedName>
    <definedName name="Mar_2" localSheetId="30">#REF!</definedName>
    <definedName name="Mar_2" localSheetId="16">#REF!</definedName>
    <definedName name="Mar_2" localSheetId="18">#REF!</definedName>
    <definedName name="Mar_2">#REF!</definedName>
    <definedName name="MES" localSheetId="2">#REF!</definedName>
    <definedName name="MES" localSheetId="3">#REF!</definedName>
    <definedName name="MES" localSheetId="7">#REF!</definedName>
    <definedName name="MES" localSheetId="10">#REF!</definedName>
    <definedName name="MES" localSheetId="9">#REF!</definedName>
    <definedName name="MES" localSheetId="20">#REF!</definedName>
    <definedName name="MES" localSheetId="26">#REF!</definedName>
    <definedName name="MES" localSheetId="24">#REF!</definedName>
    <definedName name="MES" localSheetId="31">#REF!</definedName>
    <definedName name="MES" localSheetId="30">#REF!</definedName>
    <definedName name="MES" localSheetId="16">#REF!</definedName>
    <definedName name="MES" localSheetId="18">#REF!</definedName>
    <definedName name="MES">#REF!</definedName>
    <definedName name="MES_2" localSheetId="2">#REF!</definedName>
    <definedName name="MES_2" localSheetId="3">#REF!</definedName>
    <definedName name="MES_2" localSheetId="7">#REF!</definedName>
    <definedName name="MES_2" localSheetId="10">#REF!</definedName>
    <definedName name="MES_2" localSheetId="9">#REF!</definedName>
    <definedName name="MES_2" localSheetId="20">#REF!</definedName>
    <definedName name="MES_2" localSheetId="26">#REF!</definedName>
    <definedName name="MES_2" localSheetId="24">#REF!</definedName>
    <definedName name="MES_2" localSheetId="31">#REF!</definedName>
    <definedName name="MES_2" localSheetId="30">#REF!</definedName>
    <definedName name="MES_2" localSheetId="16">#REF!</definedName>
    <definedName name="MES_2" localSheetId="18">#REF!</definedName>
    <definedName name="MES_2">#REF!</definedName>
    <definedName name="MESS" localSheetId="2">#REF!</definedName>
    <definedName name="MESS" localSheetId="3">#REF!</definedName>
    <definedName name="MESS" localSheetId="7">#REF!</definedName>
    <definedName name="MESS" localSheetId="10">#REF!</definedName>
    <definedName name="MESS" localSheetId="9">#REF!</definedName>
    <definedName name="MESS" localSheetId="20">#REF!</definedName>
    <definedName name="MESS" localSheetId="26">#REF!</definedName>
    <definedName name="MESS" localSheetId="24">#REF!</definedName>
    <definedName name="MESS" localSheetId="31">#REF!</definedName>
    <definedName name="MESS" localSheetId="30">#REF!</definedName>
    <definedName name="MESS" localSheetId="16">#REF!</definedName>
    <definedName name="MESS" localSheetId="18">#REF!</definedName>
    <definedName name="MESS">#REF!</definedName>
    <definedName name="MIN" localSheetId="2">#REF!</definedName>
    <definedName name="MIN" localSheetId="3">#REF!</definedName>
    <definedName name="MIN" localSheetId="7">#REF!</definedName>
    <definedName name="MIN" localSheetId="10">#REF!</definedName>
    <definedName name="MIN" localSheetId="9">#REF!</definedName>
    <definedName name="MIN" localSheetId="20">#REF!</definedName>
    <definedName name="MIN" localSheetId="26">#REF!</definedName>
    <definedName name="MIN" localSheetId="24">#REF!</definedName>
    <definedName name="MIN" localSheetId="31">#REF!</definedName>
    <definedName name="MIN" localSheetId="30">#REF!</definedName>
    <definedName name="MIN" localSheetId="16">#REF!</definedName>
    <definedName name="MIN" localSheetId="18">#REF!</definedName>
    <definedName name="MIN">#REF!</definedName>
    <definedName name="miniesterio" localSheetId="2">#REF!</definedName>
    <definedName name="miniesterio" localSheetId="3">#REF!</definedName>
    <definedName name="miniesterio" localSheetId="7">#REF!</definedName>
    <definedName name="miniesterio" localSheetId="10">#REF!</definedName>
    <definedName name="miniesterio" localSheetId="9">#REF!</definedName>
    <definedName name="miniesterio" localSheetId="20">#REF!</definedName>
    <definedName name="miniesterio" localSheetId="26">#REF!</definedName>
    <definedName name="miniesterio" localSheetId="24">#REF!</definedName>
    <definedName name="miniesterio" localSheetId="31">#REF!</definedName>
    <definedName name="miniesterio" localSheetId="30">#REF!</definedName>
    <definedName name="miniesterio" localSheetId="16">#REF!</definedName>
    <definedName name="miniesterio" localSheetId="18">#REF!</definedName>
    <definedName name="miniesterio">#REF!</definedName>
    <definedName name="MINISTÉRIO" localSheetId="7">[7]Folha2!$D$7:$D$22</definedName>
    <definedName name="MINISTÉRIO" localSheetId="10">[8]Folha2!$D$7:$D$22</definedName>
    <definedName name="MINISTÉRIO" localSheetId="9">[8]Folha2!$D$7:$D$22</definedName>
    <definedName name="MINISTÉRIO" localSheetId="24">[9]Folha2!$D$7:$D$22</definedName>
    <definedName name="MINISTÉRIO" localSheetId="31">#REF!</definedName>
    <definedName name="MINISTÉRIO" localSheetId="30">[8]Folha2!$D$7:$D$22</definedName>
    <definedName name="MINISTÉRIO" localSheetId="16">[8]Folha2!$D$7:$D$22</definedName>
    <definedName name="MINISTÉRIO" localSheetId="18">[8]Folha2!$D$7:$D$22</definedName>
    <definedName name="MINISTÉRIO">[10]Folha2!$D$7:$D$22</definedName>
    <definedName name="MJ" localSheetId="2">#REF!</definedName>
    <definedName name="MJ" localSheetId="3">#REF!</definedName>
    <definedName name="MJ" localSheetId="7">#REF!</definedName>
    <definedName name="MJ" localSheetId="10">#REF!</definedName>
    <definedName name="MJ" localSheetId="9">#REF!</definedName>
    <definedName name="MJ" localSheetId="20">#REF!</definedName>
    <definedName name="MJ" localSheetId="26">#REF!</definedName>
    <definedName name="MJ" localSheetId="24">#REF!</definedName>
    <definedName name="MJ" localSheetId="31">#REF!</definedName>
    <definedName name="MJ" localSheetId="30">#REF!</definedName>
    <definedName name="MJ" localSheetId="16">#REF!</definedName>
    <definedName name="MJ" localSheetId="18">#REF!</definedName>
    <definedName name="MJ">#REF!</definedName>
    <definedName name="MJ_2" localSheetId="2">#REF!</definedName>
    <definedName name="MJ_2" localSheetId="3">#REF!</definedName>
    <definedName name="MJ_2" localSheetId="7">#REF!</definedName>
    <definedName name="MJ_2" localSheetId="10">#REF!</definedName>
    <definedName name="MJ_2" localSheetId="9">#REF!</definedName>
    <definedName name="MJ_2" localSheetId="20">#REF!</definedName>
    <definedName name="MJ_2" localSheetId="26">#REF!</definedName>
    <definedName name="MJ_2" localSheetId="24">#REF!</definedName>
    <definedName name="MJ_2" localSheetId="31">#REF!</definedName>
    <definedName name="MJ_2" localSheetId="30">#REF!</definedName>
    <definedName name="MJ_2" localSheetId="16">#REF!</definedName>
    <definedName name="MJ_2" localSheetId="18">#REF!</definedName>
    <definedName name="MJ_2">#REF!</definedName>
    <definedName name="MJustiça" localSheetId="2">#REF!</definedName>
    <definedName name="MJustiça" localSheetId="3">#REF!</definedName>
    <definedName name="MJustiça" localSheetId="7">#REF!</definedName>
    <definedName name="MJustiça" localSheetId="10">#REF!</definedName>
    <definedName name="MJustiça" localSheetId="9">#REF!</definedName>
    <definedName name="MJustiça" localSheetId="20">#REF!</definedName>
    <definedName name="MJustiça" localSheetId="26">#REF!</definedName>
    <definedName name="MJustiça" localSheetId="24">#REF!</definedName>
    <definedName name="MJustiça" localSheetId="31">#REF!</definedName>
    <definedName name="MJustiça" localSheetId="30">#REF!</definedName>
    <definedName name="MJustiça" localSheetId="16">#REF!</definedName>
    <definedName name="MJustiça" localSheetId="18">#REF!</definedName>
    <definedName name="MJustiça">#REF!</definedName>
    <definedName name="MJustiça_2" localSheetId="2">#REF!</definedName>
    <definedName name="MJustiça_2" localSheetId="3">#REF!</definedName>
    <definedName name="MJustiça_2" localSheetId="7">#REF!</definedName>
    <definedName name="MJustiça_2" localSheetId="10">#REF!</definedName>
    <definedName name="MJustiça_2" localSheetId="9">#REF!</definedName>
    <definedName name="MJustiça_2" localSheetId="20">#REF!</definedName>
    <definedName name="MJustiça_2" localSheetId="26">#REF!</definedName>
    <definedName name="MJustiça_2" localSheetId="24">#REF!</definedName>
    <definedName name="MJustiça_2" localSheetId="31">#REF!</definedName>
    <definedName name="MJustiça_2" localSheetId="30">#REF!</definedName>
    <definedName name="MJustiça_2" localSheetId="16">#REF!</definedName>
    <definedName name="MJustiça_2" localSheetId="18">#REF!</definedName>
    <definedName name="MJustiça_2">#REF!</definedName>
    <definedName name="mm" localSheetId="2">#REF!</definedName>
    <definedName name="mm" localSheetId="3">#REF!</definedName>
    <definedName name="mm" localSheetId="7">#REF!</definedName>
    <definedName name="mm" localSheetId="10">#REF!</definedName>
    <definedName name="mm" localSheetId="9">#REF!</definedName>
    <definedName name="mm" localSheetId="20">#REF!</definedName>
    <definedName name="mm" localSheetId="26">#REF!</definedName>
    <definedName name="mm" localSheetId="24">#REF!</definedName>
    <definedName name="mm" localSheetId="31">#REF!</definedName>
    <definedName name="mm" localSheetId="30">#REF!</definedName>
    <definedName name="mm" localSheetId="16">#REF!</definedName>
    <definedName name="mm" localSheetId="18">#REF!</definedName>
    <definedName name="mm">#REF!</definedName>
    <definedName name="mm_2" localSheetId="2">#REF!</definedName>
    <definedName name="mm_2" localSheetId="3">#REF!</definedName>
    <definedName name="mm_2" localSheetId="7">#REF!</definedName>
    <definedName name="mm_2" localSheetId="10">#REF!</definedName>
    <definedName name="mm_2" localSheetId="9">#REF!</definedName>
    <definedName name="mm_2" localSheetId="20">#REF!</definedName>
    <definedName name="mm_2" localSheetId="26">#REF!</definedName>
    <definedName name="mm_2" localSheetId="24">#REF!</definedName>
    <definedName name="mm_2" localSheetId="31">#REF!</definedName>
    <definedName name="mm_2" localSheetId="30">#REF!</definedName>
    <definedName name="mm_2" localSheetId="16">#REF!</definedName>
    <definedName name="mm_2" localSheetId="18">#REF!</definedName>
    <definedName name="mm_2">#REF!</definedName>
    <definedName name="NATUREZA" localSheetId="7">[3]LValores!$C$16:$C$17</definedName>
    <definedName name="NATUREZA" localSheetId="10">[3]LValores!$C$16:$C$17</definedName>
    <definedName name="NATUREZA" localSheetId="9">[3]LValores!$C$16:$C$17</definedName>
    <definedName name="NATUREZA" localSheetId="31">#REF!</definedName>
    <definedName name="NATUREZA" localSheetId="30">[3]LValores!$C$16:$C$17</definedName>
    <definedName name="NATUREZA" localSheetId="16">[3]LValores!$C$16:$C$17</definedName>
    <definedName name="NATUREZA" localSheetId="18">[3]LValores!$C$16:$C$17</definedName>
    <definedName name="NATUREZA">[4]LValores!$C$16:$C$17</definedName>
    <definedName name="Objecto" localSheetId="7">[11]LValores!$D$7:$D$9</definedName>
    <definedName name="Objecto" localSheetId="10">[11]LValores!$D$7:$D$9</definedName>
    <definedName name="Objecto" localSheetId="9">[11]LValores!$D$7:$D$9</definedName>
    <definedName name="Objecto" localSheetId="31">#REF!</definedName>
    <definedName name="Objecto" localSheetId="30">[11]LValores!$D$7:$D$9</definedName>
    <definedName name="Objecto" localSheetId="16">[11]LValores!$D$7:$D$9</definedName>
    <definedName name="Objecto" localSheetId="18">[11]LValores!$D$7:$D$9</definedName>
    <definedName name="Objecto">[12]LValores!$D$7:$D$9</definedName>
    <definedName name="Print_Area" localSheetId="10">'Anexo V A Notas Explicativa'!$A$2:$J$135</definedName>
    <definedName name="Print_Area" localSheetId="9">'Anexo V-A PRR'!$A$1:$I$24</definedName>
    <definedName name="Prov.estim.Novembro" localSheetId="2">#REF!</definedName>
    <definedName name="Prov.estim.Novembro" localSheetId="3">#REF!</definedName>
    <definedName name="Prov.estim.Novembro" localSheetId="7">#REF!</definedName>
    <definedName name="Prov.estim.Novembro" localSheetId="10">#REF!</definedName>
    <definedName name="Prov.estim.Novembro" localSheetId="9">#REF!</definedName>
    <definedName name="Prov.estim.Novembro" localSheetId="20">#REF!</definedName>
    <definedName name="Prov.estim.Novembro" localSheetId="26">#REF!</definedName>
    <definedName name="Prov.estim.Novembro" localSheetId="24">#REF!</definedName>
    <definedName name="Prov.estim.Novembro" localSheetId="31">#REF!</definedName>
    <definedName name="Prov.estim.Novembro" localSheetId="30">#REF!</definedName>
    <definedName name="Prov.estim.Novembro" localSheetId="16">#REF!</definedName>
    <definedName name="Prov.estim.Novembro" localSheetId="18">#REF!</definedName>
    <definedName name="Prov.estim.Novembro">#REF!</definedName>
    <definedName name="Prov.estim.Novembro_2" localSheetId="2">#REF!</definedName>
    <definedName name="Prov.estim.Novembro_2" localSheetId="3">#REF!</definedName>
    <definedName name="Prov.estim.Novembro_2" localSheetId="7">#REF!</definedName>
    <definedName name="Prov.estim.Novembro_2" localSheetId="10">#REF!</definedName>
    <definedName name="Prov.estim.Novembro_2" localSheetId="9">#REF!</definedName>
    <definedName name="Prov.estim.Novembro_2" localSheetId="20">#REF!</definedName>
    <definedName name="Prov.estim.Novembro_2" localSheetId="26">#REF!</definedName>
    <definedName name="Prov.estim.Novembro_2" localSheetId="24">#REF!</definedName>
    <definedName name="Prov.estim.Novembro_2" localSheetId="31">#REF!</definedName>
    <definedName name="Prov.estim.Novembro_2" localSheetId="30">#REF!</definedName>
    <definedName name="Prov.estim.Novembro_2" localSheetId="16">#REF!</definedName>
    <definedName name="Prov.estim.Novembro_2" localSheetId="18">#REF!</definedName>
    <definedName name="Prov.estim.Novembro_2">#REF!</definedName>
    <definedName name="prov_julho" localSheetId="2">#REF!</definedName>
    <definedName name="prov_julho" localSheetId="3">#REF!</definedName>
    <definedName name="prov_julho" localSheetId="7">#REF!</definedName>
    <definedName name="prov_julho" localSheetId="10">#REF!</definedName>
    <definedName name="prov_julho" localSheetId="9">#REF!</definedName>
    <definedName name="prov_julho" localSheetId="20">#REF!</definedName>
    <definedName name="prov_julho" localSheetId="26">#REF!</definedName>
    <definedName name="prov_julho" localSheetId="24">#REF!</definedName>
    <definedName name="prov_julho" localSheetId="31">#REF!</definedName>
    <definedName name="prov_julho" localSheetId="30">#REF!</definedName>
    <definedName name="prov_julho" localSheetId="16">#REF!</definedName>
    <definedName name="prov_julho" localSheetId="18">#REF!</definedName>
    <definedName name="prov_julho">#REF!</definedName>
    <definedName name="prov_julho_2" localSheetId="2">#REF!</definedName>
    <definedName name="prov_julho_2" localSheetId="3">#REF!</definedName>
    <definedName name="prov_julho_2" localSheetId="7">#REF!</definedName>
    <definedName name="prov_julho_2" localSheetId="10">#REF!</definedName>
    <definedName name="prov_julho_2" localSheetId="9">#REF!</definedName>
    <definedName name="prov_julho_2" localSheetId="20">#REF!</definedName>
    <definedName name="prov_julho_2" localSheetId="26">#REF!</definedName>
    <definedName name="prov_julho_2" localSheetId="24">#REF!</definedName>
    <definedName name="prov_julho_2" localSheetId="31">#REF!</definedName>
    <definedName name="prov_julho_2" localSheetId="30">#REF!</definedName>
    <definedName name="prov_julho_2" localSheetId="16">#REF!</definedName>
    <definedName name="prov_julho_2" localSheetId="18">#REF!</definedName>
    <definedName name="prov_julho_2">#REF!</definedName>
    <definedName name="rato" localSheetId="2">#REF!</definedName>
    <definedName name="rato" localSheetId="3">#REF!</definedName>
    <definedName name="rato" localSheetId="7">#REF!</definedName>
    <definedName name="rato" localSheetId="10">#REF!</definedName>
    <definedName name="rato" localSheetId="9">#REF!</definedName>
    <definedName name="rato" localSheetId="20">#REF!</definedName>
    <definedName name="rato" localSheetId="26">#REF!</definedName>
    <definedName name="rato" localSheetId="24">#REF!</definedName>
    <definedName name="rato" localSheetId="31">#REF!</definedName>
    <definedName name="rato" localSheetId="30">#REF!</definedName>
    <definedName name="rato" localSheetId="16">#REF!</definedName>
    <definedName name="rato" localSheetId="18">#REF!</definedName>
    <definedName name="rato">#REF!</definedName>
    <definedName name="rato_2" localSheetId="2">#REF!</definedName>
    <definedName name="rato_2" localSheetId="3">#REF!</definedName>
    <definedName name="rato_2" localSheetId="7">#REF!</definedName>
    <definedName name="rato_2" localSheetId="10">#REF!</definedName>
    <definedName name="rato_2" localSheetId="9">#REF!</definedName>
    <definedName name="rato_2" localSheetId="20">#REF!</definedName>
    <definedName name="rato_2" localSheetId="26">#REF!</definedName>
    <definedName name="rato_2" localSheetId="24">#REF!</definedName>
    <definedName name="rato_2" localSheetId="31">#REF!</definedName>
    <definedName name="rato_2" localSheetId="30">#REF!</definedName>
    <definedName name="rato_2" localSheetId="16">#REF!</definedName>
    <definedName name="rato_2" localSheetId="18">#REF!</definedName>
    <definedName name="rato_2">#REF!</definedName>
    <definedName name="REC" localSheetId="2">#REF!</definedName>
    <definedName name="REC" localSheetId="3">#REF!</definedName>
    <definedName name="REC" localSheetId="7">#REF!</definedName>
    <definedName name="REC" localSheetId="10">#REF!</definedName>
    <definedName name="REC" localSheetId="9">#REF!</definedName>
    <definedName name="REC" localSheetId="20">#REF!</definedName>
    <definedName name="REC" localSheetId="26">#REF!</definedName>
    <definedName name="REC" localSheetId="24">#REF!</definedName>
    <definedName name="REC" localSheetId="31">#REF!</definedName>
    <definedName name="REC" localSheetId="30">#REF!</definedName>
    <definedName name="REC" localSheetId="16">#REF!</definedName>
    <definedName name="REC" localSheetId="18">#REF!</definedName>
    <definedName name="REC">#REF!</definedName>
    <definedName name="rece" localSheetId="2">#REF!</definedName>
    <definedName name="rece" localSheetId="3">#REF!</definedName>
    <definedName name="rece" localSheetId="7">#REF!</definedName>
    <definedName name="rece" localSheetId="10">#REF!</definedName>
    <definedName name="rece" localSheetId="9">#REF!</definedName>
    <definedName name="rece" localSheetId="20">#REF!</definedName>
    <definedName name="rece" localSheetId="26">#REF!</definedName>
    <definedName name="rece" localSheetId="24">#REF!</definedName>
    <definedName name="rece" localSheetId="31">#REF!</definedName>
    <definedName name="rece" localSheetId="30">#REF!</definedName>
    <definedName name="rece" localSheetId="16">#REF!</definedName>
    <definedName name="rece" localSheetId="18">#REF!</definedName>
    <definedName name="rece">#REF!</definedName>
    <definedName name="rece´" localSheetId="2">#REF!</definedName>
    <definedName name="rece´" localSheetId="3">#REF!</definedName>
    <definedName name="rece´" localSheetId="7">#REF!</definedName>
    <definedName name="rece´" localSheetId="10">#REF!</definedName>
    <definedName name="rece´" localSheetId="9">#REF!</definedName>
    <definedName name="rece´" localSheetId="20">#REF!</definedName>
    <definedName name="rece´" localSheetId="26">#REF!</definedName>
    <definedName name="rece´" localSheetId="24">#REF!</definedName>
    <definedName name="rece´" localSheetId="31">#REF!</definedName>
    <definedName name="rece´" localSheetId="30">#REF!</definedName>
    <definedName name="rece´" localSheetId="16">#REF!</definedName>
    <definedName name="rece´" localSheetId="18">#REF!</definedName>
    <definedName name="rece´">#REF!</definedName>
    <definedName name="REFSAN" localSheetId="7">'[13]Modelo PSituação'!$Q$6:$Q$7</definedName>
    <definedName name="REFSAN" localSheetId="10">'[13]Modelo PSituação'!$Q$6:$Q$7</definedName>
    <definedName name="REFSAN" localSheetId="9">'[13]Modelo PSituação'!$Q$6:$Q$7</definedName>
    <definedName name="REFSAN" localSheetId="31">#REF!</definedName>
    <definedName name="REFSAN" localSheetId="30">'[13]Modelo PSituação'!$Q$6:$Q$7</definedName>
    <definedName name="REFSAN" localSheetId="16">'[13]Modelo PSituação'!$Q$6:$Q$7</definedName>
    <definedName name="REFSAN" localSheetId="18">'[13]Modelo PSituação'!$Q$6:$Q$7</definedName>
    <definedName name="REFSAN">'[14]Modelo PSituação'!$Q$6:$Q$7</definedName>
    <definedName name="s" localSheetId="2">#REF!</definedName>
    <definedName name="s" localSheetId="3">#REF!</definedName>
    <definedName name="s" localSheetId="7">#REF!</definedName>
    <definedName name="s" localSheetId="10">#REF!</definedName>
    <definedName name="s" localSheetId="9">#REF!</definedName>
    <definedName name="s" localSheetId="20">#REF!</definedName>
    <definedName name="s" localSheetId="26">#REF!</definedName>
    <definedName name="s" localSheetId="24">#REF!</definedName>
    <definedName name="s" localSheetId="31">#REF!</definedName>
    <definedName name="s" localSheetId="30">#REF!</definedName>
    <definedName name="s" localSheetId="16">#REF!</definedName>
    <definedName name="s" localSheetId="18">#REF!</definedName>
    <definedName name="s">#REF!</definedName>
    <definedName name="SEM" localSheetId="2">#REF!</definedName>
    <definedName name="SEM" localSheetId="3">#REF!</definedName>
    <definedName name="SEM" localSheetId="7">#REF!</definedName>
    <definedName name="SEM" localSheetId="10">#REF!</definedName>
    <definedName name="SEM" localSheetId="9">#REF!</definedName>
    <definedName name="SEM" localSheetId="20">#REF!</definedName>
    <definedName name="SEM" localSheetId="26">#REF!</definedName>
    <definedName name="SEM" localSheetId="24">#REF!</definedName>
    <definedName name="SEM" localSheetId="31">#REF!</definedName>
    <definedName name="SEM" localSheetId="30">#REF!</definedName>
    <definedName name="SEM" localSheetId="16">#REF!</definedName>
    <definedName name="SEM" localSheetId="18">#REF!</definedName>
    <definedName name="SEM">#REF!</definedName>
    <definedName name="SEM_2" localSheetId="2">#REF!</definedName>
    <definedName name="SEM_2" localSheetId="3">#REF!</definedName>
    <definedName name="SEM_2" localSheetId="7">#REF!</definedName>
    <definedName name="SEM_2" localSheetId="10">#REF!</definedName>
    <definedName name="SEM_2" localSheetId="9">#REF!</definedName>
    <definedName name="SEM_2" localSheetId="20">#REF!</definedName>
    <definedName name="SEM_2" localSheetId="26">#REF!</definedName>
    <definedName name="SEM_2" localSheetId="24">#REF!</definedName>
    <definedName name="SEM_2" localSheetId="31">#REF!</definedName>
    <definedName name="SEM_2" localSheetId="30">#REF!</definedName>
    <definedName name="SEM_2" localSheetId="16">#REF!</definedName>
    <definedName name="SEM_2" localSheetId="18">#REF!</definedName>
    <definedName name="SEM_2">#REF!</definedName>
    <definedName name="Setembro1" localSheetId="2">#REF!</definedName>
    <definedName name="Setembro1" localSheetId="3">#REF!</definedName>
    <definedName name="Setembro1" localSheetId="7">#REF!</definedName>
    <definedName name="Setembro1" localSheetId="10">#REF!</definedName>
    <definedName name="Setembro1" localSheetId="9">#REF!</definedName>
    <definedName name="Setembro1" localSheetId="20">#REF!</definedName>
    <definedName name="Setembro1" localSheetId="26">#REF!</definedName>
    <definedName name="Setembro1" localSheetId="24">#REF!</definedName>
    <definedName name="Setembro1" localSheetId="31">#REF!</definedName>
    <definedName name="Setembro1" localSheetId="30">#REF!</definedName>
    <definedName name="Setembro1" localSheetId="16">#REF!</definedName>
    <definedName name="Setembro1" localSheetId="18">#REF!</definedName>
    <definedName name="Setembro1">#REF!</definedName>
    <definedName name="Setembro1_2" localSheetId="2">#REF!</definedName>
    <definedName name="Setembro1_2" localSheetId="3">#REF!</definedName>
    <definedName name="Setembro1_2" localSheetId="7">#REF!</definedName>
    <definedName name="Setembro1_2" localSheetId="10">#REF!</definedName>
    <definedName name="Setembro1_2" localSheetId="9">#REF!</definedName>
    <definedName name="Setembro1_2" localSheetId="20">#REF!</definedName>
    <definedName name="Setembro1_2" localSheetId="26">#REF!</definedName>
    <definedName name="Setembro1_2" localSheetId="24">#REF!</definedName>
    <definedName name="Setembro1_2" localSheetId="31">#REF!</definedName>
    <definedName name="Setembro1_2" localSheetId="30">#REF!</definedName>
    <definedName name="Setembro1_2" localSheetId="16">#REF!</definedName>
    <definedName name="Setembro1_2" localSheetId="18">#REF!</definedName>
    <definedName name="Setembro1_2">#REF!</definedName>
    <definedName name="SFA_Alteração_Horizontal" localSheetId="2">#REF!</definedName>
    <definedName name="SFA_Alteração_Horizontal" localSheetId="3">#REF!</definedName>
    <definedName name="SFA_Alteração_Horizontal" localSheetId="7">#REF!</definedName>
    <definedName name="SFA_Alteração_Horizontal" localSheetId="10">#REF!</definedName>
    <definedName name="SFA_Alteração_Horizontal" localSheetId="9">#REF!</definedName>
    <definedName name="SFA_Alteração_Horizontal" localSheetId="20">#REF!</definedName>
    <definedName name="SFA_Alteração_Horizontal" localSheetId="26">#REF!</definedName>
    <definedName name="SFA_Alteração_Horizontal" localSheetId="24">#REF!</definedName>
    <definedName name="SFA_Alteração_Horizontal" localSheetId="31">#REF!</definedName>
    <definedName name="SFA_Alteração_Horizontal" localSheetId="30">#REF!</definedName>
    <definedName name="SFA_Alteração_Horizontal" localSheetId="16">#REF!</definedName>
    <definedName name="SFA_Alteração_Horizontal" localSheetId="18">#REF!</definedName>
    <definedName name="SFA_Alteração_Horizontal">#REF!</definedName>
    <definedName name="SFA_Alteração_Vertical" localSheetId="2">#REF!</definedName>
    <definedName name="SFA_Alteração_Vertical" localSheetId="3">#REF!</definedName>
    <definedName name="SFA_Alteração_Vertical" localSheetId="7">#REF!</definedName>
    <definedName name="SFA_Alteração_Vertical" localSheetId="10">#REF!</definedName>
    <definedName name="SFA_Alteração_Vertical" localSheetId="9">#REF!</definedName>
    <definedName name="SFA_Alteração_Vertical" localSheetId="20">#REF!</definedName>
    <definedName name="SFA_Alteração_Vertical" localSheetId="26">#REF!</definedName>
    <definedName name="SFA_Alteração_Vertical" localSheetId="24">#REF!</definedName>
    <definedName name="SFA_Alteração_Vertical" localSheetId="31">#REF!</definedName>
    <definedName name="SFA_Alteração_Vertical" localSheetId="30">#REF!</definedName>
    <definedName name="SFA_Alteração_Vertical" localSheetId="16">#REF!</definedName>
    <definedName name="SFA_Alteração_Vertical" localSheetId="18">#REF!</definedName>
    <definedName name="SFA_Alteração_Vertical">#REF!</definedName>
    <definedName name="SFA_Cativação" localSheetId="2">#REF!</definedName>
    <definedName name="SFA_Cativação" localSheetId="3">#REF!</definedName>
    <definedName name="SFA_Cativação" localSheetId="7">#REF!</definedName>
    <definedName name="SFA_Cativação" localSheetId="10">#REF!</definedName>
    <definedName name="SFA_Cativação" localSheetId="9">#REF!</definedName>
    <definedName name="SFA_Cativação" localSheetId="20">#REF!</definedName>
    <definedName name="SFA_Cativação" localSheetId="26">#REF!</definedName>
    <definedName name="SFA_Cativação" localSheetId="24">#REF!</definedName>
    <definedName name="SFA_Cativação" localSheetId="31">#REF!</definedName>
    <definedName name="SFA_Cativação" localSheetId="30">#REF!</definedName>
    <definedName name="SFA_Cativação" localSheetId="16">#REF!</definedName>
    <definedName name="SFA_Cativação" localSheetId="18">#REF!</definedName>
    <definedName name="SFA_Cativação">#REF!</definedName>
    <definedName name="SFA_Crédito_Especial" localSheetId="2">#REF!</definedName>
    <definedName name="SFA_Crédito_Especial" localSheetId="3">#REF!</definedName>
    <definedName name="SFA_Crédito_Especial" localSheetId="7">#REF!</definedName>
    <definedName name="SFA_Crédito_Especial" localSheetId="10">#REF!</definedName>
    <definedName name="SFA_Crédito_Especial" localSheetId="9">#REF!</definedName>
    <definedName name="SFA_Crédito_Especial" localSheetId="20">#REF!</definedName>
    <definedName name="SFA_Crédito_Especial" localSheetId="26">#REF!</definedName>
    <definedName name="SFA_Crédito_Especial" localSheetId="24">#REF!</definedName>
    <definedName name="SFA_Crédito_Especial" localSheetId="31">#REF!</definedName>
    <definedName name="SFA_Crédito_Especial" localSheetId="30">#REF!</definedName>
    <definedName name="SFA_Crédito_Especial" localSheetId="16">#REF!</definedName>
    <definedName name="SFA_Crédito_Especial" localSheetId="18">#REF!</definedName>
    <definedName name="SFA_Crédito_Especial">#REF!</definedName>
    <definedName name="SFA_Descativação" localSheetId="2">#REF!</definedName>
    <definedName name="SFA_Descativação" localSheetId="3">#REF!</definedName>
    <definedName name="SFA_Descativação" localSheetId="7">#REF!</definedName>
    <definedName name="SFA_Descativação" localSheetId="10">#REF!</definedName>
    <definedName name="SFA_Descativação" localSheetId="9">#REF!</definedName>
    <definedName name="SFA_Descativação" localSheetId="20">#REF!</definedName>
    <definedName name="SFA_Descativação" localSheetId="26">#REF!</definedName>
    <definedName name="SFA_Descativação" localSheetId="24">#REF!</definedName>
    <definedName name="SFA_Descativação" localSheetId="31">#REF!</definedName>
    <definedName name="SFA_Descativação" localSheetId="30">#REF!</definedName>
    <definedName name="SFA_Descativação" localSheetId="16">#REF!</definedName>
    <definedName name="SFA_Descativação" localSheetId="18">#REF!</definedName>
    <definedName name="SFA_Descativação">#REF!</definedName>
    <definedName name="SI_1_Alteração_Vertical_Anulação" localSheetId="2">#REF!</definedName>
    <definedName name="SI_1_Alteração_Vertical_Anulação" localSheetId="3">#REF!</definedName>
    <definedName name="SI_1_Alteração_Vertical_Anulação" localSheetId="7">#REF!</definedName>
    <definedName name="SI_1_Alteração_Vertical_Anulação" localSheetId="10">#REF!</definedName>
    <definedName name="SI_1_Alteração_Vertical_Anulação" localSheetId="9">#REF!</definedName>
    <definedName name="SI_1_Alteração_Vertical_Anulação" localSheetId="20">#REF!</definedName>
    <definedName name="SI_1_Alteração_Vertical_Anulação" localSheetId="26">#REF!</definedName>
    <definedName name="SI_1_Alteração_Vertical_Anulação" localSheetId="24">#REF!</definedName>
    <definedName name="SI_1_Alteração_Vertical_Anulação" localSheetId="31">#REF!</definedName>
    <definedName name="SI_1_Alteração_Vertical_Anulação" localSheetId="30">#REF!</definedName>
    <definedName name="SI_1_Alteração_Vertical_Anulação" localSheetId="16">#REF!</definedName>
    <definedName name="SI_1_Alteração_Vertical_Anulação" localSheetId="18">#REF!</definedName>
    <definedName name="SI_1_Alteração_Vertical_Anulação">#REF!</definedName>
    <definedName name="SI_2_Alteração_Vertical_Reforço" localSheetId="2">#REF!</definedName>
    <definedName name="SI_2_Alteração_Vertical_Reforço" localSheetId="3">#REF!</definedName>
    <definedName name="SI_2_Alteração_Vertical_Reforço" localSheetId="7">#REF!</definedName>
    <definedName name="SI_2_Alteração_Vertical_Reforço" localSheetId="10">#REF!</definedName>
    <definedName name="SI_2_Alteração_Vertical_Reforço" localSheetId="9">#REF!</definedName>
    <definedName name="SI_2_Alteração_Vertical_Reforço" localSheetId="20">#REF!</definedName>
    <definedName name="SI_2_Alteração_Vertical_Reforço" localSheetId="26">#REF!</definedName>
    <definedName name="SI_2_Alteração_Vertical_Reforço" localSheetId="24">#REF!</definedName>
    <definedName name="SI_2_Alteração_Vertical_Reforço" localSheetId="31">#REF!</definedName>
    <definedName name="SI_2_Alteração_Vertical_Reforço" localSheetId="30">#REF!</definedName>
    <definedName name="SI_2_Alteração_Vertical_Reforço" localSheetId="16">#REF!</definedName>
    <definedName name="SI_2_Alteração_Vertical_Reforço" localSheetId="18">#REF!</definedName>
    <definedName name="SI_2_Alteração_Vertical_Reforço">#REF!</definedName>
    <definedName name="SI_3_Alterações_Verticais_Ref_e_anul" localSheetId="2">#REF!</definedName>
    <definedName name="SI_3_Alterações_Verticais_Ref_e_anul" localSheetId="3">#REF!</definedName>
    <definedName name="SI_3_Alterações_Verticais_Ref_e_anul" localSheetId="7">#REF!</definedName>
    <definedName name="SI_3_Alterações_Verticais_Ref_e_anul" localSheetId="10">#REF!</definedName>
    <definedName name="SI_3_Alterações_Verticais_Ref_e_anul" localSheetId="9">#REF!</definedName>
    <definedName name="SI_3_Alterações_Verticais_Ref_e_anul" localSheetId="20">#REF!</definedName>
    <definedName name="SI_3_Alterações_Verticais_Ref_e_anul" localSheetId="26">#REF!</definedName>
    <definedName name="SI_3_Alterações_Verticais_Ref_e_anul" localSheetId="24">#REF!</definedName>
    <definedName name="SI_3_Alterações_Verticais_Ref_e_anul" localSheetId="31">#REF!</definedName>
    <definedName name="SI_3_Alterações_Verticais_Ref_e_anul" localSheetId="30">#REF!</definedName>
    <definedName name="SI_3_Alterações_Verticais_Ref_e_anul" localSheetId="16">#REF!</definedName>
    <definedName name="SI_3_Alterações_Verticais_Ref_e_anul" localSheetId="18">#REF!</definedName>
    <definedName name="SI_3_Alterações_Verticais_Ref_e_anul">#REF!</definedName>
    <definedName name="SI_4_Créditos_Especiais" localSheetId="2">#REF!</definedName>
    <definedName name="SI_4_Créditos_Especiais" localSheetId="3">#REF!</definedName>
    <definedName name="SI_4_Créditos_Especiais" localSheetId="7">#REF!</definedName>
    <definedName name="SI_4_Créditos_Especiais" localSheetId="10">#REF!</definedName>
    <definedName name="SI_4_Créditos_Especiais" localSheetId="9">#REF!</definedName>
    <definedName name="SI_4_Créditos_Especiais" localSheetId="20">#REF!</definedName>
    <definedName name="SI_4_Créditos_Especiais" localSheetId="26">#REF!</definedName>
    <definedName name="SI_4_Créditos_Especiais" localSheetId="24">#REF!</definedName>
    <definedName name="SI_4_Créditos_Especiais" localSheetId="31">#REF!</definedName>
    <definedName name="SI_4_Créditos_Especiais" localSheetId="30">#REF!</definedName>
    <definedName name="SI_4_Créditos_Especiais" localSheetId="16">#REF!</definedName>
    <definedName name="SI_4_Créditos_Especiais" localSheetId="18">#REF!</definedName>
    <definedName name="SI_4_Créditos_Especiais">#REF!</definedName>
    <definedName name="SI_5_Cativações" localSheetId="2">#REF!</definedName>
    <definedName name="SI_5_Cativações" localSheetId="3">#REF!</definedName>
    <definedName name="SI_5_Cativações" localSheetId="7">#REF!</definedName>
    <definedName name="SI_5_Cativações" localSheetId="10">#REF!</definedName>
    <definedName name="SI_5_Cativações" localSheetId="9">#REF!</definedName>
    <definedName name="SI_5_Cativações" localSheetId="20">#REF!</definedName>
    <definedName name="SI_5_Cativações" localSheetId="26">#REF!</definedName>
    <definedName name="SI_5_Cativações" localSheetId="24">#REF!</definedName>
    <definedName name="SI_5_Cativações" localSheetId="31">#REF!</definedName>
    <definedName name="SI_5_Cativações" localSheetId="30">#REF!</definedName>
    <definedName name="SI_5_Cativações" localSheetId="16">#REF!</definedName>
    <definedName name="SI_5_Cativações" localSheetId="18">#REF!</definedName>
    <definedName name="SI_5_Cativações">#REF!</definedName>
    <definedName name="SI_6_Descativações" localSheetId="2">#REF!</definedName>
    <definedName name="SI_6_Descativações" localSheetId="3">#REF!</definedName>
    <definedName name="SI_6_Descativações" localSheetId="7">#REF!</definedName>
    <definedName name="SI_6_Descativações" localSheetId="10">#REF!</definedName>
    <definedName name="SI_6_Descativações" localSheetId="9">#REF!</definedName>
    <definedName name="SI_6_Descativações" localSheetId="20">#REF!</definedName>
    <definedName name="SI_6_Descativações" localSheetId="26">#REF!</definedName>
    <definedName name="SI_6_Descativações" localSheetId="24">#REF!</definedName>
    <definedName name="SI_6_Descativações" localSheetId="31">#REF!</definedName>
    <definedName name="SI_6_Descativações" localSheetId="30">#REF!</definedName>
    <definedName name="SI_6_Descativações" localSheetId="16">#REF!</definedName>
    <definedName name="SI_6_Descativações" localSheetId="18">#REF!</definedName>
    <definedName name="SI_6_Descativações">#REF!</definedName>
    <definedName name="SI_8_Alterações_horizontais" localSheetId="2">#REF!</definedName>
    <definedName name="SI_8_Alterações_horizontais" localSheetId="3">#REF!</definedName>
    <definedName name="SI_8_Alterações_horizontais" localSheetId="7">#REF!</definedName>
    <definedName name="SI_8_Alterações_horizontais" localSheetId="10">#REF!</definedName>
    <definedName name="SI_8_Alterações_horizontais" localSheetId="9">#REF!</definedName>
    <definedName name="SI_8_Alterações_horizontais" localSheetId="20">#REF!</definedName>
    <definedName name="SI_8_Alterações_horizontais" localSheetId="26">#REF!</definedName>
    <definedName name="SI_8_Alterações_horizontais" localSheetId="24">#REF!</definedName>
    <definedName name="SI_8_Alterações_horizontais" localSheetId="31">#REF!</definedName>
    <definedName name="SI_8_Alterações_horizontais" localSheetId="30">#REF!</definedName>
    <definedName name="SI_8_Alterações_horizontais" localSheetId="16">#REF!</definedName>
    <definedName name="SI_8_Alterações_horizontais" localSheetId="18">#REF!</definedName>
    <definedName name="SI_8_Alterações_horizontais">#REF!</definedName>
    <definedName name="Sigla" localSheetId="10">[15]Classif_Orgânica!$I$2:$I$187</definedName>
    <definedName name="Sigla" localSheetId="9">[15]Classif_Orgânica!$I$2:$I$187</definedName>
    <definedName name="Sigla" localSheetId="24">[16]Classif_Orgânica!$I$2:$I$187</definedName>
    <definedName name="Sigla" localSheetId="31">#REF!</definedName>
    <definedName name="Sigla" localSheetId="30">[15]Classif_Orgânica!$I$2:$I$187</definedName>
    <definedName name="Sigla" localSheetId="16">[15]Classif_Orgânica!$I$2:$I$187</definedName>
    <definedName name="Sigla" localSheetId="18">[15]Classif_Orgânica!$I$2:$I$187</definedName>
    <definedName name="Sigla">[17]Classif_Orgânica!$I$2:$I$187</definedName>
    <definedName name="SS" localSheetId="20">#REF!</definedName>
    <definedName name="SS" localSheetId="26">#REF!</definedName>
    <definedName name="SS">#REF!</definedName>
    <definedName name="SSS" localSheetId="20">#REF!</definedName>
    <definedName name="SSS" localSheetId="26">#REF!</definedName>
    <definedName name="SSS">#REF!</definedName>
    <definedName name="SSSSS" localSheetId="20">#REF!</definedName>
    <definedName name="SSSSS" localSheetId="26">#REF!</definedName>
    <definedName name="SSSSS">#REF!</definedName>
    <definedName name="SUPORTE" localSheetId="2">#REF!</definedName>
    <definedName name="SUPORTE" localSheetId="3">#REF!</definedName>
    <definedName name="SUPORTE" localSheetId="7">#REF!</definedName>
    <definedName name="SUPORTE" localSheetId="10">#REF!</definedName>
    <definedName name="SUPORTE" localSheetId="9">#REF!</definedName>
    <definedName name="SUPORTE" localSheetId="20">#REF!</definedName>
    <definedName name="SUPORTE" localSheetId="26">#REF!</definedName>
    <definedName name="SUPORTE" localSheetId="24">#REF!</definedName>
    <definedName name="SUPORTE" localSheetId="31">#REF!</definedName>
    <definedName name="SUPORTE" localSheetId="30">#REF!</definedName>
    <definedName name="SUPORTE" localSheetId="16">#REF!</definedName>
    <definedName name="SUPORTE" localSheetId="18">#REF!</definedName>
    <definedName name="SUPORTE">#REF!</definedName>
    <definedName name="TIPINST" localSheetId="7">'[5]Encargos plurianuais'!$AE$59:$AE$63</definedName>
    <definedName name="TIPINST" localSheetId="10">'[5]Encargos plurianuais'!$AE$59:$AE$63</definedName>
    <definedName name="TIPINST" localSheetId="9">'[5]Encargos plurianuais'!$AE$59:$AE$63</definedName>
    <definedName name="TIPINST" localSheetId="31">#REF!</definedName>
    <definedName name="TIPINST" localSheetId="30">'[5]Encargos plurianuais'!$AE$59:$AE$63</definedName>
    <definedName name="TIPINST" localSheetId="16">'[5]Encargos plurianuais'!$AE$59:$AE$63</definedName>
    <definedName name="TIPINST" localSheetId="18">'[5]Encargos plurianuais'!$AE$59:$AE$63</definedName>
    <definedName name="TIPINST">'[6]Encargos plurianuais'!$AE$59:$AE$63</definedName>
    <definedName name="TIPO" localSheetId="2">#REF!</definedName>
    <definedName name="TIPO" localSheetId="3">#REF!</definedName>
    <definedName name="TIPO" localSheetId="7">#REF!</definedName>
    <definedName name="TIPO" localSheetId="10">#REF!</definedName>
    <definedName name="TIPO" localSheetId="9">#REF!</definedName>
    <definedName name="TIPO" localSheetId="20">#REF!</definedName>
    <definedName name="TIPO" localSheetId="26">#REF!</definedName>
    <definedName name="TIPO" localSheetId="24">#REF!</definedName>
    <definedName name="TIPO" localSheetId="31">#REF!</definedName>
    <definedName name="TIPO" localSheetId="30">#REF!</definedName>
    <definedName name="TIPO" localSheetId="16">#REF!</definedName>
    <definedName name="TIPO" localSheetId="18">#REF!</definedName>
    <definedName name="TIPO">#REF!</definedName>
    <definedName name="TIPOCONT" localSheetId="7">'[3]SCCP-ECRANS ACTUAIS'!$O$7:$O$38</definedName>
    <definedName name="TIPOCONT" localSheetId="10">'[3]SCCP-ECRANS ACTUAIS'!$O$7:$O$38</definedName>
    <definedName name="TIPOCONT" localSheetId="9">'[3]SCCP-ECRANS ACTUAIS'!$O$7:$O$38</definedName>
    <definedName name="TIPOCONT" localSheetId="31">#REF!</definedName>
    <definedName name="TIPOCONT" localSheetId="30">'[3]SCCP-ECRANS ACTUAIS'!$O$7:$O$38</definedName>
    <definedName name="TIPOCONT" localSheetId="16">'[3]SCCP-ECRANS ACTUAIS'!$O$7:$O$38</definedName>
    <definedName name="TIPOCONT" localSheetId="18">'[3]SCCP-ECRANS ACTUAIS'!$O$7:$O$38</definedName>
    <definedName name="TIPOCONT">'[4]SCCP-ECRANS ACTUAIS'!$O$7:$O$38</definedName>
    <definedName name="tipsan" localSheetId="7">'[13]Modelo PSituação'!$P$6:$P$7</definedName>
    <definedName name="tipsan" localSheetId="10">'[13]Modelo PSituação'!$P$6:$P$7</definedName>
    <definedName name="tipsan" localSheetId="9">'[13]Modelo PSituação'!$P$6:$P$7</definedName>
    <definedName name="tipsan" localSheetId="31">#REF!</definedName>
    <definedName name="tipsan" localSheetId="30">'[13]Modelo PSituação'!$P$6:$P$7</definedName>
    <definedName name="tipsan" localSheetId="16">'[13]Modelo PSituação'!$P$6:$P$7</definedName>
    <definedName name="tipsan" localSheetId="18">'[13]Modelo PSituação'!$P$6:$P$7</definedName>
    <definedName name="tipsan">'[14]Modelo PSituação'!$P$6:$P$7</definedName>
    <definedName name="_xlnm.Print_Titles" localSheetId="1">'ANEXO I - Código entidades'!$4:$4</definedName>
    <definedName name="_xlnm.Print_Titles" localSheetId="5">'ANEXO III_Al. e Subal.'!$1:$3</definedName>
    <definedName name="_xlnm.Print_Titles" localSheetId="14">'ANEXO IX_Prog e Medidas PIDDAR'!$4:$5</definedName>
    <definedName name="_xlnm.Print_Titles" localSheetId="12">'ANEXO VII_Tab. Prog. e Medidas'!$1:$5</definedName>
    <definedName name="_xlnm.Print_Titles" localSheetId="13">'ANEXO VIII_Tab. Atividades'!$1:$3</definedName>
    <definedName name="_xlnm.Print_Titles" localSheetId="15">'ANEXO X_Tab. Fontes Financ.'!$1:$5</definedName>
    <definedName name="_xlnm.Print_Titles" localSheetId="17">'ANEXO XI Class. Receita'!$8:$8</definedName>
    <definedName name="_xlnm.Print_Titles" localSheetId="20">'ANEXO XIII_DIST.PLAFOND'!$5:$7</definedName>
    <definedName name="_xlnm.Print_Titles" localSheetId="21">'ANEXO XIV-Ficha projeto'!$1:$16</definedName>
    <definedName name="_xlnm.Print_Titles" localSheetId="29">'ANEXO XXII'!$8:$8</definedName>
    <definedName name="_xlnm.Print_Titles" localSheetId="31">'Anexo XXIII-ODS e Metas ODS'!$3:$6</definedName>
    <definedName name="ZZZ" localSheetId="20">#REF!</definedName>
    <definedName name="ZZZ" localSheetId="26">#REF!</definedName>
    <definedName name="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51" l="1"/>
  <c r="P21" i="47"/>
  <c r="O21" i="47"/>
  <c r="M21" i="47"/>
  <c r="B162" i="44" l="1"/>
  <c r="M58" i="20" l="1"/>
  <c r="K58" i="20"/>
  <c r="I58" i="20"/>
  <c r="J58" i="20" s="1"/>
  <c r="M57" i="20"/>
  <c r="K57" i="20"/>
  <c r="I57" i="20"/>
  <c r="L57" i="20" s="1"/>
  <c r="H52" i="20"/>
  <c r="G52" i="20"/>
  <c r="F52" i="20"/>
  <c r="E52" i="20"/>
  <c r="D52" i="20"/>
  <c r="M51" i="20"/>
  <c r="K51" i="20"/>
  <c r="I51" i="20"/>
  <c r="J51" i="20" s="1"/>
  <c r="M50" i="20"/>
  <c r="K50" i="20"/>
  <c r="I50" i="20"/>
  <c r="L50" i="20" s="1"/>
  <c r="M49" i="20"/>
  <c r="K49" i="20"/>
  <c r="I49" i="20"/>
  <c r="L49" i="20" s="1"/>
  <c r="M48" i="20"/>
  <c r="K48" i="20"/>
  <c r="I48" i="20"/>
  <c r="M47" i="20"/>
  <c r="K47" i="20"/>
  <c r="H46" i="20"/>
  <c r="H63" i="20" s="1"/>
  <c r="G46" i="20"/>
  <c r="G63" i="20" s="1"/>
  <c r="M63" i="20" s="1"/>
  <c r="F46" i="20"/>
  <c r="F63" i="20" s="1"/>
  <c r="E46" i="20"/>
  <c r="E63" i="20" s="1"/>
  <c r="K63" i="20" s="1"/>
  <c r="D46" i="20"/>
  <c r="D63" i="20" s="1"/>
  <c r="M45" i="20"/>
  <c r="K45" i="20"/>
  <c r="I45" i="20"/>
  <c r="J45" i="20" s="1"/>
  <c r="M44" i="20"/>
  <c r="K44" i="20"/>
  <c r="I44" i="20"/>
  <c r="L44" i="20" s="1"/>
  <c r="M43" i="20"/>
  <c r="K43" i="20"/>
  <c r="I43" i="20"/>
  <c r="L43" i="20" s="1"/>
  <c r="M42" i="20"/>
  <c r="K42" i="20"/>
  <c r="I42" i="20"/>
  <c r="L42" i="20" s="1"/>
  <c r="M41" i="20"/>
  <c r="K41" i="20"/>
  <c r="I41" i="20"/>
  <c r="J41" i="20" s="1"/>
  <c r="M40" i="20"/>
  <c r="K40" i="20"/>
  <c r="I40" i="20"/>
  <c r="L40" i="20" s="1"/>
  <c r="M39" i="20"/>
  <c r="K39" i="20"/>
  <c r="I39" i="20"/>
  <c r="L39" i="20" s="1"/>
  <c r="M38" i="20"/>
  <c r="K38" i="20"/>
  <c r="I38" i="20"/>
  <c r="L38" i="20" s="1"/>
  <c r="M37" i="20"/>
  <c r="K37" i="20"/>
  <c r="I37" i="20"/>
  <c r="J37" i="20" s="1"/>
  <c r="M36" i="20"/>
  <c r="K36" i="20"/>
  <c r="I36" i="20"/>
  <c r="H35" i="20"/>
  <c r="G35" i="20"/>
  <c r="M35" i="20" s="1"/>
  <c r="F35" i="20"/>
  <c r="E35" i="20"/>
  <c r="D35" i="20"/>
  <c r="H34" i="20"/>
  <c r="G34" i="20"/>
  <c r="F34" i="20"/>
  <c r="E34" i="20"/>
  <c r="D34" i="20"/>
  <c r="M33" i="20"/>
  <c r="K33" i="20"/>
  <c r="I33" i="20"/>
  <c r="L33" i="20" s="1"/>
  <c r="M32" i="20"/>
  <c r="K32" i="20"/>
  <c r="I32" i="20"/>
  <c r="L32" i="20" s="1"/>
  <c r="M31" i="20"/>
  <c r="K31" i="20"/>
  <c r="I31" i="20"/>
  <c r="J31" i="20" s="1"/>
  <c r="M30" i="20"/>
  <c r="K30" i="20"/>
  <c r="I30" i="20"/>
  <c r="L30" i="20" s="1"/>
  <c r="M29" i="20"/>
  <c r="K29" i="20"/>
  <c r="H28" i="20"/>
  <c r="H62" i="20" s="1"/>
  <c r="G28" i="20"/>
  <c r="G62" i="20" s="1"/>
  <c r="F28" i="20"/>
  <c r="F62" i="20" s="1"/>
  <c r="E28" i="20"/>
  <c r="E62" i="20" s="1"/>
  <c r="D28" i="20"/>
  <c r="D62" i="20" s="1"/>
  <c r="I27" i="20"/>
  <c r="J27" i="20" s="1"/>
  <c r="I25" i="20"/>
  <c r="J25" i="20" s="1"/>
  <c r="M24" i="20"/>
  <c r="K24" i="20"/>
  <c r="I24" i="20"/>
  <c r="J24" i="20" s="1"/>
  <c r="M23" i="20"/>
  <c r="K23" i="20"/>
  <c r="I23" i="20"/>
  <c r="L23" i="20" s="1"/>
  <c r="M22" i="20"/>
  <c r="K22" i="20"/>
  <c r="I22" i="20"/>
  <c r="L22" i="20" s="1"/>
  <c r="M21" i="20"/>
  <c r="K21" i="20"/>
  <c r="I21" i="20"/>
  <c r="J21" i="20" s="1"/>
  <c r="M20" i="20"/>
  <c r="K20" i="20"/>
  <c r="I20" i="20"/>
  <c r="J20" i="20" s="1"/>
  <c r="M19" i="20"/>
  <c r="K19" i="20"/>
  <c r="I19" i="20"/>
  <c r="L19" i="20" s="1"/>
  <c r="M18" i="20"/>
  <c r="K18" i="20"/>
  <c r="I18" i="20"/>
  <c r="J18" i="20" s="1"/>
  <c r="M17" i="20"/>
  <c r="K17" i="20"/>
  <c r="I17" i="20"/>
  <c r="J17" i="20" s="1"/>
  <c r="N29" i="17"/>
  <c r="M29" i="17"/>
  <c r="O29" i="17" s="1"/>
  <c r="E29" i="17"/>
  <c r="D29" i="17"/>
  <c r="F29" i="17" s="1"/>
  <c r="O28" i="17"/>
  <c r="F28" i="17"/>
  <c r="O27" i="17"/>
  <c r="F27" i="17"/>
  <c r="O26" i="17"/>
  <c r="F26" i="17"/>
  <c r="O25" i="17"/>
  <c r="F25" i="17"/>
  <c r="O24" i="17"/>
  <c r="F24" i="17"/>
  <c r="O23" i="17"/>
  <c r="F23" i="17"/>
  <c r="O22" i="17"/>
  <c r="F22" i="17"/>
  <c r="O21" i="17"/>
  <c r="F21" i="17"/>
  <c r="O20" i="17"/>
  <c r="F20" i="17"/>
  <c r="O19" i="17"/>
  <c r="F19" i="17"/>
  <c r="O18" i="17"/>
  <c r="F18" i="17"/>
  <c r="O17" i="17"/>
  <c r="F17" i="17"/>
  <c r="O16" i="17"/>
  <c r="F16" i="17"/>
  <c r="O15" i="17"/>
  <c r="F15" i="17"/>
  <c r="O14" i="17"/>
  <c r="F14" i="17"/>
  <c r="O13" i="17"/>
  <c r="F13" i="17"/>
  <c r="L25" i="20" l="1"/>
  <c r="E54" i="20"/>
  <c r="J32" i="20"/>
  <c r="J33" i="20"/>
  <c r="E53" i="20"/>
  <c r="L31" i="20"/>
  <c r="L34" i="20" s="1"/>
  <c r="J42" i="20"/>
  <c r="J43" i="20"/>
  <c r="I52" i="20"/>
  <c r="H54" i="20"/>
  <c r="L20" i="20"/>
  <c r="L37" i="20"/>
  <c r="G53" i="20"/>
  <c r="L18" i="20"/>
  <c r="L24" i="20"/>
  <c r="I28" i="20"/>
  <c r="I62" i="20" s="1"/>
  <c r="L62" i="20" s="1"/>
  <c r="K28" i="20"/>
  <c r="F53" i="20"/>
  <c r="M46" i="20"/>
  <c r="J48" i="20"/>
  <c r="J49" i="20"/>
  <c r="L51" i="20"/>
  <c r="F54" i="20"/>
  <c r="D64" i="20"/>
  <c r="K34" i="20"/>
  <c r="D54" i="20"/>
  <c r="I35" i="20"/>
  <c r="J35" i="20" s="1"/>
  <c r="L45" i="20"/>
  <c r="G54" i="20"/>
  <c r="H64" i="20"/>
  <c r="J22" i="20"/>
  <c r="L27" i="20"/>
  <c r="D53" i="20"/>
  <c r="H53" i="20"/>
  <c r="I46" i="20"/>
  <c r="I63" i="20" s="1"/>
  <c r="J63" i="20" s="1"/>
  <c r="J38" i="20"/>
  <c r="J39" i="20"/>
  <c r="L41" i="20"/>
  <c r="L58" i="20"/>
  <c r="E64" i="20"/>
  <c r="K64" i="20" s="1"/>
  <c r="K62" i="20"/>
  <c r="F64" i="20"/>
  <c r="M62" i="20"/>
  <c r="G64" i="20"/>
  <c r="M64" i="20" s="1"/>
  <c r="L63" i="20"/>
  <c r="L17" i="20"/>
  <c r="J19" i="20"/>
  <c r="L21" i="20"/>
  <c r="J23" i="20"/>
  <c r="M28" i="20"/>
  <c r="J30" i="20"/>
  <c r="I34" i="20"/>
  <c r="M34" i="20"/>
  <c r="K35" i="20"/>
  <c r="J36" i="20"/>
  <c r="J40" i="20"/>
  <c r="J44" i="20"/>
  <c r="K46" i="20"/>
  <c r="L48" i="20"/>
  <c r="L52" i="20" s="1"/>
  <c r="J50" i="20"/>
  <c r="K52" i="20"/>
  <c r="J57" i="20"/>
  <c r="L36" i="20"/>
  <c r="M52" i="20"/>
  <c r="B22" i="8"/>
  <c r="F29" i="8"/>
  <c r="F30" i="8" s="1"/>
  <c r="D29" i="8"/>
  <c r="D30" i="8" s="1"/>
  <c r="H11" i="8"/>
  <c r="H29" i="8" s="1"/>
  <c r="H30" i="8" s="1"/>
  <c r="L35" i="20" l="1"/>
  <c r="I64" i="20"/>
  <c r="J34" i="20"/>
  <c r="L28" i="20"/>
  <c r="L53" i="20" s="1"/>
  <c r="J52" i="20"/>
  <c r="I53" i="20"/>
  <c r="J62" i="20"/>
  <c r="L46" i="20"/>
  <c r="L54" i="20" s="1"/>
  <c r="J28" i="20"/>
  <c r="J53" i="20" s="1"/>
  <c r="I54" i="20"/>
  <c r="L64" i="20"/>
  <c r="J64" i="20"/>
  <c r="J46" i="20"/>
  <c r="J54" i="20" s="1"/>
</calcChain>
</file>

<file path=xl/sharedStrings.xml><?xml version="1.0" encoding="utf-8"?>
<sst xmlns="http://schemas.openxmlformats.org/spreadsheetml/2006/main" count="8952" uniqueCount="4142">
  <si>
    <t>Trabalho em dias de descanso semanal</t>
    <phoneticPr fontId="1" type="noConversion"/>
  </si>
  <si>
    <t>CGA</t>
    <phoneticPr fontId="1" type="noConversion"/>
  </si>
  <si>
    <t xml:space="preserve">Segurança Social </t>
    <phoneticPr fontId="1" type="noConversion"/>
  </si>
  <si>
    <t>Comunicações fixas de dados</t>
    <phoneticPr fontId="1" type="noConversion"/>
  </si>
  <si>
    <t>Comunicações fixas de voz</t>
    <phoneticPr fontId="1" type="noConversion"/>
  </si>
  <si>
    <t>Comunicações móveis</t>
    <phoneticPr fontId="1" type="noConversion"/>
  </si>
  <si>
    <t>Outros serviços de comunicações</t>
    <phoneticPr fontId="1" type="noConversion"/>
  </si>
  <si>
    <t>...</t>
    <phoneticPr fontId="1" type="noConversion"/>
  </si>
  <si>
    <t>TRANSFERENCIAS DE CAPITAL</t>
  </si>
  <si>
    <t>080300</t>
  </si>
  <si>
    <t>080400</t>
  </si>
  <si>
    <t>080500</t>
  </si>
  <si>
    <t>080503</t>
  </si>
  <si>
    <t>TRANSFERENCIAS CORRENTES</t>
  </si>
  <si>
    <t>SOCIEDADES E QUASE SOC NAO FINANCEIRAS</t>
  </si>
  <si>
    <t>040300</t>
  </si>
  <si>
    <t>040400</t>
  </si>
  <si>
    <t>040500</t>
  </si>
  <si>
    <t>040501</t>
  </si>
  <si>
    <t>040502</t>
  </si>
  <si>
    <t>040503</t>
  </si>
  <si>
    <t>SUBSIDIOS</t>
  </si>
  <si>
    <t>020209</t>
  </si>
  <si>
    <t>COMUNICACOES</t>
  </si>
  <si>
    <t>010214</t>
  </si>
  <si>
    <t>OUTROS ABONOS EM NUMERARIO OU ESPECIE</t>
  </si>
  <si>
    <t>010300</t>
  </si>
  <si>
    <t>010305</t>
  </si>
  <si>
    <t>CONTRIBUICOES P/ A SEGURANCA SOCIAL</t>
  </si>
  <si>
    <t>010310</t>
  </si>
  <si>
    <t>OUTRAS DESPESAS DE SEGURANCA SOCIAL</t>
  </si>
  <si>
    <t>AQUISICAO DE BENS E SERVIÇOS CORRENTES</t>
  </si>
  <si>
    <t>AQUISICAO DE SERVICOS</t>
  </si>
  <si>
    <t>DESPESAS COM O PESSOAL</t>
  </si>
  <si>
    <t>REMUNERACOES CERTAS E PERMANENTES</t>
  </si>
  <si>
    <t>ABONOS VARIAVEIS OU EVENTUAIS</t>
  </si>
  <si>
    <t>080000</t>
  </si>
  <si>
    <t>080100</t>
  </si>
  <si>
    <t>080101</t>
  </si>
  <si>
    <t>090000</t>
  </si>
  <si>
    <t>CONTINENTE</t>
  </si>
  <si>
    <t>SEGURANCA SOCIAL</t>
  </si>
  <si>
    <t>050000</t>
  </si>
  <si>
    <t>050100</t>
  </si>
  <si>
    <t>PUBLICAS</t>
  </si>
  <si>
    <t>PRIVADAS</t>
  </si>
  <si>
    <t>050300</t>
  </si>
  <si>
    <t xml:space="preserve">Designação </t>
  </si>
  <si>
    <t>010000</t>
  </si>
  <si>
    <t>010100</t>
  </si>
  <si>
    <t>010200</t>
  </si>
  <si>
    <t>020000</t>
  </si>
  <si>
    <t>020100</t>
  </si>
  <si>
    <t>020200</t>
  </si>
  <si>
    <t>Agua</t>
    <phoneticPr fontId="1" type="noConversion"/>
  </si>
  <si>
    <t>Exemplo:</t>
    <phoneticPr fontId="1" type="noConversion"/>
  </si>
  <si>
    <t>Transitados</t>
    <phoneticPr fontId="1" type="noConversion"/>
  </si>
  <si>
    <t xml:space="preserve">TRANSPORTES                                                 </t>
  </si>
  <si>
    <t>040301 a 040309</t>
    <phoneticPr fontId="1" type="noConversion"/>
  </si>
  <si>
    <t>040000</t>
  </si>
  <si>
    <t>040100</t>
  </si>
  <si>
    <t>040101</t>
  </si>
  <si>
    <t>040102</t>
  </si>
  <si>
    <t>Outras despesas correntes  (quando aplicável)</t>
  </si>
  <si>
    <t>Al</t>
    <phoneticPr fontId="1" type="noConversion"/>
  </si>
  <si>
    <t>Sub al.</t>
    <phoneticPr fontId="1" type="noConversion"/>
  </si>
  <si>
    <t>Subsídio atribuído ao pessoal do Porto Santo</t>
    <phoneticPr fontId="1" type="noConversion"/>
  </si>
  <si>
    <t>Outros</t>
    <phoneticPr fontId="1" type="noConversion"/>
  </si>
  <si>
    <t>Eletricidade</t>
    <phoneticPr fontId="1" type="noConversion"/>
  </si>
  <si>
    <t>Acessos à internet</t>
    <phoneticPr fontId="1" type="noConversion"/>
  </si>
  <si>
    <t xml:space="preserve">Outras despesas </t>
    <phoneticPr fontId="1" type="noConversion"/>
  </si>
  <si>
    <t>AQUISICAO DE BENS</t>
  </si>
  <si>
    <t>030000</t>
  </si>
  <si>
    <t>JUROS E OUTROS ENCARGOS</t>
  </si>
  <si>
    <t>Outros</t>
  </si>
  <si>
    <t>Juros de mora</t>
  </si>
  <si>
    <t>030500</t>
  </si>
  <si>
    <t>030502</t>
  </si>
  <si>
    <t>OUTROS JUROS</t>
  </si>
  <si>
    <t>OUTROS</t>
  </si>
  <si>
    <t>ATIVOS FINANCEIROS</t>
  </si>
  <si>
    <t>A0</t>
  </si>
  <si>
    <t>B0</t>
  </si>
  <si>
    <t>D0</t>
  </si>
  <si>
    <t>E0</t>
  </si>
  <si>
    <t>P0</t>
  </si>
  <si>
    <t>C0</t>
  </si>
  <si>
    <t>J0</t>
  </si>
  <si>
    <t>Identificar a entidade beneficiária por recurso ao campo próprio do SOE</t>
  </si>
  <si>
    <t>Receita</t>
  </si>
  <si>
    <t>Despesa</t>
  </si>
  <si>
    <t>Cap.</t>
  </si>
  <si>
    <t>Gr.</t>
  </si>
  <si>
    <t>Art.</t>
  </si>
  <si>
    <t>Designação da rubrica da receita</t>
  </si>
  <si>
    <t>Renfdimentos da propriedade</t>
  </si>
  <si>
    <t>Juros-Administrações Públicas</t>
  </si>
  <si>
    <t>Administração regional</t>
  </si>
  <si>
    <t>...</t>
  </si>
  <si>
    <t>(…)</t>
  </si>
  <si>
    <t>Transferências correntes</t>
  </si>
  <si>
    <t>04</t>
  </si>
  <si>
    <t>Administração Regional</t>
  </si>
  <si>
    <t>02</t>
  </si>
  <si>
    <t>Região Autónoma da Madeira</t>
  </si>
  <si>
    <t>Transferências de capital</t>
  </si>
  <si>
    <t>Ag.</t>
  </si>
  <si>
    <t>Sag.</t>
  </si>
  <si>
    <t>Ru</t>
  </si>
  <si>
    <t>Designação da rubrica da despesa</t>
  </si>
  <si>
    <t>Serviços e fundos autónomos</t>
  </si>
  <si>
    <t>Subsídios</t>
  </si>
  <si>
    <t xml:space="preserve">Região Autónoma da Madeira </t>
  </si>
  <si>
    <t>Juros e outros encargos</t>
  </si>
  <si>
    <t>Administração Pública Regional</t>
  </si>
  <si>
    <t>Juros da dívida pública</t>
  </si>
  <si>
    <t>Z0</t>
  </si>
  <si>
    <t xml:space="preserve">Outras despesas correntes </t>
  </si>
  <si>
    <t>Despesas com o pessoal</t>
  </si>
  <si>
    <t>Designação do SFA</t>
  </si>
  <si>
    <t>ASSEMBLEIA LEGISLATIVA DA MADEIRA</t>
  </si>
  <si>
    <t>DIREÇÃO REGIONAL DA ADMINISTRAÇÃO DA JUSTIÇA</t>
  </si>
  <si>
    <t>DIREÇÃO REGIONAL DE EDUCAÇÃO</t>
  </si>
  <si>
    <t>SOCIEDADE METROPOLITANA DE DESENVOLVIMENTO, SA</t>
  </si>
  <si>
    <t>SF</t>
  </si>
  <si>
    <t>SN</t>
  </si>
  <si>
    <t>040403</t>
  </si>
  <si>
    <t>#0</t>
  </si>
  <si>
    <t>080403</t>
  </si>
  <si>
    <t>PROGRAMA  …</t>
  </si>
  <si>
    <t>Entidade ….</t>
  </si>
  <si>
    <t>Tipo de efetivo</t>
  </si>
  <si>
    <t>Designação da Cargo/Carreira/Grupo  (Tabela SIOE)</t>
  </si>
  <si>
    <t>Remuneração
Base Ilíquida 
(a)</t>
  </si>
  <si>
    <t>Subsídios de Férias e Natal
(b)</t>
  </si>
  <si>
    <t>Encargos
da entidade
patronal
(c)</t>
  </si>
  <si>
    <t>Total das Despesas com Pessoal</t>
  </si>
  <si>
    <t xml:space="preserve">…
…
…
</t>
  </si>
  <si>
    <t>TOTAL</t>
  </si>
  <si>
    <t>Efetivos em funções fora organismo - Mapa Pessoal</t>
  </si>
  <si>
    <t>Contratos tarefa e avença</t>
  </si>
  <si>
    <t>Outras pensões</t>
  </si>
  <si>
    <t xml:space="preserve">Outros </t>
  </si>
  <si>
    <t>1.</t>
  </si>
  <si>
    <t>Abrange o pessoal a exercer funções no organismo não pertencente ao mapa de pessoal, refere-se a titulo de exemplo as seguintes situações:</t>
  </si>
  <si>
    <t>1) Contratos de tarefa e avença</t>
  </si>
  <si>
    <t>2.</t>
  </si>
  <si>
    <t>3.</t>
  </si>
  <si>
    <t>Preenchimento de blocos:</t>
  </si>
  <si>
    <t>Valores previsíveis acumulados, com a desagregação do tipo de efetivo e cargo/carreira/grupo (Tabela SIOE).</t>
  </si>
  <si>
    <t>Deverá ser tido em consideração:</t>
  </si>
  <si>
    <t>Previsão de Fluxos de entradas e saídas, com a desagregação do tipo de efetivo e cargo/carreira/grupo (Tabela SIOE).</t>
  </si>
  <si>
    <t>- Na coluna “Nº de postos de trabalho/efetivos”, deverá constar número previsível de entradas e saídas de pessoas afetas ao Serviço em cada tipo de efetivo,</t>
  </si>
  <si>
    <t>«Agrupamento 01 - Despesas com pessoal» da proposta de orçamento.</t>
  </si>
  <si>
    <t>4.</t>
  </si>
  <si>
    <t>Preenchimento de colunas:</t>
  </si>
  <si>
    <t xml:space="preserve">Despesas relativas às classificações económicas 01.01.01 a  01.01.09 </t>
  </si>
  <si>
    <t>01.01.01 - Titulares de órgãos de soberania e membros de órgãos autárquicos</t>
  </si>
  <si>
    <t xml:space="preserve">a 01.01.09 - Pessoal em qualquer outra situação </t>
  </si>
  <si>
    <t>Despesas relativas à classificação económica 01.01.14</t>
  </si>
  <si>
    <t>(c) Encargos da entidade patronal:</t>
  </si>
  <si>
    <t>Despesas relativas à classificação económica:</t>
  </si>
  <si>
    <t>01.03.05 - Contribuições para a segurança social</t>
  </si>
  <si>
    <t>A0.A0 - Caixa-Geral de Aposentações</t>
  </si>
  <si>
    <t>A0.B0 - Segurança Social</t>
  </si>
  <si>
    <t>(d) Restante despesas com pessoal:</t>
  </si>
  <si>
    <t>Despesas relativas às restantes classificações económicas do agrupamento 01.00.00.</t>
  </si>
  <si>
    <t>ANEXO II-A</t>
  </si>
  <si>
    <t>Movimentos</t>
  </si>
  <si>
    <t>1 de janeiro:</t>
  </si>
  <si>
    <t>(*)</t>
  </si>
  <si>
    <r>
      <t>(1)</t>
    </r>
    <r>
      <rPr>
        <b/>
        <sz val="10"/>
        <rFont val="Calibri"/>
        <family val="2"/>
      </rPr>
      <t xml:space="preserve"> Início do período:</t>
    </r>
  </si>
  <si>
    <r>
      <t xml:space="preserve">    </t>
    </r>
    <r>
      <rPr>
        <sz val="10"/>
        <rFont val="Calibri"/>
        <family val="2"/>
      </rPr>
      <t>(2)</t>
    </r>
    <r>
      <rPr>
        <b/>
        <sz val="10"/>
        <rFont val="Calibri"/>
        <family val="2"/>
      </rPr>
      <t xml:space="preserve"> Entradas    </t>
    </r>
  </si>
  <si>
    <t xml:space="preserve">         Alterações de leis orgânicas </t>
  </si>
  <si>
    <t xml:space="preserve">         Regresso</t>
  </si>
  <si>
    <t xml:space="preserve">         Admissões externas a serviços Adm. Regional</t>
  </si>
  <si>
    <t xml:space="preserve">         Outros motivos</t>
  </si>
  <si>
    <r>
      <t xml:space="preserve">    (3)</t>
    </r>
    <r>
      <rPr>
        <b/>
        <sz val="10"/>
        <rFont val="Calibri"/>
        <family val="2"/>
      </rPr>
      <t xml:space="preserve"> Saídas    </t>
    </r>
  </si>
  <si>
    <t xml:space="preserve">         Aposentações</t>
  </si>
  <si>
    <t>Rescisões</t>
  </si>
  <si>
    <t>Requalificação</t>
  </si>
  <si>
    <t xml:space="preserve">         Outros motivos </t>
  </si>
  <si>
    <t>31 de dezembro:</t>
  </si>
  <si>
    <r>
      <t xml:space="preserve">   (4)=(1)+(2)-(3) </t>
    </r>
    <r>
      <rPr>
        <b/>
        <sz val="10"/>
        <rFont val="Calibri"/>
        <family val="2"/>
      </rPr>
      <t>Fim do período:</t>
    </r>
  </si>
  <si>
    <t>Por memória:</t>
  </si>
  <si>
    <r>
      <t xml:space="preserve">Variação </t>
    </r>
    <r>
      <rPr>
        <sz val="10"/>
        <rFont val="Calibri"/>
        <family val="2"/>
      </rPr>
      <t>(4)-(1)</t>
    </r>
  </si>
  <si>
    <r>
      <t xml:space="preserve">Variação em %  </t>
    </r>
    <r>
      <rPr>
        <sz val="10"/>
        <rFont val="Calibri"/>
        <family val="2"/>
      </rPr>
      <t>(4)/(1)</t>
    </r>
  </si>
  <si>
    <t>Justificação para a evolução número efetivos:</t>
  </si>
  <si>
    <r>
      <rPr>
        <b/>
        <sz val="10"/>
        <rFont val="Calibri"/>
        <family val="2"/>
      </rPr>
      <t>2) Efetivos em funções fora do organismo - Mapa Pessoal</t>
    </r>
    <r>
      <rPr>
        <sz val="10"/>
        <rFont val="Calibri"/>
        <family val="2"/>
      </rPr>
      <t>: corresponde aos efetivos aprovados no mapa de pessoal que apesar dos postos de trabalho não se encontrarem ocupados o organismo suporta encargos com esses efetivos (por exemplo: a remuneração principal).</t>
    </r>
  </si>
  <si>
    <r>
      <t xml:space="preserve">- </t>
    </r>
    <r>
      <rPr>
        <b/>
        <u/>
        <sz val="10"/>
        <rFont val="Calibri"/>
        <family val="2"/>
      </rPr>
      <t xml:space="preserve">Outras situações (não pertencentes ao mapa de pessoal) </t>
    </r>
    <r>
      <rPr>
        <b/>
        <sz val="10"/>
        <rFont val="Calibri"/>
        <family val="2"/>
      </rPr>
      <t>:</t>
    </r>
  </si>
  <si>
    <t>ANEXO II</t>
  </si>
  <si>
    <t>SESARAM - SERVIÇO REGIONAL DE SAÚDE, E.P.E.</t>
  </si>
  <si>
    <t>CARAM - CENTRO DE ABATE DA REGIÃO AUTÓNOMA DA MADEIRA, EPERAM</t>
  </si>
  <si>
    <t>IHM - INVESTIMENTOS HABITACIONAIS DA MADEIRA, EPERAM</t>
  </si>
  <si>
    <t>Cod. Serviço</t>
  </si>
  <si>
    <t>DESIGNAÇÃO</t>
  </si>
  <si>
    <t>AT</t>
  </si>
  <si>
    <t>BT</t>
  </si>
  <si>
    <t>CT</t>
  </si>
  <si>
    <t>DT</t>
  </si>
  <si>
    <t>ET</t>
  </si>
  <si>
    <t>ADMINISTRAÇÃO CENTRAL</t>
  </si>
  <si>
    <t>ADMINISTRAÇÃO LOCAL</t>
  </si>
  <si>
    <t>REGIÃO AUTÓNOMA DOS AÇORES</t>
  </si>
  <si>
    <t>REGIÃO AUTÓNOMA DA MADEIRA</t>
  </si>
  <si>
    <t>ADMINISTRAÇÃO REGIONAL</t>
  </si>
  <si>
    <t>As restantes despesas deverão ser incluídas, por rubrica na alínea/subalínea Z - Outras despesas.</t>
  </si>
  <si>
    <t>Encargos assumidos e não pagos em anos anteriores</t>
  </si>
  <si>
    <t>CÓDIGO</t>
  </si>
  <si>
    <t>DEPARTAMENTO</t>
  </si>
  <si>
    <t>PRESIDÊNCIA DO GOVERNO REGIONAL</t>
  </si>
  <si>
    <t>PROGRAMA</t>
  </si>
  <si>
    <t>MEDIDA</t>
  </si>
  <si>
    <t>Class Funcional</t>
  </si>
  <si>
    <t>Organismo executor</t>
  </si>
  <si>
    <t>Reforço da investigação, desenvolvimento tecnológico e inovação</t>
  </si>
  <si>
    <t>Desenvolvimento Empresarial</t>
  </si>
  <si>
    <t>Reforçar a competitividade das empresas</t>
  </si>
  <si>
    <t>Cooperação Territorial</t>
  </si>
  <si>
    <t>Turismo, Cultura e Património</t>
  </si>
  <si>
    <t>Promoção e valorização da atividade turística</t>
  </si>
  <si>
    <t>Serviços culturais, recreativos e religiosos - Administração e regulamentação</t>
  </si>
  <si>
    <t>Serviços culturais, recreativos e religiosos - Investigação</t>
  </si>
  <si>
    <t>2.5.2</t>
  </si>
  <si>
    <t>Serviços culturais, recreativos e religiosos - Cultura</t>
  </si>
  <si>
    <t>2.5.3</t>
  </si>
  <si>
    <t>Serviços culturais, recreativos e religiosos - Desporto, recreio e lazer</t>
  </si>
  <si>
    <t>2.5.4</t>
  </si>
  <si>
    <t>Serviços culturais, recreativos e religiosos - Comunicação social</t>
  </si>
  <si>
    <t>2.5.5</t>
  </si>
  <si>
    <t>Serviços culturais, recreativos e religiosos - Outras atividades cívicas e religiosas</t>
  </si>
  <si>
    <t>2.5.6</t>
  </si>
  <si>
    <t xml:space="preserve">Energia </t>
  </si>
  <si>
    <t>Educação – Investigação</t>
  </si>
  <si>
    <t>2.1.2</t>
  </si>
  <si>
    <t>Educação - Estabelecimentos de ensino não superior</t>
  </si>
  <si>
    <t>2.1.3</t>
  </si>
  <si>
    <t>Educação - Estabelecimentos de ensino superior</t>
  </si>
  <si>
    <t>2.1.4</t>
  </si>
  <si>
    <t>Educação - Serviços auxiliares de ensino</t>
  </si>
  <si>
    <t>2.1.5</t>
  </si>
  <si>
    <t>Serv. Gerais da A.P. - Administração geral</t>
  </si>
  <si>
    <t>Promoção da Inclusão Social e Combate à Pobreza</t>
  </si>
  <si>
    <t xml:space="preserve">Promover a coesão e a inclusão social </t>
  </si>
  <si>
    <t>Melhorar as condições de trabalho</t>
  </si>
  <si>
    <t>Habitação e Realojamento</t>
  </si>
  <si>
    <t>Habitação e serv. Colectivos - Administração e regulamentação</t>
  </si>
  <si>
    <t>Saúde</t>
  </si>
  <si>
    <t>Saúde - Administração e regulamentação</t>
  </si>
  <si>
    <t>2.2.1</t>
  </si>
  <si>
    <t>Saúde – Investigação</t>
  </si>
  <si>
    <t>Saúde - Hospitais e clínicas</t>
  </si>
  <si>
    <t>2.2.3</t>
  </si>
  <si>
    <t>Atividades Tradicionais</t>
  </si>
  <si>
    <t>3.5.1</t>
  </si>
  <si>
    <t>SRA</t>
  </si>
  <si>
    <t>Agricultura, Desenvolvimento Rural e Florestas</t>
  </si>
  <si>
    <t>3.5.3</t>
  </si>
  <si>
    <t>Agricultura, pecuária, silv, caça, pesca - Administração e regulamentação</t>
  </si>
  <si>
    <t>3.1.1</t>
  </si>
  <si>
    <t>Reabilitação Urbana</t>
  </si>
  <si>
    <t>Promoção da adaptação às alterações climáticas e à prevenção e gestão de riscos</t>
  </si>
  <si>
    <t>Segurança e ordem públicas - Protecção civil e luta contra incêndios</t>
  </si>
  <si>
    <t>1.3.6</t>
  </si>
  <si>
    <t>Assistência Técnica</t>
  </si>
  <si>
    <t>Órgãos de Soberania</t>
  </si>
  <si>
    <t>ALM</t>
  </si>
  <si>
    <t>1.1.1</t>
  </si>
  <si>
    <t>Governação</t>
  </si>
  <si>
    <t>PGR</t>
  </si>
  <si>
    <t>Justiça</t>
  </si>
  <si>
    <t>Segurança e ordem públicas - Administração e regulamentação</t>
  </si>
  <si>
    <t>1.3.1</t>
  </si>
  <si>
    <t>Finanças e Gestão da Dívida Pública</t>
  </si>
  <si>
    <t>Operações da dívida pública</t>
  </si>
  <si>
    <t>4.1</t>
  </si>
  <si>
    <t>Outras funções - Diversas não especificadas</t>
  </si>
  <si>
    <t>4.3</t>
  </si>
  <si>
    <t xml:space="preserve">   Atividades Relacionadas com o Património Cultural</t>
  </si>
  <si>
    <r>
      <t>101/801</t>
    </r>
    <r>
      <rPr>
        <sz val="10"/>
        <color indexed="63"/>
        <rFont val="Calibri"/>
        <family val="2"/>
      </rPr>
      <t xml:space="preserve"> Artes Plásticas e Visuais</t>
    </r>
  </si>
  <si>
    <r>
      <t>102/802</t>
    </r>
    <r>
      <rPr>
        <sz val="10"/>
        <color indexed="63"/>
        <rFont val="Calibri"/>
        <family val="2"/>
      </rPr>
      <t xml:space="preserve"> Cinema e Audiovisual</t>
    </r>
  </si>
  <si>
    <r>
      <t>103/803</t>
    </r>
    <r>
      <rPr>
        <sz val="10"/>
        <color indexed="63"/>
        <rFont val="Calibri"/>
        <family val="2"/>
      </rPr>
      <t xml:space="preserve"> Bibliotecas e Património Bibliográfico</t>
    </r>
  </si>
  <si>
    <r>
      <t>104/804</t>
    </r>
    <r>
      <rPr>
        <sz val="10"/>
        <color indexed="63"/>
        <rFont val="Calibri"/>
        <family val="2"/>
      </rPr>
      <t xml:space="preserve"> Arquivos e Património Arquivístico</t>
    </r>
  </si>
  <si>
    <r>
      <t>105/805</t>
    </r>
    <r>
      <rPr>
        <sz val="10"/>
        <color indexed="63"/>
        <rFont val="Calibri"/>
        <family val="2"/>
      </rPr>
      <t xml:space="preserve"> Património Fílmico e Sonoro</t>
    </r>
  </si>
  <si>
    <r>
      <t xml:space="preserve">106/806 </t>
    </r>
    <r>
      <rPr>
        <sz val="10"/>
        <color indexed="63"/>
        <rFont val="Calibri"/>
        <family val="2"/>
      </rPr>
      <t>Qualificação, Promoção e Divulgação Cultural</t>
    </r>
  </si>
  <si>
    <r>
      <t xml:space="preserve">107/807 </t>
    </r>
    <r>
      <rPr>
        <sz val="10"/>
        <color indexed="63"/>
        <rFont val="Calibri"/>
        <family val="2"/>
      </rPr>
      <t>Promoção e Divulgação do Livro e do Autor</t>
    </r>
  </si>
  <si>
    <r>
      <t>108/808</t>
    </r>
    <r>
      <rPr>
        <sz val="10"/>
        <color indexed="63"/>
        <rFont val="Calibri"/>
        <family val="2"/>
      </rPr>
      <t xml:space="preserve"> Museus, Património Móvel e Imaterial</t>
    </r>
  </si>
  <si>
    <r>
      <t>109/809</t>
    </r>
    <r>
      <rPr>
        <sz val="10"/>
        <color indexed="63"/>
        <rFont val="Calibri"/>
        <family val="2"/>
      </rPr>
      <t xml:space="preserve"> Património Arquitetónico, Arqueológico e Paisagístico</t>
    </r>
  </si>
  <si>
    <r>
      <t>110/810</t>
    </r>
    <r>
      <rPr>
        <sz val="10"/>
        <color indexed="63"/>
        <rFont val="Calibri"/>
        <family val="2"/>
      </rPr>
      <t xml:space="preserve"> Proteção da Propriedade Intelectual e Direito de Autor</t>
    </r>
  </si>
  <si>
    <r>
      <t>111/811</t>
    </r>
    <r>
      <rPr>
        <sz val="10"/>
        <color indexed="63"/>
        <rFont val="Calibri"/>
        <family val="2"/>
      </rPr>
      <t xml:space="preserve"> Promoção e Valorização da Língua Portuguesa</t>
    </r>
  </si>
  <si>
    <r>
      <t>265/965</t>
    </r>
    <r>
      <rPr>
        <sz val="10"/>
        <color indexed="63"/>
        <rFont val="Calibri"/>
        <family val="2"/>
      </rPr>
      <t xml:space="preserve"> Promoção da Cultura Portuguesa no Exterior e Intercâmbio Cultural</t>
    </r>
  </si>
  <si>
    <t xml:space="preserve">   Atividades Relacionadas com o Desporto</t>
  </si>
  <si>
    <r>
      <t>112/812</t>
    </r>
    <r>
      <rPr>
        <sz val="10"/>
        <color indexed="63"/>
        <rFont val="Calibri"/>
        <family val="2"/>
      </rPr>
      <t xml:space="preserve"> Atividades Desportivas</t>
    </r>
  </si>
  <si>
    <r>
      <t>113/813</t>
    </r>
    <r>
      <rPr>
        <sz val="10"/>
        <color indexed="63"/>
        <rFont val="Calibri"/>
        <family val="2"/>
      </rPr>
      <t xml:space="preserve"> Associativismo Desportivo</t>
    </r>
  </si>
  <si>
    <r>
      <t>114/814</t>
    </r>
    <r>
      <rPr>
        <sz val="10"/>
        <color indexed="63"/>
        <rFont val="Calibri"/>
        <family val="2"/>
      </rPr>
      <t xml:space="preserve"> Alta Competição Desportiva e Desporto Profissional</t>
    </r>
  </si>
  <si>
    <t xml:space="preserve">   Atividades Relacionadas com o Ambiente, Recursos Naturais e Gestão do Território</t>
  </si>
  <si>
    <r>
      <t>115/815</t>
    </r>
    <r>
      <rPr>
        <sz val="10"/>
        <color indexed="63"/>
        <rFont val="Calibri"/>
        <family val="2"/>
      </rPr>
      <t xml:space="preserve"> Rede Nacional das Áreas Protegidas e Áreas Classificadas da Rede Natura 2000</t>
    </r>
  </si>
  <si>
    <r>
      <t xml:space="preserve">116/816 </t>
    </r>
    <r>
      <rPr>
        <sz val="10"/>
        <color indexed="63"/>
        <rFont val="Calibri"/>
        <family val="2"/>
      </rPr>
      <t>Proteção do Ambiente e Gestão de Recursos Naturais Ar, Água e Solos</t>
    </r>
  </si>
  <si>
    <r>
      <t>118/818</t>
    </r>
    <r>
      <rPr>
        <sz val="10"/>
        <color indexed="63"/>
        <rFont val="Calibri"/>
        <family val="2"/>
      </rPr>
      <t xml:space="preserve"> Ruído, Resíduos, Substâncias Perigosas e Catástrofes Ambientais</t>
    </r>
  </si>
  <si>
    <r>
      <t>119/819</t>
    </r>
    <r>
      <rPr>
        <sz val="10"/>
        <color indexed="63"/>
        <rFont val="Calibri"/>
        <family val="2"/>
      </rPr>
      <t xml:space="preserve"> Mares e Costas Oceânicas</t>
    </r>
  </si>
  <si>
    <r>
      <t>120/820</t>
    </r>
    <r>
      <rPr>
        <sz val="10"/>
        <color indexed="63"/>
        <rFont val="Calibri"/>
        <family val="2"/>
      </rPr>
      <t xml:space="preserve"> Fauna</t>
    </r>
  </si>
  <si>
    <r>
      <t>121/821</t>
    </r>
    <r>
      <rPr>
        <sz val="10"/>
        <color indexed="63"/>
        <rFont val="Calibri"/>
        <family val="2"/>
      </rPr>
      <t xml:space="preserve"> Flora</t>
    </r>
  </si>
  <si>
    <r>
      <t>122/822</t>
    </r>
    <r>
      <rPr>
        <sz val="10"/>
        <color indexed="63"/>
        <rFont val="Calibri"/>
        <family val="2"/>
      </rPr>
      <t xml:space="preserve"> Desenvolvimento Regional e Urbano</t>
    </r>
  </si>
  <si>
    <r>
      <t>123/823</t>
    </r>
    <r>
      <rPr>
        <sz val="10"/>
        <color indexed="63"/>
        <rFont val="Calibri"/>
        <family val="2"/>
      </rPr>
      <t xml:space="preserve"> Ordenamento do Território</t>
    </r>
  </si>
  <si>
    <t xml:space="preserve">   Atividades Relacionadas com a Defesa Nacional</t>
  </si>
  <si>
    <r>
      <t>124/824</t>
    </r>
    <r>
      <rPr>
        <sz val="10"/>
        <color indexed="63"/>
        <rFont val="Calibri"/>
        <family val="2"/>
      </rPr>
      <t xml:space="preserve"> Operações Militares</t>
    </r>
  </si>
  <si>
    <r>
      <t>125/825</t>
    </r>
    <r>
      <rPr>
        <sz val="10"/>
        <color indexed="63"/>
        <rFont val="Calibri"/>
        <family val="2"/>
      </rPr>
      <t xml:space="preserve"> Armamento e Equipamento Militar</t>
    </r>
  </si>
  <si>
    <r>
      <t>126/826</t>
    </r>
    <r>
      <rPr>
        <sz val="10"/>
        <color indexed="63"/>
        <rFont val="Calibri"/>
        <family val="2"/>
      </rPr>
      <t xml:space="preserve"> Convocação e Mobilização de Pessoal</t>
    </r>
  </si>
  <si>
    <r>
      <t>127/827</t>
    </r>
    <r>
      <rPr>
        <sz val="10"/>
        <color indexed="63"/>
        <rFont val="Calibri"/>
        <family val="2"/>
      </rPr>
      <t xml:space="preserve"> Instrução e Formação Militar</t>
    </r>
  </si>
  <si>
    <r>
      <t>128/828</t>
    </r>
    <r>
      <rPr>
        <sz val="10"/>
        <color indexed="63"/>
        <rFont val="Calibri"/>
        <family val="2"/>
      </rPr>
      <t xml:space="preserve"> Missões Humanitárias e de Paz</t>
    </r>
  </si>
  <si>
    <t xml:space="preserve">   Atividades Relacionadas com a Saúde</t>
  </si>
  <si>
    <r>
      <t>129/829</t>
    </r>
    <r>
      <rPr>
        <sz val="10"/>
        <color indexed="63"/>
        <rFont val="Calibri"/>
        <family val="2"/>
      </rPr>
      <t xml:space="preserve"> Cuidados de Saúde Primários</t>
    </r>
  </si>
  <si>
    <r>
      <t>130/830</t>
    </r>
    <r>
      <rPr>
        <sz val="10"/>
        <color indexed="63"/>
        <rFont val="Calibri"/>
        <family val="2"/>
      </rPr>
      <t xml:space="preserve"> Cuidados de Saúde Diferenciados</t>
    </r>
  </si>
  <si>
    <r>
      <t>131/831</t>
    </r>
    <r>
      <rPr>
        <sz val="10"/>
        <color indexed="63"/>
        <rFont val="Calibri"/>
        <family val="2"/>
      </rPr>
      <t xml:space="preserve"> Meios Complementares de Diagnóstico e Terapêutica</t>
    </r>
  </si>
  <si>
    <r>
      <t>132/832</t>
    </r>
    <r>
      <rPr>
        <sz val="10"/>
        <color indexed="63"/>
        <rFont val="Calibri"/>
        <family val="2"/>
      </rPr>
      <t xml:space="preserve"> Saúde Pública</t>
    </r>
  </si>
  <si>
    <r>
      <t>133/833</t>
    </r>
    <r>
      <rPr>
        <sz val="10"/>
        <color indexed="63"/>
        <rFont val="Calibri"/>
        <family val="2"/>
      </rPr>
      <t xml:space="preserve"> Saúde Escolar</t>
    </r>
  </si>
  <si>
    <r>
      <t>134/834</t>
    </r>
    <r>
      <rPr>
        <sz val="10"/>
        <color indexed="63"/>
        <rFont val="Calibri"/>
        <family val="2"/>
      </rPr>
      <t xml:space="preserve"> Dependências</t>
    </r>
  </si>
  <si>
    <r>
      <t>135/835</t>
    </r>
    <r>
      <rPr>
        <sz val="10"/>
        <color indexed="63"/>
        <rFont val="Calibri"/>
        <family val="2"/>
      </rPr>
      <t xml:space="preserve"> Farmácias e Medicamentos</t>
    </r>
  </si>
  <si>
    <r>
      <t>136/836</t>
    </r>
    <r>
      <rPr>
        <sz val="10"/>
        <color indexed="63"/>
        <rFont val="Calibri"/>
        <family val="2"/>
      </rPr>
      <t xml:space="preserve"> Apoio Psicológico Especializado</t>
    </r>
  </si>
  <si>
    <r>
      <t>137/837</t>
    </r>
    <r>
      <rPr>
        <sz val="10"/>
        <color indexed="63"/>
        <rFont val="Calibri"/>
        <family val="2"/>
      </rPr>
      <t xml:space="preserve"> Gestão de Cuidados de Saúde Prestados em Redes Privadas</t>
    </r>
  </si>
  <si>
    <t xml:space="preserve">   Atividades Relacionadas com a Agricultura e Pescas</t>
  </si>
  <si>
    <r>
      <t>138/838</t>
    </r>
    <r>
      <rPr>
        <sz val="10"/>
        <color indexed="63"/>
        <rFont val="Calibri"/>
        <family val="2"/>
      </rPr>
      <t xml:space="preserve"> Produção Agrícola (culturas anuais e permanentes exceto viticultura)</t>
    </r>
  </si>
  <si>
    <r>
      <t>139/839</t>
    </r>
    <r>
      <rPr>
        <sz val="10"/>
        <color indexed="63"/>
        <rFont val="Calibri"/>
        <family val="2"/>
      </rPr>
      <t xml:space="preserve"> Produção Vitivinícola</t>
    </r>
  </si>
  <si>
    <r>
      <t>140/840</t>
    </r>
    <r>
      <rPr>
        <sz val="10"/>
        <color indexed="63"/>
        <rFont val="Calibri"/>
        <family val="2"/>
      </rPr>
      <t xml:space="preserve"> Reforço da Ligação entre Agentes para o Desenvolvimento Rural</t>
    </r>
  </si>
  <si>
    <r>
      <t>141/841</t>
    </r>
    <r>
      <rPr>
        <sz val="10"/>
        <color indexed="63"/>
        <rFont val="Calibri"/>
        <family val="2"/>
      </rPr>
      <t xml:space="preserve"> Silvicultura e Exploração Florestal e Atividade Cinegética</t>
    </r>
  </si>
  <si>
    <r>
      <t>143/843</t>
    </r>
    <r>
      <rPr>
        <sz val="10"/>
        <color indexed="63"/>
        <rFont val="Calibri"/>
        <family val="2"/>
      </rPr>
      <t xml:space="preserve"> Produção Animal</t>
    </r>
  </si>
  <si>
    <r>
      <t>144/844</t>
    </r>
    <r>
      <rPr>
        <sz val="10"/>
        <color indexed="63"/>
        <rFont val="Calibri"/>
        <family val="2"/>
      </rPr>
      <t xml:space="preserve"> Sanidade Animal e Vegetal e Bem Estar Animal</t>
    </r>
  </si>
  <si>
    <r>
      <t>145/845</t>
    </r>
    <r>
      <rPr>
        <sz val="10"/>
        <color indexed="63"/>
        <rFont val="Calibri"/>
        <family val="2"/>
      </rPr>
      <t xml:space="preserve"> Pesca e Aquicultura</t>
    </r>
  </si>
  <si>
    <r>
      <t>146/846</t>
    </r>
    <r>
      <rPr>
        <sz val="10"/>
        <color indexed="63"/>
        <rFont val="Calibri"/>
        <family val="2"/>
      </rPr>
      <t xml:space="preserve"> Gestão e Acompanhamento de programas/Projetos comunitários</t>
    </r>
  </si>
  <si>
    <t xml:space="preserve">   Atividades Relacionadas com a Indústria</t>
  </si>
  <si>
    <r>
      <t>150/850</t>
    </r>
    <r>
      <rPr>
        <sz val="10"/>
        <color indexed="63"/>
        <rFont val="Calibri"/>
        <family val="2"/>
      </rPr>
      <t xml:space="preserve"> Indústria Extrativa</t>
    </r>
  </si>
  <si>
    <r>
      <t xml:space="preserve">151/851 </t>
    </r>
    <r>
      <rPr>
        <sz val="10"/>
        <color indexed="63"/>
        <rFont val="Calibri"/>
        <family val="2"/>
      </rPr>
      <t>Indústria Agroalimentar</t>
    </r>
  </si>
  <si>
    <r>
      <t>152/852</t>
    </r>
    <r>
      <rPr>
        <sz val="10"/>
        <color indexed="63"/>
        <rFont val="Calibri"/>
        <family val="2"/>
      </rPr>
      <t xml:space="preserve"> Tecnologias de Ponta e Limpas</t>
    </r>
  </si>
  <si>
    <r>
      <t>153/853</t>
    </r>
    <r>
      <rPr>
        <sz val="10"/>
        <color indexed="63"/>
        <rFont val="Calibri"/>
        <family val="2"/>
      </rPr>
      <t xml:space="preserve"> Indústria Militar</t>
    </r>
  </si>
  <si>
    <t xml:space="preserve">   Atividades Relacionadas com o Comércio e Serviços</t>
  </si>
  <si>
    <r>
      <t>154/854</t>
    </r>
    <r>
      <rPr>
        <sz val="10"/>
        <color indexed="63"/>
        <rFont val="Calibri"/>
        <family val="2"/>
      </rPr>
      <t xml:space="preserve"> Comércio</t>
    </r>
  </si>
  <si>
    <r>
      <t>155/855</t>
    </r>
    <r>
      <rPr>
        <sz val="10"/>
        <color indexed="63"/>
        <rFont val="Calibri"/>
        <family val="2"/>
      </rPr>
      <t xml:space="preserve"> Comunicações</t>
    </r>
  </si>
  <si>
    <r>
      <t xml:space="preserve">156/856 </t>
    </r>
    <r>
      <rPr>
        <sz val="10"/>
        <color indexed="63"/>
        <rFont val="Calibri"/>
        <family val="2"/>
      </rPr>
      <t>Seguros</t>
    </r>
  </si>
  <si>
    <r>
      <t>157/857</t>
    </r>
    <r>
      <rPr>
        <sz val="10"/>
        <color indexed="63"/>
        <rFont val="Calibri"/>
        <family val="2"/>
      </rPr>
      <t xml:space="preserve"> Turismo, Lazer, Alojamento e Restauração</t>
    </r>
  </si>
  <si>
    <t xml:space="preserve">   Atividades Relacionadas com a Energia</t>
  </si>
  <si>
    <r>
      <t xml:space="preserve">158/858 </t>
    </r>
    <r>
      <rPr>
        <sz val="10"/>
        <color indexed="63"/>
        <rFont val="Calibri"/>
        <family val="2"/>
      </rPr>
      <t>Energia Elétrica, Gás e Energias Renováveis</t>
    </r>
  </si>
  <si>
    <r>
      <t>159/859</t>
    </r>
    <r>
      <rPr>
        <sz val="10"/>
        <color indexed="63"/>
        <rFont val="Calibri"/>
        <family val="2"/>
      </rPr>
      <t xml:space="preserve"> Produtos Petrolíferos, Combustíveis e Outros Recursos Energéticos</t>
    </r>
  </si>
  <si>
    <t xml:space="preserve">   Outras Atividades Económicas</t>
  </si>
  <si>
    <r>
      <t>160/860</t>
    </r>
    <r>
      <rPr>
        <sz val="10"/>
        <color indexed="63"/>
        <rFont val="Calibri"/>
        <family val="2"/>
      </rPr>
      <t xml:space="preserve"> Propriedade Industrial</t>
    </r>
  </si>
  <si>
    <r>
      <t>161/861</t>
    </r>
    <r>
      <rPr>
        <sz val="10"/>
        <color indexed="63"/>
        <rFont val="Calibri"/>
        <family val="2"/>
      </rPr>
      <t xml:space="preserve"> Mercado Externo (Importações e Exportações, Fronteiras – Mercadorias)</t>
    </r>
  </si>
  <si>
    <r>
      <t>162/862</t>
    </r>
    <r>
      <rPr>
        <sz val="10"/>
        <color indexed="63"/>
        <rFont val="Calibri"/>
        <family val="2"/>
      </rPr>
      <t xml:space="preserve"> Mercado Interno</t>
    </r>
  </si>
  <si>
    <r>
      <t>163/863</t>
    </r>
    <r>
      <rPr>
        <sz val="10"/>
        <color indexed="63"/>
        <rFont val="Calibri"/>
        <family val="2"/>
      </rPr>
      <t xml:space="preserve"> Mercado de Capitais</t>
    </r>
  </si>
  <si>
    <r>
      <t>164/864</t>
    </r>
    <r>
      <rPr>
        <sz val="10"/>
        <color indexed="63"/>
        <rFont val="Calibri"/>
        <family val="2"/>
      </rPr>
      <t xml:space="preserve"> Concorrência</t>
    </r>
  </si>
  <si>
    <r>
      <t>165/865</t>
    </r>
    <r>
      <rPr>
        <sz val="10"/>
        <color indexed="63"/>
        <rFont val="Calibri"/>
        <family val="2"/>
      </rPr>
      <t xml:space="preserve"> Atividades Marítimo-Portuária</t>
    </r>
  </si>
  <si>
    <t xml:space="preserve">   Atividades Relacionadas com a Integração e Proteção Social</t>
  </si>
  <si>
    <r>
      <t>166/866</t>
    </r>
    <r>
      <rPr>
        <sz val="10"/>
        <color indexed="63"/>
        <rFont val="Calibri"/>
        <family val="2"/>
      </rPr>
      <t xml:space="preserve"> Proteção Social de Base</t>
    </r>
  </si>
  <si>
    <r>
      <t>167/867</t>
    </r>
    <r>
      <rPr>
        <sz val="10"/>
        <color indexed="63"/>
        <rFont val="Calibri"/>
        <family val="2"/>
      </rPr>
      <t xml:space="preserve"> Proteção Social Complementar</t>
    </r>
  </si>
  <si>
    <r>
      <t>168/868</t>
    </r>
    <r>
      <rPr>
        <sz val="10"/>
        <color indexed="63"/>
        <rFont val="Calibri"/>
        <family val="2"/>
      </rPr>
      <t xml:space="preserve"> Prevenção, Integração e Ação Social</t>
    </r>
  </si>
  <si>
    <t xml:space="preserve">   Atividades Relacionadas com a Sociedade da Informação e Comunicação</t>
  </si>
  <si>
    <r>
      <t>169/869</t>
    </r>
    <r>
      <rPr>
        <sz val="10"/>
        <color indexed="63"/>
        <rFont val="Calibri"/>
        <family val="2"/>
      </rPr>
      <t xml:space="preserve"> Comunicação Social</t>
    </r>
  </si>
  <si>
    <r>
      <t>170/870</t>
    </r>
    <r>
      <rPr>
        <sz val="10"/>
        <color indexed="63"/>
        <rFont val="Calibri"/>
        <family val="2"/>
      </rPr>
      <t xml:space="preserve"> Conteúdos Digitais</t>
    </r>
  </si>
  <si>
    <r>
      <t>171/871</t>
    </r>
    <r>
      <rPr>
        <sz val="10"/>
        <color indexed="63"/>
        <rFont val="Calibri"/>
        <family val="2"/>
      </rPr>
      <t xml:space="preserve"> Competências em Tecnologias da Informação e Comunicação</t>
    </r>
  </si>
  <si>
    <r>
      <t>172/872</t>
    </r>
    <r>
      <rPr>
        <sz val="10"/>
        <color indexed="63"/>
        <rFont val="Calibri"/>
        <family val="2"/>
      </rPr>
      <t xml:space="preserve"> Acessibilidade a Tecnologias da Informação e Comunicação</t>
    </r>
  </si>
  <si>
    <r>
      <t>173/873</t>
    </r>
    <r>
      <rPr>
        <sz val="10"/>
        <color indexed="63"/>
        <rFont val="Calibri"/>
        <family val="2"/>
      </rPr>
      <t xml:space="preserve"> Governo Eletrónico</t>
    </r>
  </si>
  <si>
    <r>
      <t>174/874</t>
    </r>
    <r>
      <rPr>
        <sz val="10"/>
        <color indexed="63"/>
        <rFont val="Calibri"/>
        <family val="2"/>
      </rPr>
      <t xml:space="preserve"> Proteção de Dados Pessoais Informatizados</t>
    </r>
  </si>
  <si>
    <t xml:space="preserve">   Atividades Relacionadas com a Diplomacia e Relações Internacionais</t>
  </si>
  <si>
    <r>
      <t>175/875</t>
    </r>
    <r>
      <rPr>
        <sz val="10"/>
        <color indexed="63"/>
        <rFont val="Calibri"/>
        <family val="2"/>
      </rPr>
      <t xml:space="preserve"> Assuntos Comunitários</t>
    </r>
  </si>
  <si>
    <r>
      <t>176/876</t>
    </r>
    <r>
      <rPr>
        <sz val="10"/>
        <color indexed="63"/>
        <rFont val="Calibri"/>
        <family val="2"/>
      </rPr>
      <t xml:space="preserve"> Assuntos Bilaterais</t>
    </r>
  </si>
  <si>
    <r>
      <t>177/877</t>
    </r>
    <r>
      <rPr>
        <sz val="10"/>
        <color indexed="63"/>
        <rFont val="Calibri"/>
        <family val="2"/>
      </rPr>
      <t xml:space="preserve"> Assuntos Multilaterais</t>
    </r>
  </si>
  <si>
    <r>
      <t>178/878</t>
    </r>
    <r>
      <rPr>
        <sz val="10"/>
        <color indexed="63"/>
        <rFont val="Calibri"/>
        <family val="2"/>
      </rPr>
      <t xml:space="preserve"> Cooperação Internacional</t>
    </r>
  </si>
  <si>
    <r>
      <t>179/879</t>
    </r>
    <r>
      <rPr>
        <sz val="10"/>
        <color indexed="63"/>
        <rFont val="Calibri"/>
        <family val="2"/>
      </rPr>
      <t xml:space="preserve"> Assistência Humanitária</t>
    </r>
  </si>
  <si>
    <r>
      <t>180/880</t>
    </r>
    <r>
      <rPr>
        <sz val="10"/>
        <color indexed="63"/>
        <rFont val="Calibri"/>
        <family val="2"/>
      </rPr>
      <t xml:space="preserve"> Assuntos Diplomáticos e Consulares</t>
    </r>
  </si>
  <si>
    <r>
      <t>181/881</t>
    </r>
    <r>
      <rPr>
        <sz val="10"/>
        <color indexed="63"/>
        <rFont val="Calibri"/>
        <family val="2"/>
      </rPr>
      <t xml:space="preserve"> Comunidades Portuguesas</t>
    </r>
  </si>
  <si>
    <r>
      <t>182/882</t>
    </r>
    <r>
      <rPr>
        <sz val="10"/>
        <color indexed="63"/>
        <rFont val="Calibri"/>
        <family val="2"/>
      </rPr>
      <t xml:space="preserve"> Diplomacia Económica</t>
    </r>
  </si>
  <si>
    <r>
      <t>183/883</t>
    </r>
    <r>
      <rPr>
        <sz val="10"/>
        <color indexed="63"/>
        <rFont val="Calibri"/>
        <family val="2"/>
      </rPr>
      <t xml:space="preserve"> Presença Portuguesa no Exterior</t>
    </r>
  </si>
  <si>
    <t xml:space="preserve">   Atividades Relacionadas com a Gestão de Emergências e Crises</t>
  </si>
  <si>
    <r>
      <t xml:space="preserve">184/884 </t>
    </r>
    <r>
      <rPr>
        <sz val="10"/>
        <color indexed="63"/>
        <rFont val="Calibri"/>
        <family val="2"/>
      </rPr>
      <t>Gestão de Emergências em Casos de Inundações, Incêndios e Sismos</t>
    </r>
  </si>
  <si>
    <r>
      <t>185/885</t>
    </r>
    <r>
      <rPr>
        <sz val="10"/>
        <color indexed="63"/>
        <rFont val="Calibri"/>
        <family val="2"/>
      </rPr>
      <t xml:space="preserve"> Perturbações da Ordem Pública</t>
    </r>
  </si>
  <si>
    <r>
      <t>186/886</t>
    </r>
    <r>
      <rPr>
        <sz val="10"/>
        <color indexed="63"/>
        <rFont val="Calibri"/>
        <family val="2"/>
      </rPr>
      <t xml:space="preserve"> Emergências Médicas</t>
    </r>
  </si>
  <si>
    <r>
      <t>187/887</t>
    </r>
    <r>
      <rPr>
        <sz val="10"/>
        <color indexed="63"/>
        <rFont val="Calibri"/>
        <family val="2"/>
      </rPr>
      <t xml:space="preserve"> Catástrofes Climáticas</t>
    </r>
  </si>
  <si>
    <r>
      <t>188/888</t>
    </r>
    <r>
      <rPr>
        <sz val="10"/>
        <color indexed="63"/>
        <rFont val="Calibri"/>
        <family val="2"/>
      </rPr>
      <t xml:space="preserve"> Catástrofes Ambientais</t>
    </r>
  </si>
  <si>
    <r>
      <t>189/889</t>
    </r>
    <r>
      <rPr>
        <sz val="10"/>
        <color indexed="63"/>
        <rFont val="Calibri"/>
        <family val="2"/>
      </rPr>
      <t xml:space="preserve"> Emergências nos Transportes e Comunicações</t>
    </r>
  </si>
  <si>
    <t xml:space="preserve">   Atividades Relacionadas com a Educação</t>
  </si>
  <si>
    <r>
      <t>190/890</t>
    </r>
    <r>
      <rPr>
        <sz val="10"/>
        <color indexed="63"/>
        <rFont val="Calibri"/>
        <family val="2"/>
      </rPr>
      <t xml:space="preserve"> Educação Pré Escolar</t>
    </r>
  </si>
  <si>
    <r>
      <t>191/891</t>
    </r>
    <r>
      <rPr>
        <sz val="10"/>
        <color indexed="63"/>
        <rFont val="Calibri"/>
        <family val="2"/>
      </rPr>
      <t xml:space="preserve"> 1º. Ciclo  do Ensino Básico</t>
    </r>
  </si>
  <si>
    <r>
      <t>192/892</t>
    </r>
    <r>
      <rPr>
        <sz val="10"/>
        <color indexed="63"/>
        <rFont val="Calibri"/>
        <family val="2"/>
      </rPr>
      <t xml:space="preserve"> 2º. e 3º. Ciclos do Ensino Básico e Ensino</t>
    </r>
  </si>
  <si>
    <r>
      <t>193/893</t>
    </r>
    <r>
      <rPr>
        <sz val="10"/>
        <color indexed="63"/>
        <rFont val="Calibri"/>
        <family val="2"/>
      </rPr>
      <t xml:space="preserve"> Ensino Superior Universitário</t>
    </r>
  </si>
  <si>
    <r>
      <t>194/894</t>
    </r>
    <r>
      <rPr>
        <sz val="10"/>
        <color indexed="63"/>
        <rFont val="Calibri"/>
        <family val="2"/>
      </rPr>
      <t xml:space="preserve"> Ensino Superior Politécnico</t>
    </r>
  </si>
  <si>
    <r>
      <t>195/895</t>
    </r>
    <r>
      <rPr>
        <sz val="10"/>
        <color indexed="63"/>
        <rFont val="Calibri"/>
        <family val="2"/>
      </rPr>
      <t xml:space="preserve"> Ensino Militar e Policial</t>
    </r>
  </si>
  <si>
    <r>
      <t>196/896</t>
    </r>
    <r>
      <rPr>
        <sz val="10"/>
        <color indexed="63"/>
        <rFont val="Calibri"/>
        <family val="2"/>
      </rPr>
      <t xml:space="preserve"> Redes de Ensino Privado, Cooperativo e Solidário</t>
    </r>
  </si>
  <si>
    <r>
      <t>197/897</t>
    </r>
    <r>
      <rPr>
        <sz val="10"/>
        <color indexed="63"/>
        <rFont val="Calibri"/>
        <family val="2"/>
      </rPr>
      <t xml:space="preserve"> Funções Não Letivas - Ensino Básico e Secundário</t>
    </r>
  </si>
  <si>
    <r>
      <t>198/898</t>
    </r>
    <r>
      <rPr>
        <sz val="10"/>
        <color indexed="63"/>
        <rFont val="Calibri"/>
        <family val="2"/>
      </rPr>
      <t xml:space="preserve"> Ensino de Português no Estrangeiro</t>
    </r>
  </si>
  <si>
    <r>
      <t>199/899</t>
    </r>
    <r>
      <rPr>
        <sz val="10"/>
        <color indexed="63"/>
        <rFont val="Calibri"/>
        <family val="2"/>
      </rPr>
      <t xml:space="preserve"> Educação Especial</t>
    </r>
  </si>
  <si>
    <r>
      <t>200/900</t>
    </r>
    <r>
      <rPr>
        <sz val="10"/>
        <color indexed="63"/>
        <rFont val="Calibri"/>
        <family val="2"/>
      </rPr>
      <t xml:space="preserve"> Exames e Provas Aferidas do Ensino Básico e Secundário</t>
    </r>
  </si>
  <si>
    <r>
      <t>201/901</t>
    </r>
    <r>
      <rPr>
        <sz val="10"/>
        <color indexed="63"/>
        <rFont val="Calibri"/>
        <family val="2"/>
      </rPr>
      <t xml:space="preserve"> Inovação e Desenvolvimento Curricular</t>
    </r>
  </si>
  <si>
    <r>
      <t xml:space="preserve">266/966 </t>
    </r>
    <r>
      <rPr>
        <sz val="10"/>
        <color indexed="63"/>
        <rFont val="Calibri"/>
        <family val="2"/>
      </rPr>
      <t>Ação Social no Ensino Superior</t>
    </r>
  </si>
  <si>
    <t xml:space="preserve">   Atividades Relacionadas com a Ciência &amp; Tecnologia</t>
  </si>
  <si>
    <r>
      <t xml:space="preserve">202/902 </t>
    </r>
    <r>
      <rPr>
        <sz val="10"/>
        <color indexed="63"/>
        <rFont val="Calibri"/>
        <family val="2"/>
      </rPr>
      <t>Investigação e Desenvolvimento em Diversas Áreas das Ciências</t>
    </r>
  </si>
  <si>
    <t xml:space="preserve">   Atividades Relacionadas com os Transportes</t>
  </si>
  <si>
    <r>
      <t>203/903</t>
    </r>
    <r>
      <rPr>
        <sz val="10"/>
        <color indexed="63"/>
        <rFont val="Calibri"/>
        <family val="2"/>
      </rPr>
      <t xml:space="preserve"> Transportes Aéreos</t>
    </r>
  </si>
  <si>
    <r>
      <t>204/904</t>
    </r>
    <r>
      <rPr>
        <sz val="10"/>
        <color indexed="63"/>
        <rFont val="Calibri"/>
        <family val="2"/>
      </rPr>
      <t xml:space="preserve"> Transportes Rodoviários</t>
    </r>
  </si>
  <si>
    <r>
      <t>205/905</t>
    </r>
    <r>
      <rPr>
        <sz val="10"/>
        <color indexed="63"/>
        <rFont val="Calibri"/>
        <family val="2"/>
      </rPr>
      <t xml:space="preserve"> Transportes Ferroviários</t>
    </r>
  </si>
  <si>
    <r>
      <t>206/906</t>
    </r>
    <r>
      <rPr>
        <sz val="10"/>
        <color indexed="63"/>
        <rFont val="Calibri"/>
        <family val="2"/>
      </rPr>
      <t xml:space="preserve"> Transportes Marítimos e Fluviais</t>
    </r>
  </si>
  <si>
    <r>
      <t>207/907</t>
    </r>
    <r>
      <rPr>
        <sz val="10"/>
        <color indexed="63"/>
        <rFont val="Calibri"/>
        <family val="2"/>
      </rPr>
      <t xml:space="preserve"> Transportes Especiais</t>
    </r>
  </si>
  <si>
    <t xml:space="preserve">   Atividades Relacionadas com o Mercado de Trabalho</t>
  </si>
  <si>
    <r>
      <t>208/908</t>
    </r>
    <r>
      <rPr>
        <sz val="10"/>
        <color indexed="63"/>
        <rFont val="Calibri"/>
        <family val="2"/>
      </rPr>
      <t xml:space="preserve"> Promoção de ou Criação de Postos de Trabalho</t>
    </r>
  </si>
  <si>
    <r>
      <t>209/909</t>
    </r>
    <r>
      <rPr>
        <sz val="10"/>
        <color indexed="63"/>
        <rFont val="Calibri"/>
        <family val="2"/>
      </rPr>
      <t xml:space="preserve"> Formação Profissional</t>
    </r>
  </si>
  <si>
    <r>
      <t>210/910</t>
    </r>
    <r>
      <rPr>
        <sz val="10"/>
        <color indexed="63"/>
        <rFont val="Calibri"/>
        <family val="2"/>
      </rPr>
      <t xml:space="preserve"> Saúde, Higiene, Segurança e Direito no Trabalho (relações laborais)</t>
    </r>
  </si>
  <si>
    <r>
      <t>211/911</t>
    </r>
    <r>
      <rPr>
        <sz val="10"/>
        <color indexed="63"/>
        <rFont val="Calibri"/>
        <family val="2"/>
      </rPr>
      <t xml:space="preserve"> Inserção ou Reinserção na Vida Ativa</t>
    </r>
  </si>
  <si>
    <t xml:space="preserve">   Atividades Relacionadas com a Proteção do Consumidor</t>
  </si>
  <si>
    <r>
      <t>212/912</t>
    </r>
    <r>
      <rPr>
        <sz val="10"/>
        <color indexed="63"/>
        <rFont val="Calibri"/>
        <family val="2"/>
      </rPr>
      <t xml:space="preserve"> Qualidade, Higiene e Segurança Alimentar</t>
    </r>
  </si>
  <si>
    <r>
      <t>213/913</t>
    </r>
    <r>
      <rPr>
        <sz val="10"/>
        <color indexed="63"/>
        <rFont val="Calibri"/>
        <family val="2"/>
      </rPr>
      <t xml:space="preserve"> Proteção e Direitos do Consumidor</t>
    </r>
  </si>
  <si>
    <r>
      <t>214/914</t>
    </r>
    <r>
      <rPr>
        <sz val="10"/>
        <color indexed="63"/>
        <rFont val="Calibri"/>
        <family val="2"/>
      </rPr>
      <t xml:space="preserve"> Divulgação de Informação para o Consumidor</t>
    </r>
  </si>
  <si>
    <t xml:space="preserve">   Atividades Relacionadas com a Justiça</t>
  </si>
  <si>
    <r>
      <t>215/915</t>
    </r>
    <r>
      <rPr>
        <sz val="10"/>
        <color indexed="63"/>
        <rFont val="Calibri"/>
        <family val="2"/>
      </rPr>
      <t xml:space="preserve"> Apoio à Tomada de Decisão Judiciária</t>
    </r>
  </si>
  <si>
    <r>
      <t>216/916</t>
    </r>
    <r>
      <rPr>
        <sz val="10"/>
        <color indexed="63"/>
        <rFont val="Calibri"/>
        <family val="2"/>
      </rPr>
      <t xml:space="preserve"> Apoio à Execução da Decisão Judiciária Penal e Tutelar Educativa</t>
    </r>
  </si>
  <si>
    <r>
      <t>217/917</t>
    </r>
    <r>
      <rPr>
        <sz val="10"/>
        <color indexed="63"/>
        <rFont val="Calibri"/>
        <family val="2"/>
      </rPr>
      <t xml:space="preserve"> Apoio à Execução de Decisões Judiciárias</t>
    </r>
  </si>
  <si>
    <r>
      <t>218/918</t>
    </r>
    <r>
      <rPr>
        <sz val="10"/>
        <color indexed="63"/>
        <rFont val="Calibri"/>
        <family val="2"/>
      </rPr>
      <t xml:space="preserve"> Representação do Estado em Litígio</t>
    </r>
  </si>
  <si>
    <r>
      <t>219/919</t>
    </r>
    <r>
      <rPr>
        <sz val="10"/>
        <color indexed="63"/>
        <rFont val="Calibri"/>
        <family val="2"/>
      </rPr>
      <t xml:space="preserve"> Acesso ao Direito e aos Tribunais</t>
    </r>
  </si>
  <si>
    <r>
      <t>220/920</t>
    </r>
    <r>
      <rPr>
        <sz val="10"/>
        <color indexed="63"/>
        <rFont val="Calibri"/>
        <family val="2"/>
      </rPr>
      <t xml:space="preserve"> Resolução Alternativa de Litígios</t>
    </r>
  </si>
  <si>
    <r>
      <t>221/921</t>
    </r>
    <r>
      <rPr>
        <sz val="10"/>
        <color indexed="63"/>
        <rFont val="Calibri"/>
        <family val="2"/>
      </rPr>
      <t xml:space="preserve"> Investigação Criminal</t>
    </r>
  </si>
  <si>
    <r>
      <t>222/922</t>
    </r>
    <r>
      <rPr>
        <sz val="10"/>
        <color indexed="63"/>
        <rFont val="Calibri"/>
        <family val="2"/>
      </rPr>
      <t xml:space="preserve"> Atos Jurídicos Extrajudiciais</t>
    </r>
  </si>
  <si>
    <r>
      <t>223/923</t>
    </r>
    <r>
      <rPr>
        <sz val="10"/>
        <color indexed="63"/>
        <rFont val="Calibri"/>
        <family val="2"/>
      </rPr>
      <t xml:space="preserve"> Publicitação de Fatos, Atos e Situações Jurídicas</t>
    </r>
  </si>
  <si>
    <t xml:space="preserve">   Atividades Relacionadas com a Cidadania, Família e Comunidade</t>
  </si>
  <si>
    <r>
      <t>224/924</t>
    </r>
    <r>
      <rPr>
        <sz val="10"/>
        <color indexed="63"/>
        <rFont val="Calibri"/>
        <family val="2"/>
      </rPr>
      <t xml:space="preserve"> Apoio à Família</t>
    </r>
  </si>
  <si>
    <r>
      <t>225/925</t>
    </r>
    <r>
      <rPr>
        <sz val="10"/>
        <color indexed="63"/>
        <rFont val="Calibri"/>
        <family val="2"/>
      </rPr>
      <t xml:space="preserve"> Igualdade de Oportunidades</t>
    </r>
  </si>
  <si>
    <r>
      <t>226/926</t>
    </r>
    <r>
      <rPr>
        <sz val="10"/>
        <color indexed="63"/>
        <rFont val="Calibri"/>
        <family val="2"/>
      </rPr>
      <t xml:space="preserve"> Juventude</t>
    </r>
  </si>
  <si>
    <t xml:space="preserve">   Atividades Relacionadas com a Segurança/ Administração Interna</t>
  </si>
  <si>
    <r>
      <t>227/927</t>
    </r>
    <r>
      <rPr>
        <sz val="10"/>
        <color indexed="63"/>
        <rFont val="Calibri"/>
        <family val="2"/>
      </rPr>
      <t xml:space="preserve"> Proteção de Pessoas e Bens e Controlo de Práticas Ilícitas</t>
    </r>
  </si>
  <si>
    <r>
      <t>228/928</t>
    </r>
    <r>
      <rPr>
        <sz val="10"/>
        <color indexed="63"/>
        <rFont val="Calibri"/>
        <family val="2"/>
      </rPr>
      <t xml:space="preserve"> Prevenção Criminal</t>
    </r>
  </si>
  <si>
    <r>
      <t>229/929</t>
    </r>
    <r>
      <rPr>
        <sz val="10"/>
        <color indexed="63"/>
        <rFont val="Calibri"/>
        <family val="2"/>
      </rPr>
      <t xml:space="preserve"> Segurança de Altas Individualidades e Outros</t>
    </r>
  </si>
  <si>
    <r>
      <t>230/930</t>
    </r>
    <r>
      <rPr>
        <sz val="10"/>
        <color indexed="63"/>
        <rFont val="Calibri"/>
        <family val="2"/>
      </rPr>
      <t xml:space="preserve"> Fronteiras e Cidadãos</t>
    </r>
  </si>
  <si>
    <r>
      <t>231/931</t>
    </r>
    <r>
      <rPr>
        <sz val="10"/>
        <color indexed="63"/>
        <rFont val="Calibri"/>
        <family val="2"/>
      </rPr>
      <t xml:space="preserve"> Assuntos Classificados</t>
    </r>
  </si>
  <si>
    <r>
      <t>232/932</t>
    </r>
    <r>
      <rPr>
        <sz val="10"/>
        <color indexed="63"/>
        <rFont val="Calibri"/>
        <family val="2"/>
      </rPr>
      <t xml:space="preserve"> Combate ao Terrorismo</t>
    </r>
  </si>
  <si>
    <r>
      <t>233/933</t>
    </r>
    <r>
      <rPr>
        <sz val="10"/>
        <color indexed="63"/>
        <rFont val="Calibri"/>
        <family val="2"/>
      </rPr>
      <t xml:space="preserve"> Segurança Escolar e Infantil</t>
    </r>
  </si>
  <si>
    <r>
      <t>234/934</t>
    </r>
    <r>
      <rPr>
        <sz val="10"/>
        <color indexed="63"/>
        <rFont val="Calibri"/>
        <family val="2"/>
      </rPr>
      <t xml:space="preserve"> Equipamento e Armamento das Forças de Segurança</t>
    </r>
  </si>
  <si>
    <t xml:space="preserve">   Atividades Relacionadas com Infraestruturas e Equipamentos</t>
  </si>
  <si>
    <r>
      <t>235/935</t>
    </r>
    <r>
      <rPr>
        <sz val="10"/>
        <color indexed="63"/>
        <rFont val="Calibri"/>
        <family val="2"/>
      </rPr>
      <t xml:space="preserve"> Infraestruturas da Rede Viária</t>
    </r>
  </si>
  <si>
    <r>
      <t>236/936</t>
    </r>
    <r>
      <rPr>
        <sz val="10"/>
        <color indexed="63"/>
        <rFont val="Calibri"/>
        <family val="2"/>
      </rPr>
      <t xml:space="preserve"> Edifícios</t>
    </r>
  </si>
  <si>
    <r>
      <t>237/937</t>
    </r>
    <r>
      <rPr>
        <sz val="10"/>
        <color indexed="63"/>
        <rFont val="Calibri"/>
        <family val="2"/>
      </rPr>
      <t xml:space="preserve"> Infraestruturas Hidroagrícolas</t>
    </r>
  </si>
  <si>
    <r>
      <t>238/938</t>
    </r>
    <r>
      <rPr>
        <sz val="10"/>
        <color indexed="63"/>
        <rFont val="Calibri"/>
        <family val="2"/>
      </rPr>
      <t xml:space="preserve"> Infraestruturas de Transporte</t>
    </r>
  </si>
  <si>
    <r>
      <t>239/939</t>
    </r>
    <r>
      <rPr>
        <sz val="10"/>
        <color indexed="63"/>
        <rFont val="Calibri"/>
        <family val="2"/>
      </rPr>
      <t xml:space="preserve"> Infraestruturas Desportivas</t>
    </r>
  </si>
  <si>
    <r>
      <t>240/940</t>
    </r>
    <r>
      <rPr>
        <sz val="10"/>
        <color indexed="63"/>
        <rFont val="Calibri"/>
        <family val="2"/>
      </rPr>
      <t xml:space="preserve"> Recintos Culturais</t>
    </r>
  </si>
  <si>
    <r>
      <t>241/941</t>
    </r>
    <r>
      <rPr>
        <sz val="10"/>
        <color indexed="63"/>
        <rFont val="Calibri"/>
        <family val="2"/>
      </rPr>
      <t xml:space="preserve"> Habitação</t>
    </r>
  </si>
  <si>
    <r>
      <t>242/942</t>
    </r>
    <r>
      <rPr>
        <sz val="10"/>
        <color indexed="63"/>
        <rFont val="Calibri"/>
        <family val="2"/>
      </rPr>
      <t xml:space="preserve"> Infraestruturas Energéticas</t>
    </r>
  </si>
  <si>
    <t xml:space="preserve">   Atividades Relacionadas com as Finanças Públicas</t>
  </si>
  <si>
    <r>
      <t>243/943</t>
    </r>
    <r>
      <rPr>
        <sz val="10"/>
        <color indexed="63"/>
        <rFont val="Calibri"/>
        <family val="2"/>
      </rPr>
      <t xml:space="preserve"> Receitas Tributárias</t>
    </r>
  </si>
  <si>
    <r>
      <t>244/944</t>
    </r>
    <r>
      <rPr>
        <sz val="10"/>
        <color indexed="63"/>
        <rFont val="Calibri"/>
        <family val="2"/>
      </rPr>
      <t xml:space="preserve"> Receitas Patrimoniais</t>
    </r>
  </si>
  <si>
    <r>
      <t>245/945</t>
    </r>
    <r>
      <rPr>
        <sz val="10"/>
        <color indexed="63"/>
        <rFont val="Calibri"/>
        <family val="2"/>
      </rPr>
      <t xml:space="preserve"> Receitas Creditícias</t>
    </r>
  </si>
  <si>
    <r>
      <t>246/946</t>
    </r>
    <r>
      <rPr>
        <sz val="10"/>
        <color indexed="63"/>
        <rFont val="Calibri"/>
        <family val="2"/>
      </rPr>
      <t xml:space="preserve"> Receitas Coativas</t>
    </r>
  </si>
  <si>
    <r>
      <t>247/947</t>
    </r>
    <r>
      <rPr>
        <sz val="10"/>
        <color indexed="63"/>
        <rFont val="Calibri"/>
        <family val="2"/>
      </rPr>
      <t xml:space="preserve"> Outros Rendimentos/ Outras Receitas</t>
    </r>
  </si>
  <si>
    <r>
      <t>248/948</t>
    </r>
    <r>
      <rPr>
        <sz val="10"/>
        <color indexed="63"/>
        <rFont val="Calibri"/>
        <family val="2"/>
      </rPr>
      <t xml:space="preserve"> Benefícios Fiscais</t>
    </r>
  </si>
  <si>
    <r>
      <t>249/949</t>
    </r>
    <r>
      <rPr>
        <sz val="10"/>
        <color indexed="63"/>
        <rFont val="Calibri"/>
        <family val="2"/>
      </rPr>
      <t xml:space="preserve"> Gestão da Dívida Pública</t>
    </r>
  </si>
  <si>
    <r>
      <t>250/950</t>
    </r>
    <r>
      <rPr>
        <sz val="10"/>
        <color indexed="63"/>
        <rFont val="Calibri"/>
        <family val="2"/>
      </rPr>
      <t xml:space="preserve"> Subsídios ao Sector Empresarial do Estado</t>
    </r>
  </si>
  <si>
    <r>
      <t>251/951</t>
    </r>
    <r>
      <rPr>
        <sz val="10"/>
        <color indexed="63"/>
        <rFont val="Calibri"/>
        <family val="2"/>
      </rPr>
      <t xml:space="preserve"> Fraude e Evasão Fiscal</t>
    </r>
  </si>
  <si>
    <r>
      <t>252/952</t>
    </r>
    <r>
      <rPr>
        <sz val="10"/>
        <color indexed="63"/>
        <rFont val="Calibri"/>
        <family val="2"/>
      </rPr>
      <t xml:space="preserve"> Gestão de Garantias a Favor do Estado</t>
    </r>
  </si>
  <si>
    <t xml:space="preserve">   Atividades Relativas à Administração Pública</t>
  </si>
  <si>
    <r>
      <t>253/953</t>
    </r>
    <r>
      <rPr>
        <sz val="10"/>
        <color indexed="63"/>
        <rFont val="Calibri"/>
        <family val="2"/>
      </rPr>
      <t xml:space="preserve"> Planeamento, Orçamentação, Gestão  e Conta</t>
    </r>
  </si>
  <si>
    <r>
      <t xml:space="preserve">254/954 </t>
    </r>
    <r>
      <rPr>
        <sz val="10"/>
        <color indexed="63"/>
        <rFont val="Calibri"/>
        <family val="2"/>
      </rPr>
      <t>Controlo e Acompanhamento</t>
    </r>
  </si>
  <si>
    <r>
      <t>255/955</t>
    </r>
    <r>
      <rPr>
        <sz val="10"/>
        <color indexed="63"/>
        <rFont val="Calibri"/>
        <family val="2"/>
      </rPr>
      <t xml:space="preserve"> Informação, Documentação, Conhecimento e Gestão de Tecnologias da Informação e da Comunicação   </t>
    </r>
  </si>
  <si>
    <r>
      <t>256/956</t>
    </r>
    <r>
      <rPr>
        <sz val="10"/>
        <color indexed="63"/>
        <rFont val="Calibri"/>
        <family val="2"/>
      </rPr>
      <t xml:space="preserve"> Gestão de Recursos Humanos</t>
    </r>
  </si>
  <si>
    <r>
      <t>257/957</t>
    </r>
    <r>
      <rPr>
        <sz val="10"/>
        <color indexed="63"/>
        <rFont val="Calibri"/>
        <family val="2"/>
      </rPr>
      <t xml:space="preserve"> Gestão de Recursos Financeiros</t>
    </r>
  </si>
  <si>
    <r>
      <t>258/958</t>
    </r>
    <r>
      <rPr>
        <sz val="10"/>
        <color indexed="63"/>
        <rFont val="Calibri"/>
        <family val="2"/>
      </rPr>
      <t xml:space="preserve"> Gestão Administrativa</t>
    </r>
  </si>
  <si>
    <r>
      <t>259/959</t>
    </r>
    <r>
      <rPr>
        <sz val="10"/>
        <color indexed="63"/>
        <rFont val="Calibri"/>
        <family val="2"/>
      </rPr>
      <t xml:space="preserve"> Gestão Legislativa</t>
    </r>
  </si>
  <si>
    <r>
      <t xml:space="preserve">267/967 </t>
    </r>
    <r>
      <rPr>
        <sz val="10"/>
        <color indexed="63"/>
        <rFont val="Calibri"/>
        <family val="2"/>
      </rPr>
      <t>Gestão Interna de Recursos do Organismo</t>
    </r>
  </si>
  <si>
    <r>
      <t xml:space="preserve">268/968 </t>
    </r>
    <r>
      <rPr>
        <sz val="10"/>
        <color indexed="63"/>
        <rFont val="Calibri"/>
        <family val="2"/>
      </rPr>
      <t>Prevenção da Corrupção e Infrações Conexas</t>
    </r>
  </si>
  <si>
    <t xml:space="preserve">   Atividades dos Órgãos de Soberania</t>
  </si>
  <si>
    <r>
      <t xml:space="preserve">260 </t>
    </r>
    <r>
      <rPr>
        <sz val="10"/>
        <color indexed="63"/>
        <rFont val="Calibri"/>
        <family val="2"/>
      </rPr>
      <t>Gestão Governativa</t>
    </r>
  </si>
  <si>
    <r>
      <t xml:space="preserve">261 </t>
    </r>
    <r>
      <rPr>
        <sz val="10"/>
        <color indexed="63"/>
        <rFont val="Calibri"/>
        <family val="2"/>
      </rPr>
      <t>Atividade Parlamentar</t>
    </r>
  </si>
  <si>
    <r>
      <t xml:space="preserve">262 </t>
    </r>
    <r>
      <rPr>
        <sz val="10"/>
        <color indexed="63"/>
        <rFont val="Calibri"/>
        <family val="2"/>
      </rPr>
      <t>Representação da República Portuguesa</t>
    </r>
  </si>
  <si>
    <r>
      <t xml:space="preserve">263 </t>
    </r>
    <r>
      <rPr>
        <sz val="10"/>
        <color indexed="63"/>
        <rFont val="Calibri"/>
        <family val="2"/>
      </rPr>
      <t>Atividade Judicial</t>
    </r>
  </si>
  <si>
    <r>
      <t xml:space="preserve">264 </t>
    </r>
    <r>
      <rPr>
        <sz val="10"/>
        <color indexed="63"/>
        <rFont val="Calibri"/>
        <family val="2"/>
      </rPr>
      <t>Controlo Financeiro e Efetivação de Responsabilidades Financeiras</t>
    </r>
  </si>
  <si>
    <t>PILAR ESTRATÉGICO</t>
  </si>
  <si>
    <t>PE01</t>
  </si>
  <si>
    <t>P041</t>
  </si>
  <si>
    <t>M01</t>
  </si>
  <si>
    <t>M02</t>
  </si>
  <si>
    <t>PE02</t>
  </si>
  <si>
    <t>P042</t>
  </si>
  <si>
    <t>M03</t>
  </si>
  <si>
    <t>M04</t>
  </si>
  <si>
    <t>M05</t>
  </si>
  <si>
    <t>M06</t>
  </si>
  <si>
    <t>P043</t>
  </si>
  <si>
    <t>M07</t>
  </si>
  <si>
    <t>M08</t>
  </si>
  <si>
    <t>M09</t>
  </si>
  <si>
    <t>P044</t>
  </si>
  <si>
    <t>M10</t>
  </si>
  <si>
    <t>M11</t>
  </si>
  <si>
    <t>P045</t>
  </si>
  <si>
    <t>M12</t>
  </si>
  <si>
    <t>M13</t>
  </si>
  <si>
    <t>PE03</t>
  </si>
  <si>
    <t>P046</t>
  </si>
  <si>
    <t>M14</t>
  </si>
  <si>
    <t>M15</t>
  </si>
  <si>
    <t>M16</t>
  </si>
  <si>
    <t>M17</t>
  </si>
  <si>
    <t>M18</t>
  </si>
  <si>
    <t>M19</t>
  </si>
  <si>
    <t>P047</t>
  </si>
  <si>
    <t>M20</t>
  </si>
  <si>
    <t>M21</t>
  </si>
  <si>
    <t>PE04</t>
  </si>
  <si>
    <t>P048</t>
  </si>
  <si>
    <t>M22</t>
  </si>
  <si>
    <t>M23</t>
  </si>
  <si>
    <t>M24</t>
  </si>
  <si>
    <t>M25</t>
  </si>
  <si>
    <t>P049</t>
  </si>
  <si>
    <t>M26</t>
  </si>
  <si>
    <t>P050</t>
  </si>
  <si>
    <t>M27</t>
  </si>
  <si>
    <t>M28</t>
  </si>
  <si>
    <t>M29</t>
  </si>
  <si>
    <t>PE05</t>
  </si>
  <si>
    <t>P051</t>
  </si>
  <si>
    <t>M30</t>
  </si>
  <si>
    <t>M31</t>
  </si>
  <si>
    <t>M32</t>
  </si>
  <si>
    <t>M33</t>
  </si>
  <si>
    <t>P052</t>
  </si>
  <si>
    <t>M34</t>
  </si>
  <si>
    <t>Ordenamento Urbanístico</t>
  </si>
  <si>
    <t>M35</t>
  </si>
  <si>
    <t>P053</t>
  </si>
  <si>
    <t>P054</t>
  </si>
  <si>
    <t>P055</t>
  </si>
  <si>
    <t>Esforço financeiro nacional (OE)</t>
  </si>
  <si>
    <t>Saldos de RG não afetas a projetos cofinanciados (A)</t>
  </si>
  <si>
    <t>Transferências de RG entre organismos</t>
  </si>
  <si>
    <t>Receita Própria (RP) não afeta a projetos cofinanciados</t>
  </si>
  <si>
    <t>Créditos externos consignados pelo Estado</t>
  </si>
  <si>
    <t>Transferências de RP entre organismos</t>
  </si>
  <si>
    <t>Financiamento Nacional por conta de fundos europeus (A)</t>
  </si>
  <si>
    <t>Saldos de RG afetas a projetos cofinanciados (A)</t>
  </si>
  <si>
    <t>Receita Própria afeta a projetos cofinanciados</t>
  </si>
  <si>
    <t>RP afetas a projetos cofinanciados-Feder</t>
  </si>
  <si>
    <t>RP afetas a projetos cofinanciados-F.Coesão</t>
  </si>
  <si>
    <t>RP afetas a projetos cofinanciados-FSE</t>
  </si>
  <si>
    <t>RP afetas a projetos cofinanciados-Feoga Orientação/FEADER</t>
  </si>
  <si>
    <t>RP afetas a projetos cofinanciados-Feoga Garantia/FEAGA</t>
  </si>
  <si>
    <t>Saldos de RP afetas a projetos cofinanciados (A)</t>
  </si>
  <si>
    <t>Transferências de RP afetas a projetos cofinanciados entre organismos</t>
  </si>
  <si>
    <t>Fundo de Coesão Nacional</t>
  </si>
  <si>
    <t>Financiamento da UE</t>
  </si>
  <si>
    <t xml:space="preserve">Feder </t>
  </si>
  <si>
    <t>Feder - PO Assistência Técnica</t>
  </si>
  <si>
    <t>Feder Cooperação</t>
  </si>
  <si>
    <t>Fundo de Coesão</t>
  </si>
  <si>
    <t>Fundo Social Europeu</t>
  </si>
  <si>
    <t>Feoga  Orientação / FEADER</t>
  </si>
  <si>
    <t>Feoga  Orientação</t>
  </si>
  <si>
    <t>Feoga  Garantia / FEAGA</t>
  </si>
  <si>
    <t>Feoga Garantia</t>
  </si>
  <si>
    <t>FEAGA</t>
  </si>
  <si>
    <t>Financiamento Europeu  por conta de Fundos Nacionais (A)</t>
  </si>
  <si>
    <t>Receita própria do ano</t>
  </si>
  <si>
    <t>Financiamento Nacional RP por conta de fundos europeus (A)</t>
  </si>
  <si>
    <t>No sistema bancário interno</t>
  </si>
  <si>
    <t>No sistema bancário externo</t>
  </si>
  <si>
    <t>SS/AL/AR</t>
  </si>
  <si>
    <t>&gt;&gt;</t>
  </si>
  <si>
    <t>Receitas próprias das entidades</t>
  </si>
  <si>
    <t>369/540</t>
  </si>
  <si>
    <t>A FF a utilizar pelo recebedor depende da origem da receita no dador:</t>
  </si>
  <si>
    <t>Serviço ou Organismo dador</t>
  </si>
  <si>
    <t>Serviço ou Organismo beneficiário</t>
  </si>
  <si>
    <t>Tipo de serviço</t>
  </si>
  <si>
    <t>Origem das verbas</t>
  </si>
  <si>
    <t>Receitas Próprias</t>
  </si>
  <si>
    <t>Fundos Europeus</t>
  </si>
  <si>
    <t>Momento da operação</t>
  </si>
  <si>
    <t>Realização de despesa com verbas nacionais</t>
  </si>
  <si>
    <t>330/530/550</t>
  </si>
  <si>
    <t>Aplicação de fundos europeus reembolsados</t>
  </si>
  <si>
    <t>Notas:</t>
  </si>
  <si>
    <t>ANEXO XI</t>
  </si>
  <si>
    <t>ANEXO XII</t>
  </si>
  <si>
    <t>Secretaria....</t>
    <phoneticPr fontId="2" type="noConversion"/>
  </si>
  <si>
    <t>Serviço ....</t>
  </si>
  <si>
    <t xml:space="preserve">Orçamento das despesas </t>
  </si>
  <si>
    <t>Orçamento das receitas</t>
  </si>
  <si>
    <t>Capítulo</t>
  </si>
  <si>
    <t>Classific.</t>
  </si>
  <si>
    <t>Taxa de variação (em %)</t>
  </si>
  <si>
    <t>Classificação Económica</t>
  </si>
  <si>
    <t>Divisão</t>
  </si>
  <si>
    <t>económica</t>
  </si>
  <si>
    <t>Designação da Rubrica</t>
  </si>
  <si>
    <t>Ag/Sub/Rub/Al/Sa</t>
  </si>
  <si>
    <t>Subart.</t>
  </si>
  <si>
    <t>Rub.</t>
  </si>
  <si>
    <t>(1)</t>
    <phoneticPr fontId="2" type="noConversion"/>
  </si>
  <si>
    <t>(2)</t>
    <phoneticPr fontId="2" type="noConversion"/>
  </si>
  <si>
    <t>(3)</t>
    <phoneticPr fontId="2" type="noConversion"/>
  </si>
  <si>
    <t>(3) / (2)</t>
  </si>
  <si>
    <t>(4)</t>
    <phoneticPr fontId="2" type="noConversion"/>
  </si>
  <si>
    <t>(5)</t>
    <phoneticPr fontId="2" type="noConversion"/>
  </si>
  <si>
    <t>(5) / (4)</t>
    <phoneticPr fontId="2" type="noConversion"/>
  </si>
  <si>
    <t>…</t>
  </si>
  <si>
    <t>Observações:</t>
  </si>
  <si>
    <t xml:space="preserve">  1</t>
  </si>
  <si>
    <t xml:space="preserve">  2</t>
  </si>
  <si>
    <t xml:space="preserve">     …</t>
  </si>
  <si>
    <t>SECRETARIA:</t>
  </si>
  <si>
    <t>SERVIÇO:</t>
  </si>
  <si>
    <t>(Unidade: Euros)</t>
  </si>
  <si>
    <t>CÓDIGOS</t>
  </si>
  <si>
    <t>EXECUÇÃO</t>
  </si>
  <si>
    <t>PREVISÃO</t>
  </si>
  <si>
    <t>ATÉ</t>
  </si>
  <si>
    <t xml:space="preserve">PARA </t>
  </si>
  <si>
    <t>04 Taxas, multas e outras penalidades</t>
  </si>
  <si>
    <t>05 Rendimentos da propriedade</t>
  </si>
  <si>
    <t>06 Transferências correntes</t>
  </si>
  <si>
    <t>07 Venda de bens e serviços correntes</t>
  </si>
  <si>
    <t>08 Outras receitas correntes</t>
  </si>
  <si>
    <t>09 Venda de bens de investimento</t>
  </si>
  <si>
    <t>10 Transferências de capital</t>
  </si>
  <si>
    <t>11 Ativos financeiros</t>
  </si>
  <si>
    <t>15 Reposições não abatidas nos pagamentos</t>
  </si>
  <si>
    <t>ANEXO XIII</t>
  </si>
  <si>
    <t>Código</t>
  </si>
  <si>
    <t>Al.</t>
  </si>
  <si>
    <t>Sub. Al.</t>
  </si>
  <si>
    <t>Tipo</t>
  </si>
  <si>
    <t>Fórmula</t>
  </si>
  <si>
    <t>R.06.04.02</t>
  </si>
  <si>
    <t>00</t>
  </si>
  <si>
    <t>(1) = (2) + (5)</t>
  </si>
  <si>
    <t>*1</t>
  </si>
  <si>
    <t>Funcionamento Normal</t>
  </si>
  <si>
    <t>(2) = (3) + (4)</t>
  </si>
  <si>
    <t>O0</t>
  </si>
  <si>
    <t>Funcionamento Normal - Pessoal</t>
  </si>
  <si>
    <t>(3)</t>
  </si>
  <si>
    <t>*2</t>
  </si>
  <si>
    <t>Funcionamento Normal - ODC</t>
  </si>
  <si>
    <t>(4)</t>
  </si>
  <si>
    <t>Investimentos do Plano</t>
  </si>
  <si>
    <t>(5)</t>
  </si>
  <si>
    <t>R.06.09.01</t>
  </si>
  <si>
    <t>(7)</t>
  </si>
  <si>
    <t>(8)</t>
  </si>
  <si>
    <t>R.10.04.02</t>
  </si>
  <si>
    <t>(11)</t>
  </si>
  <si>
    <t>(13)</t>
  </si>
  <si>
    <t>R.12.06.05</t>
  </si>
  <si>
    <t>Tabela n.º2 - SFA/EPR SEM EANP (Encargos Assumidos e Não Pagos)</t>
  </si>
  <si>
    <t>Exemplo de classificação Económica Receita / Despesa</t>
  </si>
  <si>
    <t>Receita - Transferências ORAM</t>
  </si>
  <si>
    <t>Económica sem Alínea</t>
  </si>
  <si>
    <t>"Receita do ano n (ODC)"</t>
  </si>
  <si>
    <t>D.02.01.01</t>
  </si>
  <si>
    <t>"Despesa do ano n"</t>
  </si>
  <si>
    <t>Tabela n.º3 - SFA/EPR COM EANP (Encargos Assumidos e Não Pagos)</t>
  </si>
  <si>
    <t xml:space="preserve">Exemplo de classificação Económica Receita / Despesa </t>
  </si>
  <si>
    <t>Matérias primas e subsidiarias</t>
  </si>
  <si>
    <t>(1) = (2) + (3) + (4)</t>
  </si>
  <si>
    <t>(2)</t>
  </si>
  <si>
    <t>T0</t>
  </si>
  <si>
    <t>"Despesa do ano 2011"</t>
  </si>
  <si>
    <t>TT</t>
  </si>
  <si>
    <t>"Despesa do 2012 … n-1"</t>
  </si>
  <si>
    <t>Económica com Alínea</t>
  </si>
  <si>
    <t>D.02.02.09</t>
  </si>
  <si>
    <t>Comunicações</t>
  </si>
  <si>
    <t>(5) = (6) + (10) + (…)</t>
  </si>
  <si>
    <t>Somatório (Al)</t>
  </si>
  <si>
    <t>(6) = (7) + (8) + (9)</t>
  </si>
  <si>
    <t>(9)</t>
  </si>
  <si>
    <t>(12)</t>
  </si>
  <si>
    <t>ODC - Outras Despesas Correntes</t>
  </si>
  <si>
    <t>*1 - Económica de agregação</t>
  </si>
  <si>
    <t>*2 - Económica com inscrição de dotação</t>
  </si>
  <si>
    <t>SIGO</t>
  </si>
  <si>
    <t>No SIGO, somente as económicas com dotação é que devem ser introduzidas ou seja as que estão assinaladas com *2</t>
  </si>
  <si>
    <t>Desagregar por alínea/subalínea para identificação da entidade beneficiária</t>
  </si>
  <si>
    <t>Os pagamentos relativos a encargos assumidos e não pagos de anos anteriores deverão ser diferenciados, mediante a utilização da alínea/subalínea T - Transitados 2011 e/ou TT-Transitados (encargos não incluídos no reporte de 2011).</t>
  </si>
  <si>
    <t>SECRETARIA REGIONAL DAS FINANÇAS E DA ADMINISTRAÇÃO PÚBLICA</t>
  </si>
  <si>
    <t>SIGLA</t>
  </si>
  <si>
    <t>SRE</t>
  </si>
  <si>
    <t>SRS</t>
  </si>
  <si>
    <r>
      <t xml:space="preserve">Observações </t>
    </r>
    <r>
      <rPr>
        <b/>
        <sz val="8"/>
        <rFont val="Calibri"/>
        <family val="2"/>
      </rPr>
      <t>(a)</t>
    </r>
  </si>
  <si>
    <r>
      <t>(a)</t>
    </r>
    <r>
      <rPr>
        <sz val="9"/>
        <rFont val="Calibri"/>
        <family val="2"/>
      </rPr>
      <t xml:space="preserve"> Esta coluna indicará o número de referência das </t>
    </r>
    <r>
      <rPr>
        <b/>
        <sz val="9"/>
        <rFont val="Calibri"/>
        <family val="2"/>
      </rPr>
      <t>Observações</t>
    </r>
    <r>
      <rPr>
        <sz val="9"/>
        <rFont val="Calibri"/>
        <family val="2"/>
      </rPr>
      <t xml:space="preserve"> a fazer obrigatóriamente em relação a cada uma das receitas previstas para 20165, designadamente as</t>
    </r>
    <r>
      <rPr>
        <b/>
        <sz val="9"/>
        <rFont val="Calibri"/>
        <family val="2"/>
      </rPr>
      <t xml:space="preserve"> principais caraterísticas</t>
    </r>
    <r>
      <rPr>
        <sz val="9"/>
        <rFont val="Calibri"/>
        <family val="2"/>
      </rPr>
      <t xml:space="preserve"> da receita e respetivo </t>
    </r>
    <r>
      <rPr>
        <b/>
        <sz val="9"/>
        <rFont val="Calibri"/>
        <family val="2"/>
      </rPr>
      <t xml:space="preserve">fundamento legal e a justificação para a taxa de crescimento </t>
    </r>
    <r>
      <rPr>
        <sz val="9"/>
        <rFont val="Calibri"/>
        <family val="2"/>
      </rPr>
      <t>observada.</t>
    </r>
  </si>
  <si>
    <t>Designação Serviço:</t>
  </si>
  <si>
    <t xml:space="preserve">Código Serviço: </t>
  </si>
  <si>
    <t>(Unid: Euros)</t>
  </si>
  <si>
    <t>Designação</t>
  </si>
  <si>
    <t>Valor</t>
  </si>
  <si>
    <t>%</t>
  </si>
  <si>
    <t>(1)</t>
  </si>
  <si>
    <t>R.04</t>
  </si>
  <si>
    <t>Taxas, multas e outras penalidades</t>
  </si>
  <si>
    <t>R.05</t>
  </si>
  <si>
    <t>Rendimentos de propriedade</t>
  </si>
  <si>
    <t>R.07</t>
  </si>
  <si>
    <t>Venda de bens e serviços</t>
  </si>
  <si>
    <t>R.06 + R.10</t>
  </si>
  <si>
    <t xml:space="preserve">Transferências </t>
  </si>
  <si>
    <t>R.08 + R.09 + R.13 + R.14 + R.15</t>
  </si>
  <si>
    <t>Outras receitas</t>
  </si>
  <si>
    <t>R.11 + R.12</t>
  </si>
  <si>
    <t>Ativos/Passivos Financeiros (a)</t>
  </si>
  <si>
    <t>Total Receita (b)</t>
  </si>
  <si>
    <t>Por FF</t>
  </si>
  <si>
    <t>Transf. no âmbito das AP</t>
  </si>
  <si>
    <t>Total Receita por FF</t>
  </si>
  <si>
    <t>D.01</t>
  </si>
  <si>
    <t>D.01.01</t>
  </si>
  <si>
    <t>Remunerações certas e permanentes</t>
  </si>
  <si>
    <t>D.01.02</t>
  </si>
  <si>
    <t>Abonos Variáveis ou eventuais</t>
  </si>
  <si>
    <t>D.01.03</t>
  </si>
  <si>
    <t>Segurança Social</t>
  </si>
  <si>
    <t>D.02</t>
  </si>
  <si>
    <t xml:space="preserve">Aquisição de bens e serviços </t>
  </si>
  <si>
    <t>D.03</t>
  </si>
  <si>
    <t>D.04 + D.08</t>
  </si>
  <si>
    <t>Transferências</t>
  </si>
  <si>
    <t>D.05</t>
  </si>
  <si>
    <t>D.07</t>
  </si>
  <si>
    <t>Investimento</t>
  </si>
  <si>
    <t>D.06 + D.11</t>
  </si>
  <si>
    <t>Outras despesas</t>
  </si>
  <si>
    <t>D.09 + D.10</t>
  </si>
  <si>
    <t>Ativos/Passivos Financeiros (c)</t>
  </si>
  <si>
    <t>Total Despesa (d)</t>
  </si>
  <si>
    <t>Total Despesa por FF</t>
  </si>
  <si>
    <t>Controlo Receita</t>
  </si>
  <si>
    <t>Controlo Despesa</t>
  </si>
  <si>
    <t>Por memória</t>
  </si>
  <si>
    <t>(e) = (b) - (a)</t>
  </si>
  <si>
    <t xml:space="preserve">Receita efetiva </t>
  </si>
  <si>
    <t>(f) = (d) - (c)</t>
  </si>
  <si>
    <t xml:space="preserve">Despesa efetiva </t>
  </si>
  <si>
    <t>(g) = (e) - (f)</t>
  </si>
  <si>
    <t>Saldo Global</t>
  </si>
  <si>
    <t>▪ Capítulo 04 - Taxas, multas e outras penalidades</t>
  </si>
  <si>
    <t>▪ Capítulo 05 - Rendimentos da propriedade</t>
  </si>
  <si>
    <t>▪ Capítulo 06 - Transferências correntes</t>
  </si>
  <si>
    <t>▪ Capítulo 07 - Venda de bens e serviços correntes</t>
  </si>
  <si>
    <t>▪ Capítulo 08 - Outras receitas correntes</t>
  </si>
  <si>
    <t>▪ Capítulo 09 - Venda de bens de investimento</t>
  </si>
  <si>
    <t>▪ Capítulo 10 - Transferências de capital</t>
  </si>
  <si>
    <t>▪ Capítulo 11 - Ativos financeiros</t>
  </si>
  <si>
    <t>▪ Capítulo 12 - Passivos financeiros</t>
  </si>
  <si>
    <t>▪ Capítulo 13 - Outras receitas de capital</t>
  </si>
  <si>
    <t>▪ Capítulo 14 - Recursos próprios comunitários</t>
  </si>
  <si>
    <t>▪ Capítulo 15 - Reposições não abatidas nos pagamentos</t>
  </si>
  <si>
    <t>▪ Capítulo 17 - Operações extraorçamentais</t>
  </si>
  <si>
    <t>▪ Agrupamento 01 - Despesas com o pessoal</t>
  </si>
  <si>
    <t>▪ Agrupamento 02 - Aquisição de bens e serviços correntes</t>
  </si>
  <si>
    <t>▪ Agrupamento 03 - Juros e outros encargos</t>
  </si>
  <si>
    <t>▪ Agrupamento 04 - Transferências correntes</t>
  </si>
  <si>
    <t>▪ Agrupamento 05 - Subsídios</t>
  </si>
  <si>
    <t>▪ Agrupamento 06 - Outras despesas correntes</t>
  </si>
  <si>
    <t>▪ Agrupamento 07 - Aquisição de bens de capital</t>
  </si>
  <si>
    <t>▪ Agrupamento 08 - Transferências de capital</t>
  </si>
  <si>
    <t>▪ Agrupamento 09 - Ativos financeiros</t>
  </si>
  <si>
    <t>▪ Agrupamento 10 - Passivos financeiros</t>
  </si>
  <si>
    <t>▪ Agrupamento 11 - Outras despesas de capital</t>
  </si>
  <si>
    <t>▪ Agrupamento 12 - Operações extraorçamentais</t>
  </si>
  <si>
    <t xml:space="preserve">SECRETARIA  - </t>
  </si>
  <si>
    <t xml:space="preserve">Nas  admissões externas a serviços Adm. Regional são consideradas todas as entradas de pessoal ou trabalhadores que não pertencem aos  serviços da administração regional  ou a empresas ou entidades públicas recassificadas, nomeadamente recrutamentos na sequência de procedimento concursal, comissões de serviço de dirigentes superiores, nomeações de pessoal do gabinete e nomeações de membro do Governo.   </t>
  </si>
  <si>
    <t xml:space="preserve">         Mobilidade (de serviços da APR)</t>
  </si>
  <si>
    <t>D.01.00.00</t>
  </si>
  <si>
    <t>D.01.01.00</t>
  </si>
  <si>
    <t>D.01.01.01</t>
  </si>
  <si>
    <t>TITULARES DE ORGAOS DE SOBERANIA E MEMBROS DE ORGAOS AUTARQU</t>
  </si>
  <si>
    <t>D.01.01.02</t>
  </si>
  <si>
    <t>ORGAOS SOCIAIS</t>
  </si>
  <si>
    <t>D.01.01.03</t>
  </si>
  <si>
    <t>PESSOAL DOS QUADROS-REGIME DE FUNCAO PUBLICA</t>
  </si>
  <si>
    <t>D.01.01.04</t>
  </si>
  <si>
    <t>PESSOAL DOS QUADROS-REG DE CONTRATO INDIVIDUAL TRABALHO</t>
  </si>
  <si>
    <t>D.01.01.05</t>
  </si>
  <si>
    <t>PESSOAL ALEM DOS QUADROS</t>
  </si>
  <si>
    <t>D.01.01.06</t>
  </si>
  <si>
    <t>PESSOAL CONTRATADO A TERMO</t>
  </si>
  <si>
    <t>D.01.01.07</t>
  </si>
  <si>
    <t>PESSOAL EM REGIME DE TAREFA OU AVENCA</t>
  </si>
  <si>
    <t>D.01.01.08</t>
  </si>
  <si>
    <t>PESSOAL AGUARDANDO APOSENTACAO</t>
  </si>
  <si>
    <t>D.01.01.09</t>
  </si>
  <si>
    <t>PESSOAL EM QUALQUER OUTRA SITUACAO</t>
  </si>
  <si>
    <t>D.01.01.10</t>
  </si>
  <si>
    <t>GRATIFICACOES</t>
  </si>
  <si>
    <t>D.01.01.11</t>
  </si>
  <si>
    <t>REPRESENTACAO</t>
  </si>
  <si>
    <t>D.01.01.12</t>
  </si>
  <si>
    <t>SUPLEMENTOS E PREMIOS</t>
  </si>
  <si>
    <t>D.01.01.13</t>
  </si>
  <si>
    <t>SUBSIDIO DE REFEICAO</t>
  </si>
  <si>
    <t>D.01.01.14</t>
  </si>
  <si>
    <t>SUBSIDIO DE FERIAS E DE NATAL</t>
  </si>
  <si>
    <t>D.01.01.15</t>
  </si>
  <si>
    <t>REMUNERACOES POR DOENCA E MATERNIDADE/PATERNIDADE</t>
  </si>
  <si>
    <t>D.01.02.00</t>
  </si>
  <si>
    <t>D.01.02.01</t>
  </si>
  <si>
    <t>GRATIFICACOES VARIAVEIS OU EVENTUAIS</t>
  </si>
  <si>
    <t>D.01.02.02</t>
  </si>
  <si>
    <t>HORAS EXTRAORDINARIAS</t>
  </si>
  <si>
    <t>D.01.02.03</t>
  </si>
  <si>
    <t>ALIMENTACAO E ALOJAMENTO</t>
  </si>
  <si>
    <t>D.01.02.04</t>
  </si>
  <si>
    <t>AJUDAS DE CUSTO</t>
  </si>
  <si>
    <t>D.01.02.05</t>
  </si>
  <si>
    <t>ABONO P/ FALHAS</t>
  </si>
  <si>
    <t>D.01.02.06</t>
  </si>
  <si>
    <t>FORMACAO</t>
  </si>
  <si>
    <t>D.01.02.07</t>
  </si>
  <si>
    <t>COLABORACAO TECNICA E ESPECIALIZADA</t>
  </si>
  <si>
    <t>D.01.02.08</t>
  </si>
  <si>
    <t>SUBSIDIOS E ABONOS DE FIXACAO, RESIDENCIA E ALOJAMENTO</t>
  </si>
  <si>
    <t>D.01.02.09</t>
  </si>
  <si>
    <t>SUBSIDIO DE PREVENCAO</t>
  </si>
  <si>
    <t>D.01.02.10</t>
  </si>
  <si>
    <t>SUBSIDIO DE TRABALHO NOCTURNO</t>
  </si>
  <si>
    <t>D.01.02.11</t>
  </si>
  <si>
    <t>SUBSIDIO DE TURNO</t>
  </si>
  <si>
    <t>D.01.02.12</t>
  </si>
  <si>
    <t>INDEMNIZACOES POR CESSACAO DE FUNCOES</t>
  </si>
  <si>
    <t>D.01.02.13</t>
  </si>
  <si>
    <t>OUTROS SUPLEMENTOS E PREMIOS</t>
  </si>
  <si>
    <t>D.01.02.14</t>
  </si>
  <si>
    <t>D.01.03.00</t>
  </si>
  <si>
    <t>D.01.03.01</t>
  </si>
  <si>
    <t>ENCARGOS COM A SAUDE</t>
  </si>
  <si>
    <t>D.01.03.02</t>
  </si>
  <si>
    <t>OUTROS ENCARGOS COM SAUDE</t>
  </si>
  <si>
    <t>D.01.03.03</t>
  </si>
  <si>
    <t>SUBSIDIO FAMILIAR A CRIANCAS E JOVENS</t>
  </si>
  <si>
    <t>D.01.03.04</t>
  </si>
  <si>
    <t>OUTRAS PRESTACOES FAMILIARES</t>
  </si>
  <si>
    <t>D.01.03.05</t>
  </si>
  <si>
    <t>D.01.03.06</t>
  </si>
  <si>
    <t>ACIDENTES EM SERVICO E DOENCAS PROFISSIONAIS</t>
  </si>
  <si>
    <t>D.01.03.07</t>
  </si>
  <si>
    <t>PENSOES DE RESERVA</t>
  </si>
  <si>
    <t>D.01.03.08</t>
  </si>
  <si>
    <t>OUTRAS PENSOES</t>
  </si>
  <si>
    <t>D.01.03.09</t>
  </si>
  <si>
    <t>SEGUROS</t>
  </si>
  <si>
    <t>D.01.03.10</t>
  </si>
  <si>
    <t>Dotação orçamental</t>
  </si>
  <si>
    <t>Nº trabalhadores</t>
  </si>
  <si>
    <t>ANEXO V</t>
  </si>
  <si>
    <t>ANEXO X</t>
  </si>
  <si>
    <t>O Responsável</t>
  </si>
  <si>
    <t>Data</t>
  </si>
  <si>
    <t xml:space="preserve">3. Avaliação pelo organismo gestor </t>
  </si>
  <si>
    <t>Serviço/Departamento</t>
  </si>
  <si>
    <t>E-mail</t>
  </si>
  <si>
    <t>Cargo</t>
  </si>
  <si>
    <t>Tel.</t>
  </si>
  <si>
    <t>Nome</t>
  </si>
  <si>
    <t>2.4. Pessoa a contactar/Responsável pelo Projeto</t>
  </si>
  <si>
    <t>Aquisição</t>
  </si>
  <si>
    <t>Outros (especificar):</t>
  </si>
  <si>
    <t>Ampliação</t>
  </si>
  <si>
    <t>Requalificação/Adaptação</t>
  </si>
  <si>
    <t>Ações Imateriais/Estudos</t>
  </si>
  <si>
    <t>Remodelação/Conservação</t>
  </si>
  <si>
    <t>Equipamento/Material</t>
  </si>
  <si>
    <t>Construção</t>
  </si>
  <si>
    <t>Infraestruturas:</t>
  </si>
  <si>
    <t>2.3 - Natureza da Candidatura</t>
  </si>
  <si>
    <t>Não Submetida</t>
  </si>
  <si>
    <t>designação da candidatura submetida/a submeter</t>
  </si>
  <si>
    <t>Submetida</t>
  </si>
  <si>
    <t>2.2 - Candidatura a cofinanciamento</t>
  </si>
  <si>
    <t>2. Cofinanciamento comunitário/Enquadramento da Candidatura</t>
  </si>
  <si>
    <t>DD/MM/AAAA</t>
  </si>
  <si>
    <t>Data de conclusão prevista</t>
  </si>
  <si>
    <t>Data de início previsto</t>
  </si>
  <si>
    <t>Concelho</t>
  </si>
  <si>
    <t xml:space="preserve">1.5 - Localização </t>
  </si>
  <si>
    <t>NIF</t>
  </si>
  <si>
    <t>1.3 - Descrição sumária e objetivos</t>
  </si>
  <si>
    <t>1.2 - Designação do projeto PIDDAR</t>
  </si>
  <si>
    <t xml:space="preserve">1.1 - Código do Projeto em PIDDAR  </t>
  </si>
  <si>
    <r>
      <t xml:space="preserve">1. Identificação </t>
    </r>
    <r>
      <rPr>
        <b/>
        <vertAlign val="superscript"/>
        <sz val="8"/>
        <rFont val="Tahoma"/>
        <family val="2"/>
      </rPr>
      <t xml:space="preserve"> </t>
    </r>
  </si>
  <si>
    <t>Ano:</t>
  </si>
  <si>
    <t>− Candidatura −</t>
  </si>
  <si>
    <t>GOVERNO REGIONAL</t>
  </si>
  <si>
    <t>ANEXO XIV</t>
  </si>
  <si>
    <t>2.1 - Programa Operacional/Iniciativa Comunitária/Eixo Prioritário/Prioridade de Investimento/Medida/Tipologia/Ação/Fundo/ /Base Legal Específica</t>
  </si>
  <si>
    <t>ANEXO I</t>
  </si>
  <si>
    <t>ANEXO II.A</t>
  </si>
  <si>
    <t>ANEXO II.B</t>
  </si>
  <si>
    <t>ANEXO III</t>
  </si>
  <si>
    <t>ANEXO IV</t>
  </si>
  <si>
    <t>ANEXO VI</t>
  </si>
  <si>
    <t>ANEXO VII</t>
  </si>
  <si>
    <t>ANEXO VIII</t>
  </si>
  <si>
    <t>ANEXO IX</t>
  </si>
  <si>
    <t>ANEXO XV</t>
  </si>
  <si>
    <t>ANEXO XVI</t>
  </si>
  <si>
    <t>CÓDIGO DAS ENTIDADES</t>
  </si>
  <si>
    <t xml:space="preserve">ANEXO I </t>
  </si>
  <si>
    <t>FUNDAMENTAÇÃO DO ORÇAMENTO DE DESPESA COM PESSOAL</t>
  </si>
  <si>
    <t xml:space="preserve">EVOLUÇÃO DOS MOVIMENTOS DE PESSOAL </t>
  </si>
  <si>
    <t>NOVAS ENTRADAS NA ADMINISTRAÇÃO PÚBLICA REGIONAL</t>
  </si>
  <si>
    <t xml:space="preserve">ANEXO III </t>
  </si>
  <si>
    <t>ALÍNEAS E SUBALÍNEAS DA CLASSIFICAÇÃO ECONÓMICA DA DESPESA PÚBLICA DE TIPIFICAÇÃO VINCULATIVA</t>
  </si>
  <si>
    <t>CÓDIGOS DE ENTIDADE A UTILIZAR NOS JUROS, TRANSFERÊNCIAS E SUBSÍDIOS DE/ PARA SERVIÇOS INTEGRADOS</t>
  </si>
  <si>
    <t>CÓDIGO DOS DEPARTAMENTOS DO GOVERNO REGIONAL</t>
  </si>
  <si>
    <t>TABELA DOS PROGRAMAS E MEDIDAS</t>
  </si>
  <si>
    <t xml:space="preserve">ANEXO VII </t>
  </si>
  <si>
    <t>TABELAS DAS ÁREAS DE ATIVIDADES</t>
  </si>
  <si>
    <t xml:space="preserve">ANEXO VIII </t>
  </si>
  <si>
    <t xml:space="preserve">ANEXO IX </t>
  </si>
  <si>
    <t>PROGRAMAS E MEDIDAS DO PIDDAR</t>
  </si>
  <si>
    <t>TABELA DE FONTES DE FINANCIAMENTO</t>
  </si>
  <si>
    <t xml:space="preserve">ANEXO XV </t>
  </si>
  <si>
    <t>PREVISÃO DAS RECEITAS DOS SERVIÇOS SIMPLES E INTEGRADOS</t>
  </si>
  <si>
    <t xml:space="preserve"> </t>
  </si>
  <si>
    <t>ÍNDICE DE ANEXOS</t>
  </si>
  <si>
    <t>ANEXO XVII</t>
  </si>
  <si>
    <t>CALENDÁRIO</t>
  </si>
  <si>
    <t>ENTIDADE</t>
  </si>
  <si>
    <t>ELEMENTOS</t>
  </si>
  <si>
    <t>FORMATO DE ENVIO</t>
  </si>
  <si>
    <t xml:space="preserve">Carregamento dos projetos de orçamento (atividades e projetos) </t>
  </si>
  <si>
    <t xml:space="preserve">Registo informação e orçamentação sobre efetivos </t>
  </si>
  <si>
    <t xml:space="preserve">Atualização do registo dos encargos plurianuais </t>
  </si>
  <si>
    <t xml:space="preserve">SCEP (Sistema Central de Encargos Plurianuais) </t>
  </si>
  <si>
    <t>UNIDADES DE GESTÃO</t>
  </si>
  <si>
    <t>SIGORAM</t>
  </si>
  <si>
    <t xml:space="preserve">Email </t>
  </si>
  <si>
    <t>SD</t>
  </si>
  <si>
    <t>Subsídio social de desemprego</t>
  </si>
  <si>
    <t>Doença</t>
  </si>
  <si>
    <t>AC</t>
  </si>
  <si>
    <t>Acidentes de trabalho e doenças profissionais</t>
  </si>
  <si>
    <t>G0</t>
  </si>
  <si>
    <t>040800</t>
  </si>
  <si>
    <t>Famílias</t>
  </si>
  <si>
    <t>040802</t>
  </si>
  <si>
    <t>Outras</t>
  </si>
  <si>
    <r>
      <t xml:space="preserve">Código             </t>
    </r>
    <r>
      <rPr>
        <sz val="9"/>
        <rFont val="Calibri"/>
        <family val="2"/>
      </rPr>
      <t>EXECORC</t>
    </r>
  </si>
  <si>
    <r>
      <t>Estágios profissionais na AP -</t>
    </r>
    <r>
      <rPr>
        <sz val="9"/>
        <rFont val="Calibri"/>
        <family val="2"/>
      </rPr>
      <t xml:space="preserve"> para a Bolsa de estágio e subsidio de refeição</t>
    </r>
  </si>
  <si>
    <r>
      <t xml:space="preserve">Outras - </t>
    </r>
    <r>
      <rPr>
        <sz val="9"/>
        <rFont val="Calibri"/>
        <family val="2"/>
      </rPr>
      <t>para todas as restantes transferências para Famílias.</t>
    </r>
  </si>
  <si>
    <t>ANEXO XVIII</t>
  </si>
  <si>
    <t>DECLARAÇÃO DE CONFORMIDADE</t>
  </si>
  <si>
    <r>
      <rPr>
        <sz val="11"/>
        <color indexed="56"/>
        <rFont val="Calibri"/>
        <family val="2"/>
      </rPr>
      <t>▪</t>
    </r>
    <r>
      <rPr>
        <sz val="7"/>
        <color indexed="56"/>
        <rFont val="Calibri"/>
        <family val="2"/>
      </rPr>
      <t xml:space="preserve">  </t>
    </r>
    <r>
      <rPr>
        <sz val="11"/>
        <color theme="1"/>
        <rFont val="Calibri"/>
        <family val="2"/>
        <scheme val="minor"/>
      </rPr>
      <t>Memória Justificativa da proposta do orçamento do Serviço</t>
    </r>
  </si>
  <si>
    <r>
      <rPr>
        <sz val="11"/>
        <color indexed="56"/>
        <rFont val="Calibri"/>
        <family val="2"/>
      </rPr>
      <t>▪</t>
    </r>
    <r>
      <rPr>
        <sz val="7"/>
        <color indexed="56"/>
        <rFont val="Calibri"/>
        <family val="2"/>
      </rPr>
      <t xml:space="preserve">  </t>
    </r>
    <r>
      <rPr>
        <sz val="11"/>
        <color theme="1"/>
        <rFont val="Calibri"/>
        <family val="2"/>
        <scheme val="minor"/>
      </rPr>
      <t>Mapa de pessoal do serviço ou organismo aprovado pela Tutela</t>
    </r>
  </si>
  <si>
    <r>
      <rPr>
        <sz val="11"/>
        <color indexed="56"/>
        <rFont val="Calibri"/>
        <family val="2"/>
      </rPr>
      <t>▪</t>
    </r>
    <r>
      <rPr>
        <sz val="7"/>
        <color indexed="56"/>
        <rFont val="Calibri"/>
        <family val="2"/>
      </rPr>
      <t xml:space="preserve">  </t>
    </r>
    <r>
      <rPr>
        <sz val="11"/>
        <color theme="1"/>
        <rFont val="Calibri"/>
        <family val="2"/>
        <scheme val="minor"/>
      </rPr>
      <t>Atualização do Sistema Central de Encargos Plurianuais (SCEP)</t>
    </r>
  </si>
  <si>
    <t>Secretaria:</t>
  </si>
  <si>
    <t xml:space="preserve">Data: </t>
  </si>
  <si>
    <r>
      <t xml:space="preserve">E-MAIL
</t>
    </r>
    <r>
      <rPr>
        <sz val="11"/>
        <rFont val="Calibri"/>
        <family val="2"/>
      </rPr>
      <t>Anexo V -  Memória justificativa e 
Anexo XVII -  Declaração de Conformidade</t>
    </r>
  </si>
  <si>
    <t xml:space="preserve">&gt; Memória justificativa
&gt; Declaração de conformidade
</t>
  </si>
  <si>
    <t>PRAZO LIMITE</t>
  </si>
  <si>
    <t>UNIDADES DE GESTÃO/Entidades da Administração Pública Regional
(Incluindo Entidades Públicas Reclassificadas-EPR)</t>
  </si>
  <si>
    <t>FICHA DE NOVOS PROJETOS</t>
  </si>
  <si>
    <t>Ficha de novos projetos</t>
  </si>
  <si>
    <t>DISTRIBUIÇÃO DOS PLAFONS DE FUNCIONAMENTO POR SERVIÇO</t>
  </si>
  <si>
    <t>PLAFOND PARA DESPESAS DE FUNCIONAMENTO ATRIBUÍDO PELA TUTELA</t>
  </si>
  <si>
    <r>
      <t xml:space="preserve">Código             </t>
    </r>
    <r>
      <rPr>
        <b/>
        <sz val="9"/>
        <rFont val="Calibri"/>
        <family val="2"/>
      </rPr>
      <t>EXECORC</t>
    </r>
  </si>
  <si>
    <t>TOTAL SECRETARIA</t>
  </si>
  <si>
    <t>Codigo Serviço</t>
  </si>
  <si>
    <t>SFA E EPR</t>
  </si>
  <si>
    <t>SERVIÇOS SIMPLES E INTEGRADOS:</t>
  </si>
  <si>
    <t>O responsável da Unidade de Gestão:</t>
  </si>
  <si>
    <t>Declaro que a informação registada no Sistema de Orçamento de Estado (SIGORAM-SOE) está conforme com a proposta do orçamento aprovada pela Tutela, respeitando o plafond distribuído ao serviço/organismo. Mais declaro que a informação foi submetida devidamente no SIGORAM acompanhada dos seguintes documentos:</t>
  </si>
  <si>
    <t>TABELAS COM CLASSIFICAÇÕES ECONÓMICAS DOS SFA/EPR</t>
  </si>
  <si>
    <t>Transferências Correntes</t>
  </si>
  <si>
    <t>(5) = (6) + (7) + (…)</t>
  </si>
  <si>
    <t>01</t>
  </si>
  <si>
    <t>Projeto (…) - Componente regional*3</t>
  </si>
  <si>
    <t>(6)</t>
  </si>
  <si>
    <t>(...)</t>
  </si>
  <si>
    <t>Transferências de Capital</t>
  </si>
  <si>
    <t>(1) = (2) + (3)</t>
  </si>
  <si>
    <t>(3) = (4) + (5) + (…)</t>
  </si>
  <si>
    <t>Componente Comunitaria - Corrente</t>
  </si>
  <si>
    <t>União Europeia</t>
  </si>
  <si>
    <t>Projeto (…) - Componente comunitaria*4</t>
  </si>
  <si>
    <t>Componente Comunitaria - Capital</t>
  </si>
  <si>
    <t>R.10.09.01</t>
  </si>
  <si>
    <t>Aumentos de Capital</t>
  </si>
  <si>
    <t>R.11.08.05</t>
  </si>
  <si>
    <t>Ativos Financeiros - Ações e outras participações - Administrações Públicas - Ad. Regional</t>
  </si>
  <si>
    <t>Emprestimos</t>
  </si>
  <si>
    <t>Passivos Financeiros - Emprestimos a médio e longo prazos - Administrações Públicas - Ad. Regional</t>
  </si>
  <si>
    <t>(10) = (11) + (12) + (13) + (…)</t>
  </si>
  <si>
    <t>Contribuições para a segurança social</t>
  </si>
  <si>
    <t xml:space="preserve">Código dos Serviços: </t>
  </si>
  <si>
    <t>Designação da Secretaria:</t>
  </si>
  <si>
    <t>CALENDÁRIO PARA ENVIO DA INFORMAÇÃO À DROT E AO IDR, IP-RAM</t>
  </si>
  <si>
    <t>020212</t>
  </si>
  <si>
    <t>020214</t>
  </si>
  <si>
    <t>020219</t>
  </si>
  <si>
    <t>Contratos de impressão</t>
  </si>
  <si>
    <t>020220</t>
  </si>
  <si>
    <t>Desenvolvimento de Software</t>
  </si>
  <si>
    <t>Estágios profissionais na AP - para o seguro profissional dos estagiários</t>
  </si>
  <si>
    <t>Outras -Seguros não relacionados com estas situações.</t>
  </si>
  <si>
    <t>OUTROS TRABALHOS ESPECIALIZADOS</t>
  </si>
  <si>
    <t>ASSISTÊNCIA TÉCNICA</t>
  </si>
  <si>
    <t>Serviços de natureza Informática</t>
  </si>
  <si>
    <t>Serviços de natureza Jurídica</t>
  </si>
  <si>
    <t>Serviços de natureza economica e financeira</t>
  </si>
  <si>
    <t>Equipamento informático (Hardware)</t>
  </si>
  <si>
    <t>Impressoras / Fotocopiadoras / Scanner</t>
  </si>
  <si>
    <t>Software Informático</t>
  </si>
  <si>
    <t>Serviços de Natureza Informática</t>
  </si>
  <si>
    <t>Patrocínio judiciário</t>
  </si>
  <si>
    <t>050101 a 050104</t>
  </si>
  <si>
    <t>050301 a 050304</t>
  </si>
  <si>
    <t>Tabela de Fontes de Financiamento</t>
  </si>
  <si>
    <t>RP afetas a projetos cofinanciados-Outros*</t>
  </si>
  <si>
    <t xml:space="preserve">Financiamento Nacional </t>
  </si>
  <si>
    <t>Feder - Competitividade e Internacionalização</t>
  </si>
  <si>
    <t>Feder - Norte 2020</t>
  </si>
  <si>
    <t>Feder - Centro 2020</t>
  </si>
  <si>
    <t>Feder - Lisboa 2020</t>
  </si>
  <si>
    <t>Feder - Alentejo 2020</t>
  </si>
  <si>
    <t>Feder - Cresc Algarve 2020</t>
  </si>
  <si>
    <t>Feder - PO Transfonteiriço Espanha-Portugal</t>
  </si>
  <si>
    <t>Feder - PO Transnacional</t>
  </si>
  <si>
    <t>Feder - PO Interregional</t>
  </si>
  <si>
    <t>Fundo de Coesão - Competitividade e Internacionalização</t>
  </si>
  <si>
    <t>Fundo Social Europeu - Competitividade e Internacionalização</t>
  </si>
  <si>
    <t>Fundo Social Europeu - PO Inclusão Social e Emprego</t>
  </si>
  <si>
    <t>Fundo Social Europeu - PO Capital Humano</t>
  </si>
  <si>
    <t>FEADER - Programa de Desenvolvimento Rural Continente</t>
  </si>
  <si>
    <t>Outros e Saldos de FE</t>
  </si>
  <si>
    <t>Fundo Europeu de Auxílio às Pessoas Mais Carenciadas - FEAC</t>
  </si>
  <si>
    <t xml:space="preserve">ÍNDICE </t>
  </si>
  <si>
    <t>Receitas Gerais - Dotação com compensação em receita</t>
  </si>
  <si>
    <t>483</t>
  </si>
  <si>
    <t>ORÇAMENTO</t>
  </si>
  <si>
    <t xml:space="preserve">Universo </t>
  </si>
  <si>
    <t xml:space="preserve">I - Proposta de Orçamento  - Quadro a preencher por cada entidade </t>
  </si>
  <si>
    <r>
      <rPr>
        <b/>
        <sz val="11"/>
        <rFont val="Calibri"/>
        <family val="2"/>
        <scheme val="minor"/>
      </rPr>
      <t>SIGORAM  E E-MAIL:</t>
    </r>
    <r>
      <rPr>
        <sz val="11"/>
        <rFont val="Calibri"/>
        <family val="2"/>
        <scheme val="minor"/>
      </rPr>
      <t xml:space="preserve">
</t>
    </r>
    <r>
      <rPr>
        <sz val="11"/>
        <rFont val="Calibri"/>
        <family val="2"/>
      </rPr>
      <t xml:space="preserve">ANEXO II FUNDAMENTAÇÃO DO ORÇAMENTO DE DESPESA COM PESSOAL
ANEXO II.A - EVOLUÇÃO DOS MOVIMENTOS DE PESSOAL 
ANEXO II.B - NOVAS ENTRADAS NA ADMINISTRAÇÃO PÚBLICA REGIONAL
</t>
    </r>
  </si>
  <si>
    <t>ANEXO XIX</t>
  </si>
  <si>
    <t xml:space="preserve">Restantes Despesas com Pessoal
(d)
</t>
  </si>
  <si>
    <t>Pensões Reserva e Aposentação (MAI e MDN)</t>
  </si>
  <si>
    <t>2) Pensões de reserva e aposentação do MAI e MDN;</t>
  </si>
  <si>
    <t>3) Outras pensões;</t>
  </si>
  <si>
    <t>(a) Remuneração Base ilíquida:</t>
  </si>
  <si>
    <t>(b) Subsídios de férias e Natal:</t>
  </si>
  <si>
    <r>
      <t>1) Efetivos reais em funções - Mapa Pessoal:</t>
    </r>
    <r>
      <rPr>
        <sz val="10"/>
        <rFont val="Calibri"/>
        <family val="2"/>
      </rPr>
      <t xml:space="preserve"> corresponde aos trabalhadores efetivamente em funções no organismo, incluídos no mapa de pessoal aprovado.</t>
    </r>
  </si>
  <si>
    <t>(6)=+(2)+(3)+(4)+(5)</t>
  </si>
  <si>
    <t>(7)=(6)-(2)</t>
  </si>
  <si>
    <t>(8)=(6)/(2)</t>
  </si>
  <si>
    <t>(9)=(6)-(1)</t>
  </si>
  <si>
    <t>(10)=(6)/(1)</t>
  </si>
  <si>
    <t>R.01</t>
  </si>
  <si>
    <t xml:space="preserve">Impostos diretos </t>
  </si>
  <si>
    <t>R.02</t>
  </si>
  <si>
    <t>Impostos indiretos</t>
  </si>
  <si>
    <t>R.03</t>
  </si>
  <si>
    <t>Contribuições de Segurança Social</t>
  </si>
  <si>
    <t>R.16</t>
  </si>
  <si>
    <t>Saldo da gerência anterior</t>
  </si>
  <si>
    <t>R.99</t>
  </si>
  <si>
    <t>Transferencia Receitas Gerais</t>
  </si>
  <si>
    <t>Operações extraorçamentais</t>
  </si>
  <si>
    <t>R.17</t>
  </si>
  <si>
    <t>Receitas extraorçamentais</t>
  </si>
  <si>
    <t>D.12</t>
  </si>
  <si>
    <t>Despesas extraorçamentais</t>
  </si>
  <si>
    <t>II - Indicadores Recursos Humanos</t>
  </si>
  <si>
    <t>Indicadores Recursos Humanos</t>
  </si>
  <si>
    <t>Forma de cálculo</t>
  </si>
  <si>
    <t>valor</t>
  </si>
  <si>
    <t>PDP (Peso das Despesas com Pessoal)</t>
  </si>
  <si>
    <t>Total agrupamento 01/Despesa efetiva total</t>
  </si>
  <si>
    <t>Despesa com pessoal media por pessoa</t>
  </si>
  <si>
    <t>Total agrupamento 01/n.º efetivos do mapa de pessoal</t>
  </si>
  <si>
    <t>Remuneração Média</t>
  </si>
  <si>
    <t>RCP/ n.º efetivos do mapa de pessoal</t>
  </si>
  <si>
    <t>III – Justificação da Proposta do Orçamento de Receita</t>
  </si>
  <si>
    <t>▪ Capítulo 01 - Impostos Diretos</t>
  </si>
  <si>
    <t>▪ Capítulo 02 - Impostos Indiretos</t>
  </si>
  <si>
    <t>▪ Capítulo 03 - Contribuíções para a Segurança Social, Caixa Geral de Aposentações e ADSE</t>
  </si>
  <si>
    <t>▪ Capítulo 16 - Saldo da gerência anterior</t>
  </si>
  <si>
    <t>IV – Justificação da Proposta do Orçamento de Despesa</t>
  </si>
  <si>
    <t>V - Justificação do Saldo Global</t>
  </si>
  <si>
    <t>Saldo Global:</t>
  </si>
  <si>
    <t>VI - Justificação indicadores</t>
  </si>
  <si>
    <t>Indicadores:</t>
  </si>
  <si>
    <t>RCE/Fonte de financiamento/Designação</t>
  </si>
  <si>
    <t>M€</t>
  </si>
  <si>
    <t xml:space="preserve">Despesa com pessoal media </t>
  </si>
  <si>
    <t>III - Justificação da proposta de Orçamento de Receita</t>
  </si>
  <si>
    <t>IV - Justificação da proposta de Orçamento de Despesa</t>
  </si>
  <si>
    <t>V - Justificação do Saldo Global (equilíbrio)</t>
  </si>
  <si>
    <t>VI - Justificação dos Indicadores</t>
  </si>
  <si>
    <t xml:space="preserve">Considerando a informação registada no Anexo II e a orçamentada no agrupamento de despesa 01 - Despesas com pessoal, bem como a missão da entidade, fundamentar os resultados obtidos no sentido da garantia de adequada cobertura orçamental. Identificação de fatores e quantificação de riscos que podem distorcer a previsão apresentada. </t>
  </si>
  <si>
    <t>Instruções de preenchimento da memória justificativa (anexo V) da proposta de orçamento</t>
  </si>
  <si>
    <t>ANEXO XX</t>
  </si>
  <si>
    <t>Entidade</t>
  </si>
  <si>
    <t>Directa</t>
  </si>
  <si>
    <t xml:space="preserve">Indirecta </t>
  </si>
  <si>
    <t>Total</t>
  </si>
  <si>
    <t>Entidades Públicas Reclassificadas (EPR)</t>
  </si>
  <si>
    <t>APRAM - ADMINISTRAÇÃO DOS PORTOS DA REGIÃO AUTÓNOMA DA MADEIRA, SA</t>
  </si>
  <si>
    <t>PATRIRAM - TITULARIDADE E GESTÃO DE PATRIMÓNIO PÚBLICO REGIONAL, SA</t>
  </si>
  <si>
    <t>511 273 096</t>
  </si>
  <si>
    <t>POLO CIENTÍFICO E TECNOLÓGICO DA MADEIRA, MADEIRA TECNOPOLO, SA</t>
  </si>
  <si>
    <t>511 101 570</t>
  </si>
  <si>
    <t>PONTA DO OESTE - SOCIEDADE DE PROMOÇÃO E DESENVOLVIMENTO DA ZONA OESTE DA MADEIRA, SA</t>
  </si>
  <si>
    <t>511 146 507</t>
  </si>
  <si>
    <t>SDNM - SOCIEDADE DE DESENVOLVIMENTO DO NORTE DA MADEIRA, SA</t>
  </si>
  <si>
    <t>511 200 889</t>
  </si>
  <si>
    <t>SERVIÇO DE SAÚDE DA REGIÃO AUTÓNOMA DA MADEIRA, EPE</t>
  </si>
  <si>
    <t>511 228 848</t>
  </si>
  <si>
    <t>SOCIEDADE DE DESENVOLVIMENTO DO PORTO SANTO, SA</t>
  </si>
  <si>
    <t>511 131 879</t>
  </si>
  <si>
    <t>511 201 427</t>
  </si>
  <si>
    <t>ARDITI - Associação Regional para o Desenvolvimento da Investigação, Tecnologia e Inovação</t>
  </si>
  <si>
    <t>Empresas Públicas Regionais</t>
  </si>
  <si>
    <t>ARM - AGUAS E RESÍDUOS DA MADEIRA, SA</t>
  </si>
  <si>
    <t>CENTRO DE EMPRESAS E INOVAÇÃO DA MADEIRA, LDA</t>
  </si>
  <si>
    <t>EEM - EMPRESA DE ELECTRICIDADE DA MADEIRA, SA</t>
  </si>
  <si>
    <t>GESBA - EMPRESA DE GESTÃO DO SECTOR DA BANANA, LDA</t>
  </si>
  <si>
    <t>HORÁRIOS DO FUNCHAL - TRANSPORTES PÚBLICOS, SA</t>
  </si>
  <si>
    <t>MPE - MADEIRA PARQUES EMPRESARIAIS - SOCIEDADE GESTORA, SA</t>
  </si>
  <si>
    <t>511 201 419</t>
  </si>
  <si>
    <t>COMPANHIA DOS CARROS DE SÃO GONÇALO, SA</t>
  </si>
  <si>
    <t>EMACOM, TELECOMUNICAÇÕES DA MADEIRA, UNIPESSOAL, LDA</t>
  </si>
  <si>
    <t>ENEEREM, ENERGIAS RENOVÁVEIS, LDA</t>
  </si>
  <si>
    <t>ZARCO FINANCE, BV</t>
  </si>
  <si>
    <t>24.34.20.95</t>
  </si>
  <si>
    <t>Empresas Participadas pela RAM</t>
  </si>
  <si>
    <t>CONCESSIONÁRIA DE ESTRADAS VIAEXPRESSO DA MADEIRA, SA</t>
  </si>
  <si>
    <t>INDÚSTRIA DE LACTICINIOS DA MADEIRA (ILMA), LDA</t>
  </si>
  <si>
    <t>MARÍTIMO DA MADEIRA - FUTEBOL, SAD</t>
  </si>
  <si>
    <t>511 124 724</t>
  </si>
  <si>
    <t>S.D.M. - SOCIEDADE DE DESENVOLVIMENTO DA MADEIRA, SA</t>
  </si>
  <si>
    <t>511 025 971</t>
  </si>
  <si>
    <t>SILOMAD - SILOS DA MADEIRA, SA</t>
  </si>
  <si>
    <t>511 097 360</t>
  </si>
  <si>
    <t>VIALITORAL - CONCESSÕES RODOVIÁRIAS DA MADEIRA, SA</t>
  </si>
  <si>
    <t>511 139 292</t>
  </si>
  <si>
    <t>VIAMADEIRA - CONCESSÃO VIÁRIA DA MADEIRA, SA</t>
  </si>
  <si>
    <t>511 284 675</t>
  </si>
  <si>
    <t>TELEFÉRICOS DA MADEIRA, SA</t>
  </si>
  <si>
    <t>EEM &amp; BFS Energy, SA</t>
  </si>
  <si>
    <t>Entidades participadas pela RAM e reguladas pelo Código Civil (Associações/Fundações)</t>
  </si>
  <si>
    <t>Associação de Laboratórios Acreditados de Portugal (RELACRE)</t>
  </si>
  <si>
    <t>AREAM - Agência Regional da Energia e Ambiente da Região Autónoma da Madeira</t>
  </si>
  <si>
    <t>Associação de Promoção da Região Autónoma da Madeira</t>
  </si>
  <si>
    <t>Associação Regional para o Desenvolvimento das Tecnologias de Informação da Madeira (DTIM)</t>
  </si>
  <si>
    <t>Associação Notas e Sinfonias Atlânticas</t>
  </si>
  <si>
    <t>MAPA XVII - ENTIDADES PARTICIPADAS PELA RAM</t>
  </si>
  <si>
    <t>RG - Indemnizações compensatórias</t>
  </si>
  <si>
    <t xml:space="preserve">Entidade das Administrações Públicas - com origem em outras receitas </t>
  </si>
  <si>
    <t>Junto de outras entidades</t>
  </si>
  <si>
    <t>Dotações de Capital</t>
  </si>
  <si>
    <t>Realizadas por outras entidades</t>
  </si>
  <si>
    <t>F0</t>
  </si>
  <si>
    <t>Estudos, pareceres, projetos e consultadoria</t>
  </si>
  <si>
    <t>020217</t>
  </si>
  <si>
    <t>Publicidade obrigatória</t>
  </si>
  <si>
    <t>Publicidade institucional</t>
  </si>
  <si>
    <t>Em território nacional</t>
  </si>
  <si>
    <t>Estrangeiro</t>
  </si>
  <si>
    <t xml:space="preserve">Outra </t>
  </si>
  <si>
    <t>020222</t>
  </si>
  <si>
    <t>Meios complementares de diagnóstico</t>
  </si>
  <si>
    <t>Meios complementares de terapêutica</t>
  </si>
  <si>
    <t>Rede Nacional de Cuidados Continuados</t>
  </si>
  <si>
    <t>Outros internamentos</t>
  </si>
  <si>
    <t>Total da assistência ambulatória</t>
  </si>
  <si>
    <t>Outros subcontratos PPP</t>
  </si>
  <si>
    <t>Outros subcontratos que não PPP</t>
  </si>
  <si>
    <t>H0</t>
  </si>
  <si>
    <t>Transporte doentes</t>
  </si>
  <si>
    <t>020223</t>
  </si>
  <si>
    <t>020108</t>
  </si>
  <si>
    <t xml:space="preserve">    Papel</t>
  </si>
  <si>
    <t xml:space="preserve">    Consumíveis de impressão</t>
  </si>
  <si>
    <t xml:space="preserve"> …</t>
  </si>
  <si>
    <t>Medicamentos de cedência hospitalar excluindo vacinas</t>
  </si>
  <si>
    <t>Vacinas</t>
  </si>
  <si>
    <t>Produtos vendidos em farmácias privadas</t>
  </si>
  <si>
    <t>020109</t>
  </si>
  <si>
    <t>020110</t>
  </si>
  <si>
    <t>Formação</t>
  </si>
  <si>
    <t xml:space="preserve">    Tecnologias da Informação e Comunicação (TIC)</t>
  </si>
  <si>
    <t xml:space="preserve">    Outras </t>
  </si>
  <si>
    <t>020215</t>
  </si>
  <si>
    <t>Aquisição de bens de capital</t>
  </si>
  <si>
    <t xml:space="preserve">  Investimentos</t>
  </si>
  <si>
    <t>     Aquisição</t>
  </si>
  <si>
    <t>     Expropriações</t>
  </si>
  <si>
    <t> …</t>
  </si>
  <si>
    <t xml:space="preserve">    Desagregar por sectores institucionais</t>
  </si>
  <si>
    <t xml:space="preserve">     Aquisição</t>
  </si>
  <si>
    <t xml:space="preserve">     Conservação ou reparação</t>
  </si>
  <si>
    <t xml:space="preserve">     Construção </t>
  </si>
  <si>
    <t xml:space="preserve">     Aquisição (especificação determinada pela Circular Série A n.º 1335, de 30 de Julho de 2007)</t>
  </si>
  <si>
    <t xml:space="preserve">     Conservação ou reparação (especificação determinada pela Circular Série A n.º 1335, de 30 de Julho de 2007)</t>
  </si>
  <si>
    <t>070000</t>
  </si>
  <si>
    <t>070100</t>
  </si>
  <si>
    <t>070101</t>
  </si>
  <si>
    <t>070200</t>
  </si>
  <si>
    <t>070102</t>
  </si>
  <si>
    <t>070103</t>
  </si>
  <si>
    <t>070107</t>
  </si>
  <si>
    <t xml:space="preserve">    Hardware de Comunicações (especificação determinada pela Circular Série A n.º 1322, de 18 de Agosto de 2005)</t>
  </si>
  <si>
    <t xml:space="preserve">    Impressoras / Fotocopiadoras / Scanner</t>
  </si>
  <si>
    <t xml:space="preserve">    Outros (especificação determinada pela Circular Série A n.º 1322, de 18 de Agosto de 2005)</t>
  </si>
  <si>
    <t xml:space="preserve">    Software de Comunicações</t>
  </si>
  <si>
    <t xml:space="preserve">    Outros</t>
  </si>
  <si>
    <t xml:space="preserve">    Hardware de Comunicações</t>
  </si>
  <si>
    <t>070108</t>
  </si>
  <si>
    <t>070109</t>
  </si>
  <si>
    <t>070110</t>
  </si>
  <si>
    <t>Locação financeira</t>
  </si>
  <si>
    <t xml:space="preserve">    Equipamento informático (Hardware)</t>
  </si>
  <si>
    <t xml:space="preserve">    Impressoras / Fotocopiadora / Scanner</t>
  </si>
  <si>
    <t xml:space="preserve">    Software informático</t>
  </si>
  <si>
    <t xml:space="preserve">    Outros </t>
  </si>
  <si>
    <t>070206</t>
  </si>
  <si>
    <t>SERVIÇOS DE SAÚDE</t>
  </si>
  <si>
    <t>PUBLICIDADE</t>
  </si>
  <si>
    <t>OUTROS SERVIÇOS DE SAÚDE</t>
  </si>
  <si>
    <t>ENCARGOS DAS INSTALAÇÕES</t>
  </si>
  <si>
    <t>PRODUTOS QUÍMICOS E FARMACÊUTICOS</t>
  </si>
  <si>
    <t>MATERIAL DE ESCRITÓRIO.</t>
  </si>
  <si>
    <t>PRODUTOS VENDIDOS NAS FARMÁCIAS</t>
  </si>
  <si>
    <t xml:space="preserve">TERRENOS </t>
  </si>
  <si>
    <t xml:space="preserve">    HABITAÇÕES </t>
  </si>
  <si>
    <t xml:space="preserve">    EDIFÍCIOS </t>
  </si>
  <si>
    <t xml:space="preserve">    EQUIPAMENTO DE INFORMÁTICA </t>
  </si>
  <si>
    <t xml:space="preserve">    EQUIPAMENTO ADMINISTRATIVO </t>
  </si>
  <si>
    <t xml:space="preserve">    EQUIPAMENTO BÁSICO </t>
  </si>
  <si>
    <t xml:space="preserve">    SOFTWARE INFORMÁTICO </t>
  </si>
  <si>
    <t>MATERIAL DE INFORMÁTICA - LOCAÇÃO FINANCEIRA</t>
  </si>
  <si>
    <t>Total agrupamento 01/n.º efetivos do mapa de pessoal (anexo II)</t>
  </si>
  <si>
    <t>RCP/ n.º efetivos do mapa de pessoal (anexo II)</t>
  </si>
  <si>
    <t>Proposta de Orçamento da entidade em resultado da soma das colunas 2 a 5.  Fonte de dados SORAM. Campos de preenchimento automático não editáveis.</t>
  </si>
  <si>
    <t>ENTIDADES PARTICIPADAS PELA RAM</t>
  </si>
  <si>
    <t>Serviço 1</t>
  </si>
  <si>
    <t>Serviço 2</t>
  </si>
  <si>
    <t>Serviço ...</t>
  </si>
  <si>
    <t>ANEXO  XX</t>
  </si>
  <si>
    <t>Subsídio de insularidade</t>
  </si>
  <si>
    <t>Educação - Administração e regulamentação</t>
  </si>
  <si>
    <t>VP</t>
  </si>
  <si>
    <t>SRTC</t>
  </si>
  <si>
    <t>SREI</t>
  </si>
  <si>
    <t>Receitas Gerais – Jogos sociais</t>
  </si>
  <si>
    <t>DISTRIBUIÇÃO DOS PLAFONDS DE FUNCIONAMENTO POR SERVIÇO</t>
  </si>
  <si>
    <t>AUTORIDADE REGIONAL DAS ATIVIDADES ECONÓMICAS</t>
  </si>
  <si>
    <t>GABINETE DA UNIDADE DE GESTAO E PLANEAMENTO DA SRE</t>
  </si>
  <si>
    <t>ESCOLA BÁSICA E SECUNDARIA COM PRÉ-ESCOLAR DA CALHETA</t>
  </si>
  <si>
    <t>ESCOLA BÁSICA DE SANTO ANTÓNIO E CURRAL DAS FREIRAS</t>
  </si>
  <si>
    <t>ESCOLA BÁSICA E SECUNDÁRIA COM PRÉ ESCOLAR E CRECHE DO PORTO MONIZ</t>
  </si>
  <si>
    <t>GABINETE DO SECRETARIO E SERVIÇOS DEPENDENTES-SRS</t>
  </si>
  <si>
    <t>DIREÇAO REGIONAL DE EQUIPAMENTO SOCIAL E CONSERVAÇAO</t>
  </si>
  <si>
    <t>DIREÇAO REGIONAL DE PLANEAMENTO, RECURSOS E GESTÃO DE OBRAS PUBLICAS</t>
  </si>
  <si>
    <t>30 de setembro</t>
  </si>
  <si>
    <r>
      <rPr>
        <b/>
        <sz val="10"/>
        <rFont val="Calibri"/>
        <family val="2"/>
      </rPr>
      <t xml:space="preserve">4) Outros:
    </t>
    </r>
    <r>
      <rPr>
        <sz val="10"/>
        <rFont val="Calibri"/>
        <family val="2"/>
      </rPr>
      <t>Neste item incluem-se:</t>
    </r>
    <r>
      <rPr>
        <b/>
        <sz val="10"/>
        <rFont val="Calibri"/>
        <family val="2"/>
      </rPr>
      <t xml:space="preserve">
   - </t>
    </r>
    <r>
      <rPr>
        <sz val="10"/>
        <rFont val="Calibri"/>
        <family val="2"/>
      </rPr>
      <t>Membros dos Gabinetes (ou outras situações similares) em que os trabalhadores são pagos pelo serviço de origem não fazendo contudo parte do seu mapa de pessoal. Os suplementos que estes trabalhadores recebem e que são pagos pelo serviço onde se encontram a prestar funções, é orçamentado pelo organismo pagador;</t>
    </r>
    <r>
      <rPr>
        <b/>
        <sz val="10"/>
        <rFont val="Calibri"/>
        <family val="2"/>
      </rPr>
      <t xml:space="preserve">
   - </t>
    </r>
    <r>
      <rPr>
        <sz val="10"/>
        <rFont val="Calibri"/>
        <family val="2"/>
      </rPr>
      <t xml:space="preserve">Trabalhadores que recebem apenas suplementos remuneratórios;
  - Pessoal em mobilidade e em cedência de interesse público a suportar pelos organismos, bem como os que exercem funções em Estruturas de Missão;
  - Outras situações (ex: Fiscal Único - Dirigente superior de 2.º grau).
 </t>
    </r>
  </si>
  <si>
    <t>- Nas colunas restantes (de Despesa) deverá ser considerada a despesa referente aos efetivos considerados na coluna “N.º de postos de trabalho/efetivos”;</t>
  </si>
  <si>
    <t>43</t>
  </si>
  <si>
    <t>VICE-PRESIDÊNCIA DO GOVERNO REGIONAL E DOS ASSUNTOS PARLAMENTARES</t>
  </si>
  <si>
    <t>SECRETARIA REGIONAL DE ECONOMIA</t>
  </si>
  <si>
    <t>SREM</t>
  </si>
  <si>
    <t>SECRETARIA REGIONAL DE EDUCAÇÃO, CIÊNCIA E TECNOLOGIA</t>
  </si>
  <si>
    <t>SECRETARIA REGIONAL DE  SAÚDE E PROTEÇÃO CIVIL</t>
  </si>
  <si>
    <t>SECRETARIA REGIONAL DE TURISMO E CULTURA</t>
  </si>
  <si>
    <t>SECRETARIA REGIONAL DE INCLUSÃO SOCIAL E CIDADANIA</t>
  </si>
  <si>
    <t>SRIC</t>
  </si>
  <si>
    <t>SECRETARIA REGIONAL DE AMBIENTE, RECURSOS NATURAIS E ALTERAÇÕES CLIMÁTICAS</t>
  </si>
  <si>
    <t>SRAAC</t>
  </si>
  <si>
    <t>SECRETARIA REGIONAL DE MAR E PESCAS</t>
  </si>
  <si>
    <t>SRMar</t>
  </si>
  <si>
    <t>SECRETARIA REGIONAL DE AGRICULTURA E DESENVOLVIMENTO RURAL</t>
  </si>
  <si>
    <t>SECRETARIA REGIONAL DE EQUIPAMENTOS E INFRAESTRUTURAS</t>
  </si>
  <si>
    <t>REGISTO DOS FUNDOS EUROPEUS E DA CONTRAPARTIDA PÚBLICA</t>
  </si>
  <si>
    <t>Natureza do Fundo</t>
  </si>
  <si>
    <t>Destinatário Final</t>
  </si>
  <si>
    <t>Forma de registo pelas entidades (Administração Regional)</t>
  </si>
  <si>
    <t>Intermediário</t>
  </si>
  <si>
    <t>Entidade pertencente às Administrações Públicas 1)</t>
  </si>
  <si>
    <t>Regista receita e despesa em extraorçamental</t>
  </si>
  <si>
    <t>Regista receita e despesa efetiva (apoios não reembolsáveis)</t>
  </si>
  <si>
    <t>Regista receita e despesa não efetiva (apoios reembolsáveis)</t>
  </si>
  <si>
    <t>Entidade fora das Administrações Públicas 2)</t>
  </si>
  <si>
    <t xml:space="preserve">Regista receita e despesa efetiva quando ao Fundo Europeu acresce Contrapartida Pública </t>
  </si>
  <si>
    <t>Contrapartida Pública</t>
  </si>
  <si>
    <t>Entidade pertencente às Administrações Públicas 3)</t>
  </si>
  <si>
    <t xml:space="preserve">Regista receita e despesa efetiva </t>
  </si>
  <si>
    <t>Entidade fora das Administrações Públicas 4)</t>
  </si>
  <si>
    <t>1)</t>
  </si>
  <si>
    <t>Quando a entidade da Administração Regional (AR) é intermediária de fluxos financeiros provenientes da UE e efetua o pagamento para uma entidade das Administrações Públicas, o organismo intermediário regista a receita e a despesa como extraorçamental e o organismo beneficiário regista como receita efetiva e despesa efetiva, quando estiverem em causa apoios não reembolsáveis, ou não efetiva, quando estiverem em causa apoios reembolsáveis (ativos financeiros).</t>
  </si>
  <si>
    <t>2)</t>
  </si>
  <si>
    <t>Quando a entidade da Administração Regional (AR) é intermediária de fluxos financeiros provenientes da UE e efetua o pagamento apenas destes fundos para uma entidade fora das Administrações Públicas, o registo quer da receita quer da despesa, deve ser efetuado como extraorçamental. Todavia, quando a entidade é intermediária de fluxos financeiros provenientes da UE encontrando-se a executar políticas públicas regionais cofinanciadas por Fundos Europeus e efetua o pagamento destes Fundos e também da respetiva Contrapartida Pública, para uma entidade fora das Administrações Públicas, regista a receita de Fundos Europeus como efetiva e no ato do pagamento regista a despesa de Fundos Europeus também como efetiva.</t>
  </si>
  <si>
    <t>3)</t>
  </si>
  <si>
    <t>Quando a entidade da Administração Regional (AR) é intermediária de fluxos financeiros provenientes da UE encontrando-se a executar políticas públicas regionais cofinanciadas por Fundos Europeus, efetuando o pagamento  destes Fundos Europeus acompanhada da contrapartida Pública,  para uma entidade das Administrações Públicas, deve contabilizar a Contrapartida Pública como receita efetiva, devendo a despesa ser registada como efetiva (transferências/subsídios para a AP), podendo assumir a forma de apoio reembolsável, sendo a despesa registada como não efetiva (ativos financeiros).</t>
  </si>
  <si>
    <t>4)</t>
  </si>
  <si>
    <t>Quando a entidade da Administração Regional (AR) é intermediária de fluxos financeiros provenientes da UE encontrando-se a executar políticas públicas cofinanciadas por Fundos Europeus e efetua o pagamento destes Fundos Europeus acompanhada da contrapartida Pública,  para uma entidade fora das Administrações Públicas, deve contabilizar a Contrapartida Pública transferida como receita e despesa  efetiva.</t>
  </si>
  <si>
    <t>03</t>
  </si>
  <si>
    <t>05</t>
  </si>
  <si>
    <t>06</t>
  </si>
  <si>
    <t>07</t>
  </si>
  <si>
    <t>08</t>
  </si>
  <si>
    <t>09</t>
  </si>
  <si>
    <t>10</t>
  </si>
  <si>
    <t>ANEXO XXI</t>
  </si>
  <si>
    <t>▪  Anexos Relativos a Despesas com o Pessoal (Anexos II, IIA a  IIB)</t>
  </si>
  <si>
    <t>RI não afetas a projetos cofinanciados</t>
  </si>
  <si>
    <t>Saldos de RI não afetas a projetos cofinanciados (A)</t>
  </si>
  <si>
    <t>RI - Indemnizações compensatórias afetas a projetos cofinanciados (CPN)</t>
  </si>
  <si>
    <t>RI - Indemnizações compensatórias não afetas a projetos cofinanciados</t>
  </si>
  <si>
    <t>Transferências de RI entre organismos</t>
  </si>
  <si>
    <t>RI afetas a projetos cofinanciados-Feder</t>
  </si>
  <si>
    <t>RI afetas a projetos cofinanciados-F.Coesão</t>
  </si>
  <si>
    <t>RI afetas a projetos cofinanciados-FSE</t>
  </si>
  <si>
    <t>RI afetas a projetos cofinanciados-Feoga Orientação/FEADER</t>
  </si>
  <si>
    <t>RI afetas a projetos cofinanciados-Feoga Garantia/FEAGA</t>
  </si>
  <si>
    <t>RI afetas a projetos cofinanciados-Outros*</t>
  </si>
  <si>
    <t>Saldos de RI afetas a projetos cofinanciados (A)</t>
  </si>
  <si>
    <t>Transferências de RI afetas a projetos cofinanciados entre organismos</t>
  </si>
  <si>
    <t>Saldos de RI Consignadas não afetas a projetos cofinanciados (A)</t>
  </si>
  <si>
    <t>Outras Receitas Gerais</t>
  </si>
  <si>
    <t>RG afetas a projetos cofinanciados</t>
  </si>
  <si>
    <t>GABINETE DO SECRETÁRIO REGIONAL DE EDUCAÇÃO, CIÊNCIA E TECNOLOGIA</t>
  </si>
  <si>
    <t>ESCOLA BÁSICA DOS 1º, 2º E 3º CICLOS COM PRÉ-ESCOLAR DE BARTOLOMEU PERESTRELO</t>
  </si>
  <si>
    <t>DIREÇÃO REGIONAL DOS ASSUNTOS SOCIAIS</t>
  </si>
  <si>
    <t>DIREÇÃO REGIONAL DE JUVENTUDE</t>
  </si>
  <si>
    <t>DIREÇÃO REGIONAL DE DESPORTO</t>
  </si>
  <si>
    <t>DIREÇÃO REGIONAL DO AMBIENTE E ALTERAÇÕES CLIMÁTICAS</t>
  </si>
  <si>
    <t>DIREÇÃO REGIONAL DO ARQUIVO E BIBLIOTECA DA MADEIRA</t>
  </si>
  <si>
    <t>DIREÇÃO REGIONAL DE INFORMÁTICA</t>
  </si>
  <si>
    <t>RCE</t>
  </si>
  <si>
    <t>Receitas de Impostos</t>
  </si>
  <si>
    <t xml:space="preserve"> Aplica-se aos SI, SFA e EPR. A ausência de informação constante da memória justificativa é considerado como incumprimento quanto ao encerramento da proposta de orçamento (PO). </t>
  </si>
  <si>
    <t>unidade euros</t>
  </si>
  <si>
    <t xml:space="preserve">Total Despesa </t>
  </si>
  <si>
    <t xml:space="preserve"> Fundo de Compensação do Trabalho</t>
  </si>
  <si>
    <t>Fundo de Garantia de Compensação do Trabalho</t>
  </si>
  <si>
    <t>060000</t>
  </si>
  <si>
    <t>060200</t>
  </si>
  <si>
    <t>060203</t>
  </si>
  <si>
    <t xml:space="preserve">  Diversas</t>
  </si>
  <si>
    <t>OUTRAS DESPESAS CORRENTES</t>
  </si>
  <si>
    <t>CJ</t>
  </si>
  <si>
    <t>Nivel 1</t>
  </si>
  <si>
    <t>Nivel 2</t>
  </si>
  <si>
    <t>Nivel 3</t>
  </si>
  <si>
    <t>Descrição</t>
  </si>
  <si>
    <t>300</t>
  </si>
  <si>
    <t>310</t>
  </si>
  <si>
    <t>Receitas de Impostos não afetas a projetos cofinanciados</t>
  </si>
  <si>
    <t>311</t>
  </si>
  <si>
    <t>.</t>
  </si>
  <si>
    <t>313</t>
  </si>
  <si>
    <t>316</t>
  </si>
  <si>
    <t>Saldos de RI com origem em transferências entre entidades</t>
  </si>
  <si>
    <t>317</t>
  </si>
  <si>
    <t>318</t>
  </si>
  <si>
    <t>319</t>
  </si>
  <si>
    <t>320</t>
  </si>
  <si>
    <t>321</t>
  </si>
  <si>
    <t>330</t>
  </si>
  <si>
    <t>331</t>
  </si>
  <si>
    <t>350</t>
  </si>
  <si>
    <t>Receitas de Impostos afetas a projetos cofinanciados</t>
  </si>
  <si>
    <t>351</t>
  </si>
  <si>
    <t>352</t>
  </si>
  <si>
    <t>353</t>
  </si>
  <si>
    <t>354</t>
  </si>
  <si>
    <t>355</t>
  </si>
  <si>
    <t>356</t>
  </si>
  <si>
    <t>RI afetas a projetos cofinanciados-FEP/FEAMP e outros no âmbito dos setores do mar e das pescas</t>
  </si>
  <si>
    <t>357</t>
  </si>
  <si>
    <t>358</t>
  </si>
  <si>
    <t>359</t>
  </si>
  <si>
    <t>360</t>
  </si>
  <si>
    <t>361</t>
  </si>
  <si>
    <t>362</t>
  </si>
  <si>
    <t>363</t>
  </si>
  <si>
    <t>364</t>
  </si>
  <si>
    <t>365</t>
  </si>
  <si>
    <t>366</t>
  </si>
  <si>
    <t>RP afetas a projetos cofinanciados-FEP/FEAMP e outros no âmbito dos setores do mar e das pescas</t>
  </si>
  <si>
    <t>367</t>
  </si>
  <si>
    <t>368</t>
  </si>
  <si>
    <t>369</t>
  </si>
  <si>
    <t>370</t>
  </si>
  <si>
    <t>Receitas de Impostos Consignadas</t>
  </si>
  <si>
    <t>371</t>
  </si>
  <si>
    <t>Receitas de Impostos Consignadas não afetas a projetos cofinanciados</t>
  </si>
  <si>
    <t>372</t>
  </si>
  <si>
    <t>Receitas de Impostos Consignadas afetas a projetos cofinanciados</t>
  </si>
  <si>
    <t>373</t>
  </si>
  <si>
    <t>374</t>
  </si>
  <si>
    <t>Saldos de RI Consignadas afetas a projetos cofinanciados (A)</t>
  </si>
  <si>
    <t>400</t>
  </si>
  <si>
    <t>410</t>
  </si>
  <si>
    <t>411</t>
  </si>
  <si>
    <t>412</t>
  </si>
  <si>
    <t>413</t>
  </si>
  <si>
    <t>414</t>
  </si>
  <si>
    <t>415</t>
  </si>
  <si>
    <t>416</t>
  </si>
  <si>
    <t>417</t>
  </si>
  <si>
    <t>420</t>
  </si>
  <si>
    <t>421</t>
  </si>
  <si>
    <t>422</t>
  </si>
  <si>
    <t>423</t>
  </si>
  <si>
    <t>430</t>
  </si>
  <si>
    <t>431</t>
  </si>
  <si>
    <t>440</t>
  </si>
  <si>
    <t>441</t>
  </si>
  <si>
    <t>442</t>
  </si>
  <si>
    <t>443</t>
  </si>
  <si>
    <t>444</t>
  </si>
  <si>
    <t>Fundo Social Europeu - Norte 2020</t>
  </si>
  <si>
    <t>445</t>
  </si>
  <si>
    <t>Fundo Social Europeu - Centro 2020</t>
  </si>
  <si>
    <t>446</t>
  </si>
  <si>
    <t>Fundo Social Europeu - Lisboa 2020</t>
  </si>
  <si>
    <t>447</t>
  </si>
  <si>
    <t>Fundo Social Europeu - Alentejo 2020</t>
  </si>
  <si>
    <t>448</t>
  </si>
  <si>
    <t>Fundo Social Europeu - Cresc Algarve 2020</t>
  </si>
  <si>
    <t>450</t>
  </si>
  <si>
    <t>451</t>
  </si>
  <si>
    <t>452</t>
  </si>
  <si>
    <t>460</t>
  </si>
  <si>
    <t>461</t>
  </si>
  <si>
    <t>462</t>
  </si>
  <si>
    <t>470</t>
  </si>
  <si>
    <t>FEP/FEAMP e outros no âmbito dos setores do mar e das pescas</t>
  </si>
  <si>
    <t>480</t>
  </si>
  <si>
    <t>481</t>
  </si>
  <si>
    <t>482</t>
  </si>
  <si>
    <t>485</t>
  </si>
  <si>
    <t>Fundo Social Europeu - REACT</t>
  </si>
  <si>
    <t>487</t>
  </si>
  <si>
    <t>Fundo de Solidariedade da União Europeia</t>
  </si>
  <si>
    <t>488</t>
  </si>
  <si>
    <t>490</t>
  </si>
  <si>
    <t>491</t>
  </si>
  <si>
    <t>500</t>
  </si>
  <si>
    <t>510</t>
  </si>
  <si>
    <t>511</t>
  </si>
  <si>
    <t>RP do ano - Com origem em RI provenientes do OE</t>
  </si>
  <si>
    <t>512</t>
  </si>
  <si>
    <t>RP do ano - Com origem em reembolsos de beneficiários de fundos europeus</t>
  </si>
  <si>
    <t>513</t>
  </si>
  <si>
    <t>RP do ano - Com outras origens</t>
  </si>
  <si>
    <t>514</t>
  </si>
  <si>
    <t>RP do ano - Sem possibilidade de transição</t>
  </si>
  <si>
    <t>520</t>
  </si>
  <si>
    <t>Saldos de Receitas Próprias Transitados</t>
  </si>
  <si>
    <t>521</t>
  </si>
  <si>
    <t>Saldos de RP transitados - Com origem em RI provenientes do OE (A)</t>
  </si>
  <si>
    <t>522</t>
  </si>
  <si>
    <t>Saldos de RP transitados - Com outras origens (A)</t>
  </si>
  <si>
    <t>523</t>
  </si>
  <si>
    <t>Saldos de RP transitados - Com origem em reembolsos de beneficiários de fundos europeus (A)</t>
  </si>
  <si>
    <t>530</t>
  </si>
  <si>
    <t>531</t>
  </si>
  <si>
    <t>540</t>
  </si>
  <si>
    <t>541</t>
  </si>
  <si>
    <t>550</t>
  </si>
  <si>
    <t>Transferências de Financiamento Nacional por conta de Fundos Europeus entre organismos (A)</t>
  </si>
  <si>
    <t>551</t>
  </si>
  <si>
    <t>700</t>
  </si>
  <si>
    <t>Operações de Financiamento</t>
  </si>
  <si>
    <t>710</t>
  </si>
  <si>
    <t>Contração de empréstimos</t>
  </si>
  <si>
    <t>711</t>
  </si>
  <si>
    <t>712</t>
  </si>
  <si>
    <t>713</t>
  </si>
  <si>
    <t>Entidade da Administração Central - com origem em receitas de impostos não afetas a projetos cofinanciados</t>
  </si>
  <si>
    <t>714</t>
  </si>
  <si>
    <t>715</t>
  </si>
  <si>
    <t>716</t>
  </si>
  <si>
    <t>Entidade da Administração Central - com origem em receitas de impostos afetas a projetos cofinanciados (CPN)</t>
  </si>
  <si>
    <t>720</t>
  </si>
  <si>
    <t>721</t>
  </si>
  <si>
    <t>722</t>
  </si>
  <si>
    <t>723</t>
  </si>
  <si>
    <t>724</t>
  </si>
  <si>
    <t>Saldos de Dotações de capital com origem em financiamento nacional</t>
  </si>
  <si>
    <t>725</t>
  </si>
  <si>
    <t>Saldos de Dotações de capital com origem em financiamento europeu</t>
  </si>
  <si>
    <t>726</t>
  </si>
  <si>
    <t>Nas notas abaixo alerta-se para a necessidade da correta utilização de alguns códigos de FF, pelo que se recomenda a sua leitura atenta:</t>
  </si>
  <si>
    <t>Transferências para a Administração Central provenientes dos subsectores da Segurança Social (SS), da Administração Local (AL), ou da Administração Regional (AR):</t>
  </si>
  <si>
    <r>
      <t>369</t>
    </r>
    <r>
      <rPr>
        <sz val="11"/>
        <rFont val="Calibri"/>
        <family val="2"/>
      </rPr>
      <t>/540</t>
    </r>
  </si>
  <si>
    <t>Transferências entre serviços ou organismos da Administração Central</t>
  </si>
  <si>
    <r>
      <t xml:space="preserve">311/313 </t>
    </r>
    <r>
      <rPr>
        <vertAlign val="superscript"/>
        <sz val="11"/>
        <rFont val="Calibri"/>
        <family val="2"/>
      </rPr>
      <t>(A)</t>
    </r>
    <r>
      <rPr>
        <sz val="11"/>
        <rFont val="Calibri"/>
        <family val="2"/>
      </rPr>
      <t>/316/317/318/350/370</t>
    </r>
  </si>
  <si>
    <t>317/318/319/359</t>
  </si>
  <si>
    <r>
      <t xml:space="preserve">Utilização de financiamento nacional por conta de fundos europeus </t>
    </r>
    <r>
      <rPr>
        <b/>
        <vertAlign val="superscript"/>
        <sz val="11"/>
        <color indexed="30"/>
        <rFont val="Calibri"/>
        <family val="2"/>
      </rPr>
      <t>(A)</t>
    </r>
  </si>
  <si>
    <r>
      <rPr>
        <vertAlign val="superscript"/>
        <sz val="11"/>
        <rFont val="Calibri"/>
        <family val="2"/>
      </rPr>
      <t>(A)</t>
    </r>
    <r>
      <rPr>
        <sz val="11"/>
        <rFont val="Calibri"/>
        <family val="2"/>
      </rPr>
      <t xml:space="preserve"> As fontes de financiamento a seguir identificadas devem apenas ser utilizadas durante a execução orçamental:
</t>
    </r>
  </si>
  <si>
    <t>Na FF 511 – “Receita própria do ano - Com origem em receita de impostos proveniente do OE”, devem ser inscritas as receitas que embora sejam consideradas próprias, tenham como origem inicial receitas de impostos do Estado, bem como a despesa que visam financiar.</t>
  </si>
  <si>
    <t>Na FF 512 - “Receita própria do ano - Com origem em reembolsos de beneficiários de Fundos Europeus”, devem ser inscritas as verbas que resultem do recebimento de reembolsos efetuados por beneficiários de apoios europeus atribuídos por entidades da Administração Central e que, nos termos dos regulamentos vigentes, possam ser reutilizados para o mesmo fim, bem como a despesa que visam financiar.</t>
  </si>
  <si>
    <t>Nas FF71x/72x devem ser inscritas as verbas com origem na contração de empréstimos e nas dotações de capital obtidas, bem como a despesa que visam financiar, desagregando consoante a entidade concedente, de acordo com a seguinte tabela:</t>
  </si>
  <si>
    <t>Subartigos e rubricas da Classificação económica da Receita Pública de tipificação vinculativa</t>
  </si>
  <si>
    <t>Eco Receita</t>
  </si>
  <si>
    <t>S Art</t>
  </si>
  <si>
    <t>Rub</t>
  </si>
  <si>
    <t>Designacao</t>
  </si>
  <si>
    <t>Impostos Diretos sobre o rendimento</t>
  </si>
  <si>
    <t>010101</t>
  </si>
  <si>
    <t>Imposto sobre o rendimento das pessoas singulares (IRS)</t>
  </si>
  <si>
    <t>95</t>
  </si>
  <si>
    <t>Imp. s/o rendimento das pessoas singulares - Consignação ao IHRU</t>
  </si>
  <si>
    <t>97</t>
  </si>
  <si>
    <t>Imp. s/o rendimento das pessoas singulares - Consignação ao FET</t>
  </si>
  <si>
    <t>98</t>
  </si>
  <si>
    <t>Imp. s/o rendimento das pessoas singulares - IRS Variável</t>
  </si>
  <si>
    <t>99</t>
  </si>
  <si>
    <t>Imp. s/o rendimento das pessoas singulares (IRS) - Rec. impostos</t>
  </si>
  <si>
    <t>010102</t>
  </si>
  <si>
    <t>Imposto sobre o rendimento das pessoas coletivas (IRC)</t>
  </si>
  <si>
    <t>96</t>
  </si>
  <si>
    <t>Imp. s/o rendimento das pessoas coletivas - Consignação ao FEFSS</t>
  </si>
  <si>
    <t>Imp. s/o rendimento das pessoas coletivas - Consignação ao FET</t>
  </si>
  <si>
    <t>Imp. s/o rendimento das pessoas coletivas (IRC) - Rec. impostos</t>
  </si>
  <si>
    <t>Impostos Diretos - Outros</t>
  </si>
  <si>
    <t>010201</t>
  </si>
  <si>
    <t>Imposto s/as sucessões e doações</t>
  </si>
  <si>
    <t>Imposto por lançamento</t>
  </si>
  <si>
    <t>Imposto por avença</t>
  </si>
  <si>
    <t>Imp. por avença - Consignação ao FET</t>
  </si>
  <si>
    <t>Taxa de compensação</t>
  </si>
  <si>
    <t>Taxa compensação - Consignação ao FET</t>
  </si>
  <si>
    <t>010206</t>
  </si>
  <si>
    <t>Imposto do uso, porte e detenção de armas</t>
  </si>
  <si>
    <t>Rec. próprias -Imp. uso, porte e detenç. armas</t>
  </si>
  <si>
    <t>Rec. impostos -Imp. uso, porte e detenç. armas</t>
  </si>
  <si>
    <t>010207</t>
  </si>
  <si>
    <t>Contribuição industrial pelo Dec.-Lei n.º 16.731, de 13/4/1929</t>
  </si>
  <si>
    <t>Contrib. indust.-Diploma anterior ao Dec.-Lei n.º 16.731, de 13/4/1929</t>
  </si>
  <si>
    <t>Contribuição industrial pelo Dec.-Lei n.º 45.103, de 1/7/1963</t>
  </si>
  <si>
    <t>Contribuição predial</t>
  </si>
  <si>
    <t>Imposto profissional</t>
  </si>
  <si>
    <t>Imposto de capitais</t>
  </si>
  <si>
    <t>Imposto complementar</t>
  </si>
  <si>
    <t>Imposto de mais-valias</t>
  </si>
  <si>
    <t>Imposto sobre a indústria agrícola</t>
  </si>
  <si>
    <t>010299</t>
  </si>
  <si>
    <t>Impostos diretos diversos</t>
  </si>
  <si>
    <t>Impostos extraordinários</t>
  </si>
  <si>
    <t>Impostos do cadastro</t>
  </si>
  <si>
    <t>Imposto criado pelo art. 8.º da Lei n.º 2.111, de 21/12/1961</t>
  </si>
  <si>
    <t>Adicionais</t>
  </si>
  <si>
    <t>Sisa</t>
  </si>
  <si>
    <t>Imposto especial sobre veículos</t>
  </si>
  <si>
    <t>Contribuição especial</t>
  </si>
  <si>
    <t>91</t>
  </si>
  <si>
    <t>Decreto-Lei n.º 51/95, de 20/3 - Nova ponte sobre o Tejo</t>
  </si>
  <si>
    <t>93</t>
  </si>
  <si>
    <t>Decreto-Lei n.º 43/98, de 3 de Março</t>
  </si>
  <si>
    <t>94</t>
  </si>
  <si>
    <t>Dec.-Lei n.º 51/95, de 20/3 - Nova ponte s/o Tejo - Consignação ao FET</t>
  </si>
  <si>
    <t>Dec.-Lei n.º 43/98, de 03/3 - Consignação ao FET</t>
  </si>
  <si>
    <t>Regularização tributária de elementos patrimoniais colocados no exterior - RERT (artigo 5.º da Lei n.º 39-A/2005, de 29 Julho)</t>
  </si>
  <si>
    <t>Regularização tributária de elementos patrimoniais colocados no exterior II - RERT II   (artigo 131.º da Lei n.º 3-B/2010, de 28 Abril)</t>
  </si>
  <si>
    <t>Regularização tributária de elementos patrimoniais colocados no exterior III - RERT III (artigo 166.º da Lei n.º 64-B/2011, de 30 de dezembro)</t>
  </si>
  <si>
    <t>11</t>
  </si>
  <si>
    <t>Contribuição sobre o sector bancário</t>
  </si>
  <si>
    <t>Contribuição s/sector bancário</t>
  </si>
  <si>
    <t>12</t>
  </si>
  <si>
    <t>Contribuição extraordinária sobre o sector energético (CESE)</t>
  </si>
  <si>
    <t>Contrib. extraordinária s/sector energético (CESE)</t>
  </si>
  <si>
    <t>13</t>
  </si>
  <si>
    <t>Adicional ao IMI</t>
  </si>
  <si>
    <t>Adicional ao IMI - Deduções à coleta de IRS e IRC</t>
  </si>
  <si>
    <t>Adicional ao IMI - Rec. impostos</t>
  </si>
  <si>
    <t>Outros/Imp. diretos diversos - Consignação ao FET</t>
  </si>
  <si>
    <t>Rec. impostos-Outros/Imp. diretos diversos</t>
  </si>
  <si>
    <t>Impostos Indiretos sobre o Consumo</t>
  </si>
  <si>
    <t>020101</t>
  </si>
  <si>
    <t>Imposto sobre os produtos petrolíferos e energéticos (ISP)</t>
  </si>
  <si>
    <t>89</t>
  </si>
  <si>
    <t>Rec.impostos - ISP - Consignação ao Fundo Ambiental (PROTransp)</t>
  </si>
  <si>
    <t>90</t>
  </si>
  <si>
    <t>Rec.impostos - ISP - Consignação ao FITEC (produção de eletricidade)</t>
  </si>
  <si>
    <t>Rec. impostos - ISP - Adic. s/as emissões de CO2 - Consig. Fundo Ambiental</t>
  </si>
  <si>
    <t>92</t>
  </si>
  <si>
    <t>Rec. impostos - ISP - Consignação ao Fundo Ambiental (produção de eletricidade)</t>
  </si>
  <si>
    <t>Rec. impostos - ISP - Consignação Sistema Elétrico/Défice tarifário</t>
  </si>
  <si>
    <t>Rec. impostos - ISP - Consignação ao IFAP</t>
  </si>
  <si>
    <t>Rec. impostos - ISP - Consignação ao Fundo Ambiental</t>
  </si>
  <si>
    <t>Rec. impostos - ISP - Adicional às taxas do imposto</t>
  </si>
  <si>
    <t>Rec. impostos - ISP - Contribuição de serviço rodoviário</t>
  </si>
  <si>
    <t>Rec. impostos - ISP - Adicionamento s/as emissões de CO2</t>
  </si>
  <si>
    <t>Rec. impostos-Imp. s/ produtos petrolíf. e energéticos (ISP)</t>
  </si>
  <si>
    <t>020102</t>
  </si>
  <si>
    <t>Imposto sobre o valor acrescentado (IVA)</t>
  </si>
  <si>
    <t>Rec. impostos - IVA - IVA Municípios</t>
  </si>
  <si>
    <t>Rec. impostos - IVA - Consignação ao FET</t>
  </si>
  <si>
    <t>Rec. impostos - IVA - IVA Turismo</t>
  </si>
  <si>
    <t>Rec. impostos - IVA - IVA Social</t>
  </si>
  <si>
    <t>Rec. impostos-Imp. s/o valor acrescentado (IVA)</t>
  </si>
  <si>
    <t>020103</t>
  </si>
  <si>
    <t>Imposto sobre veículos (ISV)</t>
  </si>
  <si>
    <t>Imposto s/veículos (ISV)</t>
  </si>
  <si>
    <t>020104</t>
  </si>
  <si>
    <t>Imposto sobre o tabaco (IT)</t>
  </si>
  <si>
    <t>020105</t>
  </si>
  <si>
    <t>Imposto sobre o álcool, as bebidas alcoólicas e as bebidas adicionadas de açúcar ou outros edulcorantes (IABA)</t>
  </si>
  <si>
    <t>Rec. impostos - Imp. s/as bebidas adic. açúcar ou out. edulc. (IABA)</t>
  </si>
  <si>
    <t>Rec. impostos - Imp. s/o álcool e as bebidas alcoólicas (IABA)</t>
  </si>
  <si>
    <t>020199</t>
  </si>
  <si>
    <t>Contribuição extraordinária sobre a indústria farmacêutica (CEIF)</t>
  </si>
  <si>
    <t>Contribuição extraordinária s/a indústria farmacêutica (CEIF)</t>
  </si>
  <si>
    <t>Contribuição sobre o audiovisual</t>
  </si>
  <si>
    <t>Contribuição s/o audiovisual</t>
  </si>
  <si>
    <t>Outros impostos diversos sobre o consumo</t>
  </si>
  <si>
    <t>Rec. impostos-Outros impostos diversos s/ o consumo</t>
  </si>
  <si>
    <t>Outros Impostos Indiretos</t>
  </si>
  <si>
    <t>020201</t>
  </si>
  <si>
    <t>Lotarias</t>
  </si>
  <si>
    <t>77</t>
  </si>
  <si>
    <t>Rec. próprias escolas/Agr. escolas -Lotarias</t>
  </si>
  <si>
    <t>78</t>
  </si>
  <si>
    <t>Rec. próprias -Lotarias</t>
  </si>
  <si>
    <t>Rec. impostos -Lotarias</t>
  </si>
  <si>
    <t>020202</t>
  </si>
  <si>
    <t>Imposto do selo</t>
  </si>
  <si>
    <t>Rec. impostos-Imp. do selo - Consignação ao FET</t>
  </si>
  <si>
    <t>Rec. impostos-Imposto do selo</t>
  </si>
  <si>
    <t>020203</t>
  </si>
  <si>
    <t>Imposto do jogo</t>
  </si>
  <si>
    <t>Rec. próprias -Imp. do jogo</t>
  </si>
  <si>
    <t>Rec. impostos -Imp. do jogo</t>
  </si>
  <si>
    <t>Imposto especial de jogo Online (IEJO)</t>
  </si>
  <si>
    <t>Rec. próprias-Imp. especial jogo Online</t>
  </si>
  <si>
    <t>Rec. impostos -Imp. especial jogo Online</t>
  </si>
  <si>
    <t>020204</t>
  </si>
  <si>
    <t>(Imposto de circulação)</t>
  </si>
  <si>
    <t>(Imposto de circulação - DUC)</t>
  </si>
  <si>
    <t>(Imposto de circulação - Não DUC)</t>
  </si>
  <si>
    <t>(Imposto de circulação - DUC - Consignação ao FET)</t>
  </si>
  <si>
    <t>(Imposto de circulação - Não DUC - Consignação ao FET)</t>
  </si>
  <si>
    <t>(Imposto de camionagem)</t>
  </si>
  <si>
    <t>(Imposto de camionagem - Não DUC)</t>
  </si>
  <si>
    <t>(Imposto de camionagem - DUC - Consignação ao FET)</t>
  </si>
  <si>
    <t>Imposto único de circulação (IUC)</t>
  </si>
  <si>
    <t>Imp. único de circulação (IUC) - Diversos - Consignação ao FET</t>
  </si>
  <si>
    <t>Imposto único de circulação (IUC) - Veículos Categoria B</t>
  </si>
  <si>
    <t>Imposto único de circulação (IUC) - Veículos Categoria C</t>
  </si>
  <si>
    <t>Imposto único de circulação (IUC) - Veículos Categoria D</t>
  </si>
  <si>
    <t>Imposto único de circulação (IUC) - Diversos</t>
  </si>
  <si>
    <t>Imposto único de circulação (IUC) - Adicional de IUC</t>
  </si>
  <si>
    <t>Imp. único de circulação (IUC) - Veículos Categ. B - Consignação ao FET</t>
  </si>
  <si>
    <t>Imp. único de circulação (IUC) - Veículos Categ. C - Consignação ao FET</t>
  </si>
  <si>
    <t>Imp. único de circulação (IUC) - Veículos Categ. D - Consignação ao FET</t>
  </si>
  <si>
    <t>Imp. único de circulação (IUC) - Adicional de IUC - Consignação ao FET</t>
  </si>
  <si>
    <t>020205</t>
  </si>
  <si>
    <t>Resultados da exploração de apostas mútuas</t>
  </si>
  <si>
    <t>Rec. próprias escolas/Agr. escolas - Result. exploraç. de apostas mútuas</t>
  </si>
  <si>
    <t>Rec. próprias - Result. exploraç. de apostas mútuas</t>
  </si>
  <si>
    <t>Rec. impostos-Result. exploraç. de apostas mútuas</t>
  </si>
  <si>
    <t>020299</t>
  </si>
  <si>
    <t>Impostos indiretos diversos</t>
  </si>
  <si>
    <t>Apostas desportivas à cota</t>
  </si>
  <si>
    <t>Rec. próprias escolas/Agr. escolas -Apostas desportivas à cota</t>
  </si>
  <si>
    <t>Rec. próprias -Apostas desportivas à cota</t>
  </si>
  <si>
    <t>Rec. impostos -Apostas desportivas à cota</t>
  </si>
  <si>
    <t>Contribuição sobre os sacos de plástico leves</t>
  </si>
  <si>
    <t>Rec. próprias -Contrib. s/sacos plástico leves</t>
  </si>
  <si>
    <t>Rec. impostos-Contrib. s/sacos plástico leves</t>
  </si>
  <si>
    <t>Outros impostos indiretos diversos</t>
  </si>
  <si>
    <t>Rec. impostos -Out. imp. indiretos diversos</t>
  </si>
  <si>
    <t>030300</t>
  </si>
  <si>
    <t>Caixa Geral de Aposentações e ADSE</t>
  </si>
  <si>
    <t>030301</t>
  </si>
  <si>
    <t>Quotas e comparticipações p/a CGA</t>
  </si>
  <si>
    <t>Quotas</t>
  </si>
  <si>
    <t>Rec. Próprias - Quotas</t>
  </si>
  <si>
    <t>Contribuição de entidades da Administração Central</t>
  </si>
  <si>
    <t>Rec. Próprias - Contribuição de entidades da Administração Central</t>
  </si>
  <si>
    <t>030302</t>
  </si>
  <si>
    <t>Comparticipações para a ADSE</t>
  </si>
  <si>
    <t>Rec. impostos-Comparticipações p/a ADSE</t>
  </si>
  <si>
    <t>Trabalhadores beneficiários titulares</t>
  </si>
  <si>
    <t>Entidades empregadoras</t>
  </si>
  <si>
    <t>Rec. próprias-Entidades empregadoras</t>
  </si>
  <si>
    <t>Rec. impostos-Entidades empregadoras</t>
  </si>
  <si>
    <t>030399</t>
  </si>
  <si>
    <t>Compensação por pagamento de pensões - Administração Central</t>
  </si>
  <si>
    <t>Rec. Próprias - Compensação por pagamento de pensões - Adm. Central</t>
  </si>
  <si>
    <t>Outros/CGA e ADSE</t>
  </si>
  <si>
    <t>Rec. próprias-Outros/CGA e ADSE</t>
  </si>
  <si>
    <t>Rec. impostos-Outros/CGA e ADSE</t>
  </si>
  <si>
    <t>Taxas</t>
  </si>
  <si>
    <t>Taxas de justiça</t>
  </si>
  <si>
    <t>Reclamação de créditos</t>
  </si>
  <si>
    <t>Rec. próprias - Reclamação de créditos</t>
  </si>
  <si>
    <t>Grandes litigantes</t>
  </si>
  <si>
    <t>Rec. próprias - Grandes litigantes</t>
  </si>
  <si>
    <t>Cíveis</t>
  </si>
  <si>
    <t>Rec. próprias - Cíveis</t>
  </si>
  <si>
    <t>Administrativas</t>
  </si>
  <si>
    <t>Rec. próprias - Administrativas</t>
  </si>
  <si>
    <t>Criminais</t>
  </si>
  <si>
    <t>Rec. próprias - Criminais</t>
  </si>
  <si>
    <t>Taxas justiça-Reclamação de créditos (RCPT)</t>
  </si>
  <si>
    <t>Rec. próprias -Txas justiça-Reclamação de créditos (RCPT)</t>
  </si>
  <si>
    <t>Outras taxas de justiça</t>
  </si>
  <si>
    <t>Rec. próprias - Outras/Txs. de justiça</t>
  </si>
  <si>
    <t>Rec. impostos - Outras/Txs. de justiça</t>
  </si>
  <si>
    <t>Taxas de registo de notariado</t>
  </si>
  <si>
    <t>Rec. próprias -Txs. de registo de notariado</t>
  </si>
  <si>
    <t>Rec. impostos -Txs. de registo de notariado</t>
  </si>
  <si>
    <t>040103</t>
  </si>
  <si>
    <t>Taxas de registo predial</t>
  </si>
  <si>
    <t>Rec. próprias -Txs. de registo predial</t>
  </si>
  <si>
    <t>Rec. impostos -Txs. de registo predial</t>
  </si>
  <si>
    <t>040104</t>
  </si>
  <si>
    <t>Taxas de registo civil</t>
  </si>
  <si>
    <t>Rec. próprias -Txs. de registo civil</t>
  </si>
  <si>
    <t>Rec. impostos -Txs. de registo civil</t>
  </si>
  <si>
    <t>040105</t>
  </si>
  <si>
    <t>Taxas de registo comercial</t>
  </si>
  <si>
    <t>Rec. próprias -Txs. de registo comercial</t>
  </si>
  <si>
    <t>Rec. impostos -Txs. de registo comercial</t>
  </si>
  <si>
    <t>040106</t>
  </si>
  <si>
    <t>Taxas florestais</t>
  </si>
  <si>
    <t>Rec. próprias -Txs. florestais</t>
  </si>
  <si>
    <t>Rec. impostos -Txs. florestais</t>
  </si>
  <si>
    <t>040107</t>
  </si>
  <si>
    <t>Taxas vinícolas</t>
  </si>
  <si>
    <t>Taxa de coordenação e controlo</t>
  </si>
  <si>
    <t>Rec. próprias - Taxa de coordenação e controlo</t>
  </si>
  <si>
    <t>Taxa de promoção - Decreto-Lei 94/2012</t>
  </si>
  <si>
    <t>Rec. próprias - Taxa de promoção - Decreto-Lei 94/2012</t>
  </si>
  <si>
    <t>Taxa de nova plantação de vinha</t>
  </si>
  <si>
    <t>Rec. próprias - Taxa de nova plantação de vinha</t>
  </si>
  <si>
    <t>Taxa de replantação de vinha</t>
  </si>
  <si>
    <t>Rec. próprias - Taxa de replantação de vinha</t>
  </si>
  <si>
    <t>Taxa de legalização de vinha</t>
  </si>
  <si>
    <t>Rec. próprias - Taxa de legalização de vinha</t>
  </si>
  <si>
    <t>Rec. próprias - Outras/Txs. vinícolas</t>
  </si>
  <si>
    <t>Rec. impostos - Outras/Txs. Vinícolas</t>
  </si>
  <si>
    <t>040108</t>
  </si>
  <si>
    <t>Taxas moderadoras</t>
  </si>
  <si>
    <t>Rec. próprias -Txs. moderadoras</t>
  </si>
  <si>
    <t>Rec. impostos -Txs. moderadoras</t>
  </si>
  <si>
    <t>040109</t>
  </si>
  <si>
    <t>Taxas sobre espetáculos e divertimentos</t>
  </si>
  <si>
    <t>Rec. próprias -Txs. s/espetác. e divertimentos</t>
  </si>
  <si>
    <t>Rec. impostos -Txs. s/espetác. e divertimentos</t>
  </si>
  <si>
    <t>040110</t>
  </si>
  <si>
    <t>Taxas sobre energia</t>
  </si>
  <si>
    <t>Rec. próprias escolas/Agr. escolas -Txs. s/energia</t>
  </si>
  <si>
    <t>Rec. próprias -Txs. s/energia</t>
  </si>
  <si>
    <t>Rec. impostos -Txs. s/energia</t>
  </si>
  <si>
    <t>040111</t>
  </si>
  <si>
    <t>Taxas sobre geologia e minas</t>
  </si>
  <si>
    <t>Rec. próprias escolas/Agr. escolas -Txs. s/ geologia e minas</t>
  </si>
  <si>
    <t>Rec. próprias -Txs. s/ geologia e minas</t>
  </si>
  <si>
    <t>Rec. impostos -Txs. s/ geologia e minas</t>
  </si>
  <si>
    <t>040112</t>
  </si>
  <si>
    <t>Taxas sobre comercialização e abate de gado</t>
  </si>
  <si>
    <t>Rec. próprias -Txs. s/comercializ. e abate de gado</t>
  </si>
  <si>
    <t>Rec. impostos -Txs. s/comercializ. e abate de gado</t>
  </si>
  <si>
    <t>040113</t>
  </si>
  <si>
    <t>Taxas de portos</t>
  </si>
  <si>
    <t>Rec. próprias -Txs. de portos</t>
  </si>
  <si>
    <t>Rec. impostos -Txs. de portos</t>
  </si>
  <si>
    <t>040114</t>
  </si>
  <si>
    <t>Taxas sobre operações de bolsa</t>
  </si>
  <si>
    <t>Rec. impostos - Txs. s/operações de bolsa</t>
  </si>
  <si>
    <t>040115</t>
  </si>
  <si>
    <t>Taxas sobre controlo metrológico e de qualidade</t>
  </si>
  <si>
    <t>Rec. próprias -Txs. s/contrl. metrológico e de qualidade</t>
  </si>
  <si>
    <t>Rec. impostos -Txs. s/contrl. metrológico e de qualidade</t>
  </si>
  <si>
    <t>040116</t>
  </si>
  <si>
    <t>Taxas s/ fiscalizaç. de atividades comerciais e industriais</t>
  </si>
  <si>
    <t>Rec. próprias -Txs. s/ fiscalizaç. de activ. comerc. e industriais</t>
  </si>
  <si>
    <t>Rec. impostos -Txs. s/ fiscalizaç. de activ. comerc. e industriais</t>
  </si>
  <si>
    <t>040117</t>
  </si>
  <si>
    <t>Taxas s/licenciamentos div. concedidos a empresas</t>
  </si>
  <si>
    <t>Taxas TEGGE</t>
  </si>
  <si>
    <t>Rec. próprias - Taxas TEGGE</t>
  </si>
  <si>
    <t>Rec. próprias - Outras/Txs. s/ licenc. diver. conced. a empresas</t>
  </si>
  <si>
    <t>Rec. impostos - Outras/Txs. s/ licenc. diver. conced. a empresas</t>
  </si>
  <si>
    <t>040118</t>
  </si>
  <si>
    <t>Taxas sobre o valor de adjudicação de obras públicas</t>
  </si>
  <si>
    <t>Rec. impostos - Txs. s/o valor de adjudicaç. de obras púb.</t>
  </si>
  <si>
    <t>040119</t>
  </si>
  <si>
    <t>Rec. impostos - Adicionais</t>
  </si>
  <si>
    <t>040120</t>
  </si>
  <si>
    <t>Emolumentos consulares</t>
  </si>
  <si>
    <t>Rec. próprias - Emolumentos consulares</t>
  </si>
  <si>
    <t>Rec. impostos - Emolumentos consulares</t>
  </si>
  <si>
    <t>040121</t>
  </si>
  <si>
    <t>Portagens</t>
  </si>
  <si>
    <t>Rec. próprias - Portagens</t>
  </si>
  <si>
    <t>Rec. impostos - Portagens</t>
  </si>
  <si>
    <t>040122</t>
  </si>
  <si>
    <t>Propinas - 1º Ciclo - Ensino Superior - Licenciatura</t>
  </si>
  <si>
    <t>Propinas - Rec. próprias - 1º Ciclo - Ensino Superior - Licenciatura</t>
  </si>
  <si>
    <t>Propinas - 2º Ciclo - Ensino Superior - Mestrado</t>
  </si>
  <si>
    <t>Propinas - Rec. próprias - 2º Ciclo - Ensino Superior - Mestrado</t>
  </si>
  <si>
    <t>Propinas - 3º Ciclo - Ensino Superior - Doutoramento</t>
  </si>
  <si>
    <t>Propinas - Rec. próprias - 3º Ciclo - Ensino Superior - Doutoramento</t>
  </si>
  <si>
    <t>Propinas - Ensino Superior - Mestrado integrado</t>
  </si>
  <si>
    <t>Propinas - Rec. próprias - Ensino Superior - Mestrado integrado</t>
  </si>
  <si>
    <t>Propinas - Ensino Superior - Internacional</t>
  </si>
  <si>
    <t>Propinas - Rec. próprias - Ensino Superior - Internacional</t>
  </si>
  <si>
    <t>Propinas - Ensino Superior - Pós Graduações</t>
  </si>
  <si>
    <t>Propinas - Rec. próprias - Ensino Superior - Pós Graduações</t>
  </si>
  <si>
    <t>Propinas - Outras</t>
  </si>
  <si>
    <t>Propinas - Rec. próprias escolas/Agr. escolas - Outras</t>
  </si>
  <si>
    <t>Propinas - Rec. próprias - Outras</t>
  </si>
  <si>
    <t>Propinas - Rec. impostos  - Outras</t>
  </si>
  <si>
    <t>040199</t>
  </si>
  <si>
    <t>Taxas diversas</t>
  </si>
  <si>
    <t>Emissão de cartões</t>
  </si>
  <si>
    <t>Rec. próprias -Emissão Cartões</t>
  </si>
  <si>
    <t>Rec. impostos -Emissão Cartões</t>
  </si>
  <si>
    <t>Emolumentos</t>
  </si>
  <si>
    <t>Rec. próprias - Emolumentos</t>
  </si>
  <si>
    <t>Rec. impostos - Emolumentos</t>
  </si>
  <si>
    <t>Taxa sobre embalagens não reutilizáveis de cerveja (ECOCERV)</t>
  </si>
  <si>
    <t>Rec. próprias -Txs. s/emblag. não reutiliz. de cerveja (ECOCERV)</t>
  </si>
  <si>
    <t>Rec. impostos -Txs. s/emblag. não reutiliz. de cerveja (ECOCERV)</t>
  </si>
  <si>
    <t>Taxa sobre embalagens não reutilizáveis</t>
  </si>
  <si>
    <t>Rec. próprias -Txs. s/emblag. não reutilizáveis</t>
  </si>
  <si>
    <t>Rec. impostos -Txs. s/emblag. não reutilizáveis</t>
  </si>
  <si>
    <t>Taxa de registo automóvel</t>
  </si>
  <si>
    <t>Rec. próprias - Txa registo automóvel</t>
  </si>
  <si>
    <t>Taxa sobre espetro TV</t>
  </si>
  <si>
    <t>Rec. impostos -Txa s/espetro TV</t>
  </si>
  <si>
    <t>Parques de estacionamento</t>
  </si>
  <si>
    <t>Rec. próprias - Parques de estacionamento</t>
  </si>
  <si>
    <t>Taxa de regulação e supervisão</t>
  </si>
  <si>
    <t>Rec. próprias - Taxa de regulação e supevisão</t>
  </si>
  <si>
    <t>Taxas no âmbito da atividade TVDE</t>
  </si>
  <si>
    <t>Rec. próprias - Taxas no âmbito da atividade TVDE</t>
  </si>
  <si>
    <t>Outras/Taxas diversas</t>
  </si>
  <si>
    <t>Rec. próprias escolas/Agr. escolas -Txs. diversas/Outras</t>
  </si>
  <si>
    <t>Rec. próprias -Txs. diversas/Outras</t>
  </si>
  <si>
    <t>Rec. impostos -Txs. Diversas/Outras - Consignação ao FET</t>
  </si>
  <si>
    <t>Rec. impostos -Txs. diversas/Outras</t>
  </si>
  <si>
    <t>040200</t>
  </si>
  <si>
    <t>Multas e Outras Penalidades</t>
  </si>
  <si>
    <t>040201</t>
  </si>
  <si>
    <t>Rec. próprias escolas/Agr. escolas - Juros de mora</t>
  </si>
  <si>
    <t>Rec. próprias - Juros de mora</t>
  </si>
  <si>
    <t>Rec. impostos - Juros de mora - Consignação ao FET</t>
  </si>
  <si>
    <t>Rec. impostos - Juros de mora</t>
  </si>
  <si>
    <t>040202</t>
  </si>
  <si>
    <t>Juros compensatórios</t>
  </si>
  <si>
    <t>Rec. próprias -Juros compensat.</t>
  </si>
  <si>
    <t>Rec. impostos -Juros compensat. - Consignação ao FET</t>
  </si>
  <si>
    <t>Rec. impostos -Juros compensat.</t>
  </si>
  <si>
    <t>040203</t>
  </si>
  <si>
    <t>Multas e coimas p/ infraç. ao Código da Estrada e restante legislação</t>
  </si>
  <si>
    <t>Rec. próprias -Multas coimas p/infraç. ao Código Estrada e rest. legislação</t>
  </si>
  <si>
    <t>Rec. impostos -Multas coimas p/infraç. ao Código Estrada e rest. legislação</t>
  </si>
  <si>
    <t>040204</t>
  </si>
  <si>
    <t>Coimas e penalidades por contraordenações</t>
  </si>
  <si>
    <t>Contraordenações tributárias</t>
  </si>
  <si>
    <t>Rec. próprias -Contraordenações tributárias</t>
  </si>
  <si>
    <t>Rec. impostos -Contraordenações tributárias</t>
  </si>
  <si>
    <t>Contraordenações em atividades de transporte de passageiros</t>
  </si>
  <si>
    <t>Rec. próprias - Contraord. em ativ. de transp. de passageiros</t>
  </si>
  <si>
    <t>Rec. impostos -Contraord. em ativ. de transp. de passageiros</t>
  </si>
  <si>
    <t>Contraordenações em atividades de transporte de mercadorias</t>
  </si>
  <si>
    <t>Rec. próprias - Contraord. em ativ. de transp. de mercadorias</t>
  </si>
  <si>
    <t>Rec. impostos -Contraord. em ativ. de transp. de mercadorias</t>
  </si>
  <si>
    <t>Contraordenações em centros de inspeção</t>
  </si>
  <si>
    <t>Rec. próprias - Contraord. em centros de inspeção</t>
  </si>
  <si>
    <t>Rec. impostos -Contraord. em centros de inspeção</t>
  </si>
  <si>
    <t>Contraordenações em escolas de condução e centros de exame</t>
  </si>
  <si>
    <t>Rec. próprias - Contraord. em escolas de condução e centros de exame</t>
  </si>
  <si>
    <t>Rec. impostos -Contraord. em escolas de condução e centros de exame</t>
  </si>
  <si>
    <t>Contraordenações em transporte ferroviário</t>
  </si>
  <si>
    <t>Rec. próprias - Contraord. em transporte ferroviário</t>
  </si>
  <si>
    <t>Rec. impostos -Contraord. em transporte ferroviário</t>
  </si>
  <si>
    <t>Contraordenações em passageiros sem título</t>
  </si>
  <si>
    <t>Rec. próprias - Contraord. em passageiros sem título</t>
  </si>
  <si>
    <t>Rec. impostos -Contraord. em passageiros sem título</t>
  </si>
  <si>
    <t>Contraordenações em outras infraestruturas rodoviárias</t>
  </si>
  <si>
    <t>Rec. próprias - Contraord. em outras infraestruturas rodoviárias</t>
  </si>
  <si>
    <t>Rec. impostos -Contraord. em outras infraestruturas rodoviárias</t>
  </si>
  <si>
    <t>Rec. próprias escolas/Agr. escolas -Outras/Coimas e penalid. p/contraord.</t>
  </si>
  <si>
    <t>Rec. próprias -Outras/Coimas e penalid. p/contraord.</t>
  </si>
  <si>
    <t>Rec. impostos -Outras/Coimas e penalid. p/contraord. - Consignação ao FET</t>
  </si>
  <si>
    <t>Rec. impostos -Outras/Coimas e penalid. p/contraord.</t>
  </si>
  <si>
    <t>040299</t>
  </si>
  <si>
    <t>Multas e penalidades diversas</t>
  </si>
  <si>
    <t>Multas e penalidades tributárias</t>
  </si>
  <si>
    <t>Rec. próprias -Multas e penalid. tributárias</t>
  </si>
  <si>
    <t>Rec. impostos -Multas e penalid. tributárias</t>
  </si>
  <si>
    <t>Multas e penalidades contratuais</t>
  </si>
  <si>
    <t>Rec. próprias -Multas e penalid. contratuais</t>
  </si>
  <si>
    <t>Rec. impostos -Multas e penalid. contratuais</t>
  </si>
  <si>
    <t>Multas e penalidades em infraestruturas portuárias</t>
  </si>
  <si>
    <t>Rec. próprias -Multas e penalid. em infraest. portuárias</t>
  </si>
  <si>
    <t>Rec. impostos -Multas e penalid. em infraest. portuárias</t>
  </si>
  <si>
    <t>Rec. próprias escolas/Agr. escolas -Outras/Multas e penalid. diversas</t>
  </si>
  <si>
    <t>Rec. próprias -Outras/Multas e penalid. diversas</t>
  </si>
  <si>
    <t>Rec. impostos-Outras/Multas e penalid. diversas - Consignação ao FET</t>
  </si>
  <si>
    <t>Rec. impostos -Outras/Multas e penalid. diversas</t>
  </si>
  <si>
    <t>Rend. Propriedade - Juros - Sociedades e Quase-Sociedades Não Financeiras</t>
  </si>
  <si>
    <t>050101</t>
  </si>
  <si>
    <t>Públicas</t>
  </si>
  <si>
    <t>Rec. impostos -Públicas</t>
  </si>
  <si>
    <t>050102</t>
  </si>
  <si>
    <t>Privadas</t>
  </si>
  <si>
    <t>Rec. próprias - Privadas</t>
  </si>
  <si>
    <t>Rec. impostos -Privadas</t>
  </si>
  <si>
    <t>050200</t>
  </si>
  <si>
    <t>Rend. Propriedade - Juros - Sociedades Financeiras</t>
  </si>
  <si>
    <t>050201</t>
  </si>
  <si>
    <t>Bancos e outras instituições financeiras</t>
  </si>
  <si>
    <t>Rec. próprias escolas/Agr. escolas - Bancos e out. instituiç. financeiras</t>
  </si>
  <si>
    <t>Rec. próprias - Bancos e out. instituiç. financeiras</t>
  </si>
  <si>
    <t>Rec. impostos - Bancos e out. instituiç. financeiras</t>
  </si>
  <si>
    <t>050202</t>
  </si>
  <si>
    <t>Companhias de seguros e fundos de pensões</t>
  </si>
  <si>
    <t>Rend. Propriedade - Juros - Administrações Públicas</t>
  </si>
  <si>
    <t>050301</t>
  </si>
  <si>
    <t>Administ. central - Estado</t>
  </si>
  <si>
    <t>Certificados Especiais de Dívida de Curto Prazo (CEDIC)</t>
  </si>
  <si>
    <t>Receitas próprias - CEDIC</t>
  </si>
  <si>
    <t>Outros instrumentos financeiros</t>
  </si>
  <si>
    <t>Rec. próprias escolas/Agr. escolas - Outros instrum. finan.</t>
  </si>
  <si>
    <t>Rec. próprias - Outros instrum. finan.</t>
  </si>
  <si>
    <t>050302</t>
  </si>
  <si>
    <t>Administração central - SFA</t>
  </si>
  <si>
    <t>Rec. próprias - Administ. central-SFA</t>
  </si>
  <si>
    <t>Rec. impostos - Administ. central-SFA</t>
  </si>
  <si>
    <t>050303</t>
  </si>
  <si>
    <t>Administração regional - Região Autónoma dos Açores</t>
  </si>
  <si>
    <t>Rec. impostos - Administ. Regional - RAA</t>
  </si>
  <si>
    <t>Administração regional - Região Autónoma da Madeira</t>
  </si>
  <si>
    <t>Rec. impostos - Administ. Regional - RAM</t>
  </si>
  <si>
    <t>050304</t>
  </si>
  <si>
    <t>Administração local - Continente</t>
  </si>
  <si>
    <t>Rec. próprias - Administ. Local-Continente</t>
  </si>
  <si>
    <t>Rec. impostos - Administ. Local-Continente</t>
  </si>
  <si>
    <t>050305</t>
  </si>
  <si>
    <t>Admin. local - Reg. Autónomas</t>
  </si>
  <si>
    <t>Rec. impostos - Admin. local-Reg. Autónomas</t>
  </si>
  <si>
    <t>050400</t>
  </si>
  <si>
    <t>Rend. Propriedade - Juros - Instituições Sem Fins Lucrativos</t>
  </si>
  <si>
    <t>050401</t>
  </si>
  <si>
    <t>Juros - Instituições s/fins lucrativos</t>
  </si>
  <si>
    <t>Rec. próprias - Juros-Instituiç. s/fins lucrativos</t>
  </si>
  <si>
    <t>Rec. impostos - Juros-Instituiç. s/fins lucrativos</t>
  </si>
  <si>
    <t>050500</t>
  </si>
  <si>
    <t>Rend. Propriedade - Juros - Famílias</t>
  </si>
  <si>
    <t>050501</t>
  </si>
  <si>
    <t>Juros - Famílias</t>
  </si>
  <si>
    <t>Rec. próprias - Juros-Famílias</t>
  </si>
  <si>
    <t>Rec. impostos - Juros-Famílias</t>
  </si>
  <si>
    <t>050600</t>
  </si>
  <si>
    <t>Rend. Propriedade - Juros - Resto do Mundo</t>
  </si>
  <si>
    <t>050602</t>
  </si>
  <si>
    <t>União Europeia - Países membros</t>
  </si>
  <si>
    <t>Rec. impostos - UE-Países membros</t>
  </si>
  <si>
    <t>050603</t>
  </si>
  <si>
    <t>Países terceiros e organiz. internacionais</t>
  </si>
  <si>
    <t>Rec. impostos - Países 3.os e organiz. internac.</t>
  </si>
  <si>
    <t>050700</t>
  </si>
  <si>
    <t>Rend. Propriedade - Dividendos e Participações nos Lucros de Sociedades e 
Quase-Sociedades Não Financeiras</t>
  </si>
  <si>
    <t>050701</t>
  </si>
  <si>
    <t>EP - Remunerações dos capitais estatutários</t>
  </si>
  <si>
    <t>EP - Remuneraç. dos capitais estatut./Rec. impostos</t>
  </si>
  <si>
    <t>Outras empresas públicas</t>
  </si>
  <si>
    <t>Rec. próprias - Out. empresas públicas</t>
  </si>
  <si>
    <t>Rec. impostos - Out. empresas públicas</t>
  </si>
  <si>
    <t>Empresas privadas</t>
  </si>
  <si>
    <t>Rec. impostos - Empresas privadas</t>
  </si>
  <si>
    <t>050800</t>
  </si>
  <si>
    <t>Rend. Propriedade - Dividendos e Participações nos Lucros de Sociedades Financeiras</t>
  </si>
  <si>
    <t>050801</t>
  </si>
  <si>
    <t>Rec. impostos - Bancos e out. instituiç. Financeiras</t>
  </si>
  <si>
    <t>Companhias de seguros</t>
  </si>
  <si>
    <t>Rec. impostos - Comp. de seguros</t>
  </si>
  <si>
    <t>050900</t>
  </si>
  <si>
    <t>Rend. Propriedade - Participações nos Lucros de Administrações Públicas</t>
  </si>
  <si>
    <t>050901</t>
  </si>
  <si>
    <t>Participaç. nos lucros de administrações públicas</t>
  </si>
  <si>
    <t>Rec. impostos - Participaç. nos lucros de admin. Públicas</t>
  </si>
  <si>
    <t>051000</t>
  </si>
  <si>
    <t>Rend. Propriedade - Rendas</t>
  </si>
  <si>
    <t>051001</t>
  </si>
  <si>
    <t>Terrenos</t>
  </si>
  <si>
    <t>Sociedades e quase-sociedades não financeiras</t>
  </si>
  <si>
    <t>Rec. próprias escolas/Agr. escolas - Terrenos/Soc. e quase-soc. não financ.</t>
  </si>
  <si>
    <t>Rec. próprias - Terrenos/Soc. e quase-soc. não financ.</t>
  </si>
  <si>
    <t>Rec. impostos - Terrenos/Soc. e quase-soc. não financ.</t>
  </si>
  <si>
    <t>Administrações públicas</t>
  </si>
  <si>
    <t>Rec. próprias - Terrenos/Administ. Públicas</t>
  </si>
  <si>
    <t>Rec. impostos - Terrenos/Administ. Públicas</t>
  </si>
  <si>
    <t>Administrações privadas - Empresas petrolíferas</t>
  </si>
  <si>
    <t>Rec. impostos -Terrenos/Administ. privadas-Empr. Petrolíferas</t>
  </si>
  <si>
    <t>Outros sectores</t>
  </si>
  <si>
    <t>Rec. próprias - Terrenos/Out. sectores</t>
  </si>
  <si>
    <t>Rec. impostos - Terrenos/Out. sectores</t>
  </si>
  <si>
    <t>051003</t>
  </si>
  <si>
    <t>Habitações</t>
  </si>
  <si>
    <t>Rec. próprias - Habitações</t>
  </si>
  <si>
    <t>Rec. impostos - Habitações</t>
  </si>
  <si>
    <t>051004</t>
  </si>
  <si>
    <t>Edifícios</t>
  </si>
  <si>
    <t>Rec. próprias - Edifícios</t>
  </si>
  <si>
    <t>Rec. impostos - Edifícios</t>
  </si>
  <si>
    <t>051005</t>
  </si>
  <si>
    <t>Bens de domínio público</t>
  </si>
  <si>
    <t>Rec. próprias - Bens de domínio público</t>
  </si>
  <si>
    <t>Rec. impostos - Bens de domínio público</t>
  </si>
  <si>
    <t>051099</t>
  </si>
  <si>
    <t>Rec. próprias - Rendas/Outros</t>
  </si>
  <si>
    <t>Rec. impostos - Rendas/Outros</t>
  </si>
  <si>
    <t>051100</t>
  </si>
  <si>
    <t>Rend. Propriedade - Ativos Incorpóreos</t>
  </si>
  <si>
    <t>051101</t>
  </si>
  <si>
    <t>Ativos incorpóreos</t>
  </si>
  <si>
    <t>Rec. próprias - Ativos incorpóreos</t>
  </si>
  <si>
    <t>Rec. impostos - Ativos incorpóreos</t>
  </si>
  <si>
    <t>060100</t>
  </si>
  <si>
    <t>Transf. Correntes - Sociedades e Quase-Sociedades Não Financeiras</t>
  </si>
  <si>
    <t>060101</t>
  </si>
  <si>
    <t>Rec. próprias- Públicas</t>
  </si>
  <si>
    <t>Rec. impostos - Públicas</t>
  </si>
  <si>
    <t>060102</t>
  </si>
  <si>
    <t>Patrocínios</t>
  </si>
  <si>
    <t>Rec. próprias - Privadas/Patrocínios</t>
  </si>
  <si>
    <t>Rec. próprias escolas/Agr. escolas - Privadas/Outras</t>
  </si>
  <si>
    <t>Rec. próprias - Privadas/Outras</t>
  </si>
  <si>
    <t>Rec. impostos-Privadas/Outras</t>
  </si>
  <si>
    <t>Transf. Correntes - Sociedades Financeiras</t>
  </si>
  <si>
    <t>060201</t>
  </si>
  <si>
    <t>Rec. impostos  - Bancos e out. instituiç. financeiras</t>
  </si>
  <si>
    <t>060202</t>
  </si>
  <si>
    <t>Comp. de seguros e fundos de pensões</t>
  </si>
  <si>
    <t>Rec. próprias  - Comp. seguros e fundos pensões</t>
  </si>
  <si>
    <t>Rec. impostos  - Comp. seguros e fundos pensões</t>
  </si>
  <si>
    <t>060300</t>
  </si>
  <si>
    <t>Transf. Correntes - Administração Central</t>
  </si>
  <si>
    <t>060301</t>
  </si>
  <si>
    <t>Estado</t>
  </si>
  <si>
    <t>Rec. próprias escolas/Agr. escolas - Adm. ctral/Estado</t>
  </si>
  <si>
    <t>Rec. próprias - Adm. ctral/Estado</t>
  </si>
  <si>
    <t>Rec. impostos - Estado</t>
  </si>
  <si>
    <t>060305</t>
  </si>
  <si>
    <t>Estado-Participaç. portuguesa em projet. cofinanciados</t>
  </si>
  <si>
    <t>Rec. próprias escolas/Agr. escolas - Estado-Partic. portug. projet. cofinanciados</t>
  </si>
  <si>
    <t>Rec. próprias - Estado-Partic. portug. projet. cofinanciados</t>
  </si>
  <si>
    <t>Rec. impostos - Estado-Partic. portug. projet. cofinanciados</t>
  </si>
  <si>
    <t>060306</t>
  </si>
  <si>
    <t xml:space="preserve">Estado - Particip. comunitária em projetos cofinanciados </t>
  </si>
  <si>
    <t xml:space="preserve">Receitas próprias/Adm. Ctral-Estado-Partic. comunitária em proj. cofinanciados </t>
  </si>
  <si>
    <t>Rec. próprias  escolas/Agr. escolas - Adm. central-Estado-Particip. comunit. proj. cofinanc.</t>
  </si>
  <si>
    <t>Rec. próprias - Adm. central-Estado-Particip. comunit. proj. cofinanc.</t>
  </si>
  <si>
    <t>Rec. impostos - Adm. central-Estado-Particip. comunit. proj. cofinanc.</t>
  </si>
  <si>
    <t>Rec. impostos/Adm. ctral/Estado-Particip. comunit. proj. cofinanc.</t>
  </si>
  <si>
    <t>060307</t>
  </si>
  <si>
    <t>Receitas próprias - Administ. Central-SFAs</t>
  </si>
  <si>
    <t>Rec.  próprias escolas/Agr. Escolas - Adm. Central-SFAs</t>
  </si>
  <si>
    <t>Rec.  próprias - Administ. Central-SFAs</t>
  </si>
  <si>
    <t>Receitas impostos - Adm. Central-SFAs-Entregas do FRDP</t>
  </si>
  <si>
    <t>Rec. impostos - Adm. ctral-SFAs-Entregas FRDP</t>
  </si>
  <si>
    <t>Receitas impostos-Adm. Central-SFAs</t>
  </si>
  <si>
    <t>Rec. impostos - Administ. central-SFAs</t>
  </si>
  <si>
    <t>060309</t>
  </si>
  <si>
    <t>SFAs - Subsist. de proteç. à família e políticas ativas de emprego e form. Prof.</t>
  </si>
  <si>
    <t>Receitas próprias/Adm. Ctral-SFAs-Subs proteç. familia e politic ativas…</t>
  </si>
  <si>
    <t>Rec. próprias - Adm. Ctral-SFAs-Subs proteç. familia e politic ativas de empreg e…</t>
  </si>
  <si>
    <t>Rec.impostos/Adm. ctral/SFAs-Subsist. proteç. à família e polít. ativ. emp. e…</t>
  </si>
  <si>
    <t>Receitas impostos-Adm ctral/SFAs-Subsist. proteç. à família e polít. ativ. emprego e form. prof.</t>
  </si>
  <si>
    <t>060310</t>
  </si>
  <si>
    <t>SFAs - Participação portuguesa em projetos cofinanciados</t>
  </si>
  <si>
    <t>Receitas próprias/Adm. Ctral-SFAs-Partic. portuguesa em projet. cofinanc.</t>
  </si>
  <si>
    <t>Rec próprias escolas/Agr escolas - Adm. Ctral-SFAs-Partic. portuguesa em projet. cofinanc.</t>
  </si>
  <si>
    <t>Rec próprias - Adm. Ctral-SFAs-Partic. portuguesa em projet. cofinanc.</t>
  </si>
  <si>
    <t>Rec. impostos/Adm. central/SFAs-Partic. portug. projet. cofinanciados</t>
  </si>
  <si>
    <t>Rec. impostos - Adm. ctral/SFAs-Partic. portug. projet. cofinanciados</t>
  </si>
  <si>
    <t>060311</t>
  </si>
  <si>
    <t>SFAs - Participação comunitária em projetos cofinanciados</t>
  </si>
  <si>
    <t>Receitas próprias/Adm. Ctral/SFAs-Partic. comunitária em proj cofinanc.</t>
  </si>
  <si>
    <t>Rec. próprias escolas/Agr escolas - Adm. Ctral/SFAs-Partic. comunitária em proj cofinanc.</t>
  </si>
  <si>
    <t>Rec. próprias - Adm. Ctral/SFAs-Partic. comunitária em proj cofinanc.</t>
  </si>
  <si>
    <t>Receitas impostos/Adm. Central/SFAs-Partic. comunit. em projet. cofinanciados</t>
  </si>
  <si>
    <t>Rec. impostos - Adm. ctral/SFAs-Partic. comunit. em projet. cofinanciados</t>
  </si>
  <si>
    <t>060400</t>
  </si>
  <si>
    <t>Transf. Correntes - Administração Regional</t>
  </si>
  <si>
    <t>060401</t>
  </si>
  <si>
    <t>Região Autónoma dos Açores</t>
  </si>
  <si>
    <t>Rec. próprias - Região Autónoma dos Açores</t>
  </si>
  <si>
    <t>Rec. impostos - Região Autónoma dos Açores</t>
  </si>
  <si>
    <t>060402</t>
  </si>
  <si>
    <t>Rec. próprias - Região Autónoma da Madeira</t>
  </si>
  <si>
    <t>Rec. impostos - Região Autónoma da madeira</t>
  </si>
  <si>
    <t>060500</t>
  </si>
  <si>
    <t>Transf. Correntes - Administração Local</t>
  </si>
  <si>
    <t>060501</t>
  </si>
  <si>
    <t>Continente</t>
  </si>
  <si>
    <t>Rec. próprias escolas/Agr. escolas -Continente</t>
  </si>
  <si>
    <t>Rec. próprias - Continente</t>
  </si>
  <si>
    <t>Rec. impostos-Continente</t>
  </si>
  <si>
    <t>060502</t>
  </si>
  <si>
    <t>060503</t>
  </si>
  <si>
    <t>Rec. impostos - Região Autónoma da Madeira</t>
  </si>
  <si>
    <t>060600</t>
  </si>
  <si>
    <t>Transf. Correntes - Segurança Social</t>
  </si>
  <si>
    <t>060601</t>
  </si>
  <si>
    <t>Sistema de solidaried. e segurança social</t>
  </si>
  <si>
    <t>Rec. próprias - Sistema de solidaried. e seg. social</t>
  </si>
  <si>
    <t>Rec. impostos-Sistema de solidaried. e seg. social</t>
  </si>
  <si>
    <t>060602</t>
  </si>
  <si>
    <t>Particip. portuguesa em projet. cofinanciados</t>
  </si>
  <si>
    <t>Rec. próprias - Particip. portuguesa em projet. cofinanciados</t>
  </si>
  <si>
    <t>060603</t>
  </si>
  <si>
    <t>Financiam. comunitário em proj. cofinanciados</t>
  </si>
  <si>
    <t>Rec. próprias escolas/Agr. escolas - Financiam. comunit. em proj. cofinanciados</t>
  </si>
  <si>
    <t>Rec. próprias - Financiam. comunit. em proj. cofinanciados</t>
  </si>
  <si>
    <t>Rec. impostos - Financiam. comunit. em proj. cofinanciados</t>
  </si>
  <si>
    <t>060604</t>
  </si>
  <si>
    <t>Outras transferências</t>
  </si>
  <si>
    <t>Rec. próprias escolas/Agr. escolas - Out. transferências</t>
  </si>
  <si>
    <t>Rec. próprias - Out. transferências</t>
  </si>
  <si>
    <t>Rec. impostos-Out. transferências</t>
  </si>
  <si>
    <t>060700</t>
  </si>
  <si>
    <t>Transf. Correntes - Instituições Sem Fins Lucrativos</t>
  </si>
  <si>
    <t>060701</t>
  </si>
  <si>
    <t>Instituições s/ fins lucrativos</t>
  </si>
  <si>
    <t>Rec. próprias escolas/Agr. escolas - Instit. s/ fins lucrativos</t>
  </si>
  <si>
    <t>Rec. próprias - Instit. s/ fins lucrativos</t>
  </si>
  <si>
    <t>Rec. impostos-Instit. s/ fins lucrativos</t>
  </si>
  <si>
    <t>060800</t>
  </si>
  <si>
    <t>Transf. Correntes - Famílias</t>
  </si>
  <si>
    <t>060801</t>
  </si>
  <si>
    <t>Repatriações</t>
  </si>
  <si>
    <t>Rec. próprias - Famílias/Repatriações</t>
  </si>
  <si>
    <t>Rec. próprias escolas/Agr. escolas - Famílias/Outras</t>
  </si>
  <si>
    <t>Rec. próprias - Famílias/Outras</t>
  </si>
  <si>
    <t>Rec. impostos - Famílias/Outras</t>
  </si>
  <si>
    <t>060900</t>
  </si>
  <si>
    <t>Transf. Correntes - Resto do Mundo</t>
  </si>
  <si>
    <t>060901</t>
  </si>
  <si>
    <t>Fundo Europeu de Desenv. Regional - Intervenções e ações específicas</t>
  </si>
  <si>
    <t>Rec. próprias escolas/Agr. escolas - FEDER-Intervenç. e ações específicas</t>
  </si>
  <si>
    <t>Rec. próprias - FEDER-Intervenç. e ações específicas</t>
  </si>
  <si>
    <t>Rec. impostos - FEDER-Intervenç. e ações específicas</t>
  </si>
  <si>
    <t>Rec. próprias escolas/Agr. escolas - Fundo de coesão</t>
  </si>
  <si>
    <t>Rec. próprias - Fundo de coesão</t>
  </si>
  <si>
    <t>Rec. impostos - Fundo de coesão</t>
  </si>
  <si>
    <t>Rec. próprias escolas/Agr. escolas - Fundo Soc. Europeu</t>
  </si>
  <si>
    <t>Rec. próprias - Fundo Soc. Europeu</t>
  </si>
  <si>
    <t>Rec. impostos - Fundo Soc. Europeu</t>
  </si>
  <si>
    <t>Fundo Europeu de Orientação e de Garantia Agrícola - Secção de Orientação</t>
  </si>
  <si>
    <t>Rec. próprias - FEOGA-Secção de Orientação</t>
  </si>
  <si>
    <t>Rec. impostos - FEOGA-Secção de Orientação</t>
  </si>
  <si>
    <t>Outros fundos</t>
  </si>
  <si>
    <t>Rec. próprias escolas/Agr. escolas - UE-Instituições/Out. fundos</t>
  </si>
  <si>
    <t>Rec. próprias - UE-Instituições/Out. fundos</t>
  </si>
  <si>
    <t>Rec. impostos - UE-Instituições/Out. fundos</t>
  </si>
  <si>
    <t>Fundo Europeu de Orientação e de Garantia Agrícola - Secção de Garantia</t>
  </si>
  <si>
    <t>Rec. próprias escolas/Agr. escolas - FEOGA-Secção de Garantia</t>
  </si>
  <si>
    <t>Rec. próprias - FEOGA-Secção de Garantia</t>
  </si>
  <si>
    <t>Rec. impostos - FEOGA-Secção de Garantia</t>
  </si>
  <si>
    <t>Fundo Europeu das Pescas</t>
  </si>
  <si>
    <t>Rec. próprias - Fundo Europeu Pescas/UE-Instituições</t>
  </si>
  <si>
    <t>Rec. impostos - Fundo Europeu Pescas/UE-Instituições</t>
  </si>
  <si>
    <t>Outras instituições</t>
  </si>
  <si>
    <t>Rec. próprias escolas/Agr. escolas - UE-Instituições/Outras instituições</t>
  </si>
  <si>
    <t>Rec. próprias - UE-Instituições/Outras instituições</t>
  </si>
  <si>
    <t>Rec. impostos - UE-Instituições/Outras instituições</t>
  </si>
  <si>
    <t>060903</t>
  </si>
  <si>
    <t>União Europeia-Instituições-Subsist. de proteção à família e políticas ativ. emprego e formação profissional</t>
  </si>
  <si>
    <t>Rec. próprias - UE-Inst-Subs. proteç. à famíla polít. ativ. emp. form. prof.</t>
  </si>
  <si>
    <t>Rec. impostos - UE-Inst-Subs. proteç. à famíla polít. ativ. emp. form. prof.</t>
  </si>
  <si>
    <t>060904</t>
  </si>
  <si>
    <t>União Europeia - Países-Membros</t>
  </si>
  <si>
    <t>Rec. próprias escolas/Agr. escolas - UE-Países-Membros</t>
  </si>
  <si>
    <t>Rec. próprias - UE-Países-Membros</t>
  </si>
  <si>
    <t>Rec. impostos - UE-Países-Membros</t>
  </si>
  <si>
    <t>060905</t>
  </si>
  <si>
    <t>Rec. próprias escolas/Agr. escolas - Países 3.os e organiz. internacionais</t>
  </si>
  <si>
    <t>Rec. próprias - Países 3.os e organiz. internacionais</t>
  </si>
  <si>
    <t>Rec. impostos - Países 3.os e organiz. internacionais</t>
  </si>
  <si>
    <t>Venda de Bens</t>
  </si>
  <si>
    <t>Material de escritório</t>
  </si>
  <si>
    <t>Rec. próprias escolas/Agr. escolas - Mat. de escritório</t>
  </si>
  <si>
    <t>Rec. próprias - Mat. de escritório</t>
  </si>
  <si>
    <t>Rec. impostos - Mat. de escritório</t>
  </si>
  <si>
    <t>Revistas</t>
  </si>
  <si>
    <t>Rec. próprias - Revistas/Livros e doc. técnica</t>
  </si>
  <si>
    <t>Rec. próprias escolas/Agr. escolas - Outros/Livros e doc. técnica</t>
  </si>
  <si>
    <t>Rec. próprias - Outros/Livros e doc. técnica</t>
  </si>
  <si>
    <t>Rec. impostos - Outros/Livros e doc. técnica</t>
  </si>
  <si>
    <t>Reembolso de cadernetas prediais</t>
  </si>
  <si>
    <t>Rec. próprias - Reemb. cardernetas prediais</t>
  </si>
  <si>
    <t>Publicações e impressos tributários</t>
  </si>
  <si>
    <t>Rec. Próprias - Public. e impress. tributários</t>
  </si>
  <si>
    <t>Rec. próprias escolas/Agr. escolas - Outras/Publicaç. e impressos</t>
  </si>
  <si>
    <t>Rec. próprias - Outras/Publicaç. e impressos</t>
  </si>
  <si>
    <t>Rec. impostos - Outras/Publicaç. e impressos</t>
  </si>
  <si>
    <t>070104</t>
  </si>
  <si>
    <t>Fardamentos e artigos pessoais</t>
  </si>
  <si>
    <t>Rec. próprias escolas/Agr. escolas - Fardamentos e art. pessoais</t>
  </si>
  <si>
    <t>Rec. próprias - Fardamentos e art. pessoais</t>
  </si>
  <si>
    <t>Rec. impostos - Fardamentos e art. pessoais</t>
  </si>
  <si>
    <t>070105</t>
  </si>
  <si>
    <t>Bens inutilizados</t>
  </si>
  <si>
    <t>Rec. próprias escolas/Agr. escolas - Bens inutilizados</t>
  </si>
  <si>
    <t>Rec. próprias - Bens inutilizados</t>
  </si>
  <si>
    <t>Rec. impostos - Bens inutilizados</t>
  </si>
  <si>
    <t>070106</t>
  </si>
  <si>
    <t>Explorações agrícolas</t>
  </si>
  <si>
    <t>Rec. próprias - Exploraç. agrícolas/Prod. agríc. e pecuários</t>
  </si>
  <si>
    <t>Rec. próprias escolas/Agr. escolas - Outros/Prod. agríc. e pecuários</t>
  </si>
  <si>
    <t>Rec. próprias - Outros/Prod. agríc. e pecuários</t>
  </si>
  <si>
    <t>Rec. impostos - Outros/Prod. agríc. e pecuários</t>
  </si>
  <si>
    <t>Produtos alimentares e bebidas</t>
  </si>
  <si>
    <t>Rec. próprias escolas/Agr. escolas - Prod. aliment. e bebidas</t>
  </si>
  <si>
    <t>Rec. próprias - Prod. aliment. e bebidas</t>
  </si>
  <si>
    <t>Rec. impostos - Prod. aliment. e bebidas</t>
  </si>
  <si>
    <t>Mercadorias</t>
  </si>
  <si>
    <t>Rec. próprias escolas/Agr. escolas - Mercadorias</t>
  </si>
  <si>
    <t>Rec. próprias - Mercadorias</t>
  </si>
  <si>
    <t>Rec. impostos - Mercadorias</t>
  </si>
  <si>
    <t>Matérias de consumo</t>
  </si>
  <si>
    <t>Rec. próprias - Matérias de consumo</t>
  </si>
  <si>
    <t>Rec. impostos - Matérias de consumo</t>
  </si>
  <si>
    <t>Desperdícios, resíduos e refugos</t>
  </si>
  <si>
    <t>Rec. próprias - Desperdícios, resíduos e refugos</t>
  </si>
  <si>
    <t>Rec. impostos - Desperdícios, resíduos e refugos</t>
  </si>
  <si>
    <t>070111</t>
  </si>
  <si>
    <t>Explorações oficinais</t>
  </si>
  <si>
    <t>Rec. próprias - Exploraç ofic./Prod. acabados e interméd.</t>
  </si>
  <si>
    <t>Rec. próprias - Out/Prod. acabados e interméd.</t>
  </si>
  <si>
    <t>Rec. impostos - Out/Prod. acabados e interméd.</t>
  </si>
  <si>
    <t>070199</t>
  </si>
  <si>
    <t>Rec. próprias escolas/Agr. escolas - Venda bens/Outros</t>
  </si>
  <si>
    <t>Rec. próprias - Venda bens/Outros</t>
  </si>
  <si>
    <t>Rec. impostos - Venda bens/Outros</t>
  </si>
  <si>
    <t>Prestação de Serviços</t>
  </si>
  <si>
    <t>070201</t>
  </si>
  <si>
    <t>Aluguer de espaços e equipamentos</t>
  </si>
  <si>
    <t>Rec. próprias escolas/Agr. escolas - Aluguer de espaços e equipam.</t>
  </si>
  <si>
    <t>Rec. próprias - Aluguer de espaços e equipam.</t>
  </si>
  <si>
    <t>Rec. impostos - Aluguer de espaços e equipam.</t>
  </si>
  <si>
    <t>070202</t>
  </si>
  <si>
    <t>Serviços prestados a organismos públicos</t>
  </si>
  <si>
    <t>Rec. próprias escolas/Agr. escolas - Serv. prestados a org. públicos</t>
  </si>
  <si>
    <t>Rec. próprias - Serv. prestados a org. públicos</t>
  </si>
  <si>
    <t>Rec. próprias escolas/Agr. escolas - Outr/Estudos, pareceres, proj. e consult.</t>
  </si>
  <si>
    <t>Rec. próprias - Outr/Estudos, pareceres, proj. e consult.</t>
  </si>
  <si>
    <t>Rec. impostos - Out/Estudos, pareceres, proj. e consult.</t>
  </si>
  <si>
    <t>070203</t>
  </si>
  <si>
    <t>Inspeções fiscais por iniciativa do contribuinte</t>
  </si>
  <si>
    <t>Rec. próprias - Inspecç. fiscais por iniciativa do contrib.</t>
  </si>
  <si>
    <t>Verificação de automóveis (tributação pelo método alternativo)</t>
  </si>
  <si>
    <t>Rec. próprias - Verif. de automóveis</t>
  </si>
  <si>
    <t>Rec. próprias escolas/Agr. escolas - Outras/Vistorias e ensaios</t>
  </si>
  <si>
    <t>Rec. próprias - Outras/Vistorias e ensaios</t>
  </si>
  <si>
    <t>Rec. impostos - Outras/Vistorias e ensaios</t>
  </si>
  <si>
    <t>070204</t>
  </si>
  <si>
    <t>Serviços de laboratórios</t>
  </si>
  <si>
    <t>Rec. próprias escolas/Agr. escolas - Serv. de laboratórios</t>
  </si>
  <si>
    <t>Rec. próprias - Serv. de laboratórios</t>
  </si>
  <si>
    <t>Rec. impostos - Serv. de laboratórios</t>
  </si>
  <si>
    <t>070205</t>
  </si>
  <si>
    <t>Reembolsos de assistência hospitalar</t>
  </si>
  <si>
    <t>Rec. próprias - Reemb. assist. hospitalar/Ativ. saúde</t>
  </si>
  <si>
    <t xml:space="preserve">Desconto dos quotizados da ADSE </t>
  </si>
  <si>
    <t>Rec. próprias - Desconto quotiz. da ADSE/Ativ. saúde</t>
  </si>
  <si>
    <t>Rec. próprias - Outras/Ativid. de saúde</t>
  </si>
  <si>
    <t>Rec. impostos - Outras/Ativid. de saúde</t>
  </si>
  <si>
    <t>Reparações</t>
  </si>
  <si>
    <t>Rec. próprias - Reparações</t>
  </si>
  <si>
    <t>Rec. impostos - Reparações</t>
  </si>
  <si>
    <t>070207</t>
  </si>
  <si>
    <t>Alimentação e alojamento</t>
  </si>
  <si>
    <t>Rec. próprias escolas/Agr. escolas - Aliment. e alojamento</t>
  </si>
  <si>
    <t>Rec. próprias - Aliment. e alojamento</t>
  </si>
  <si>
    <t>Rec. impostos - Aliment. e alojamento</t>
  </si>
  <si>
    <t>070208</t>
  </si>
  <si>
    <t>Serviços sociais, recreativos, culturais e desporto</t>
  </si>
  <si>
    <t>Rec. próprias escolas/Agr. escolas -Serv. soc., recreativos, cultur. e desporto</t>
  </si>
  <si>
    <t>Rec. próprias -Serv. soc., recreativos, cultur. e desporto</t>
  </si>
  <si>
    <t>Rec. impostos -Serv. soc., recreativos, cultur. e desporto</t>
  </si>
  <si>
    <t>070299</t>
  </si>
  <si>
    <t>Rec. próprias escolas/Agr. escolas- Formação/Outros serv.</t>
  </si>
  <si>
    <t>Rec. próprias - Formação/Outros serv.</t>
  </si>
  <si>
    <t>Rec. impostos - Formação/Outros serv.</t>
  </si>
  <si>
    <t>Gestão e manutenção de bases de dados/Desenv. de software</t>
  </si>
  <si>
    <t>Serviços prestados a terceiros</t>
  </si>
  <si>
    <t>Rec. próprias - Serv. prestados a terceiros/Outros</t>
  </si>
  <si>
    <t>Rec. impostos - Serv. prestados a terceiros/Outros</t>
  </si>
  <si>
    <t>Reembolso de despesas com papel de fotocópia, deslocações e outras despesas correntes</t>
  </si>
  <si>
    <t>Rec. próprias escolas/Agr. escolas -Reemb desp papel fotocóp, desloc e out desp correntes</t>
  </si>
  <si>
    <t>Rec. próprias -Reemb desp papel fotocóp, desloc e out desp correntes</t>
  </si>
  <si>
    <t>Reembolso de despesas com anúncios</t>
  </si>
  <si>
    <t>Rec. próprias - Reemb desp com anúncios</t>
  </si>
  <si>
    <t>Reembolso de despesas com comissões de avaliação</t>
  </si>
  <si>
    <t>Rec. próprias - Reemb desp com comiss de avaliação</t>
  </si>
  <si>
    <t>Reembolso de despesas com anúncios publicados através da internet</t>
  </si>
  <si>
    <t>Rec. próprias - Reemb desp anúncios public na internet</t>
  </si>
  <si>
    <t>Serviços de comunicações</t>
  </si>
  <si>
    <t xml:space="preserve">Rec. próprias - Serv.  comunicações   </t>
  </si>
  <si>
    <t>Rec. próprias escolas/Agr. escolas - Outros/ Outros serviços</t>
  </si>
  <si>
    <t>Rec. próprias - Outros/ Outros serviços</t>
  </si>
  <si>
    <t>Rec. impostos - Outros/ Outros serviços</t>
  </si>
  <si>
    <t>070300</t>
  </si>
  <si>
    <t>Rendas</t>
  </si>
  <si>
    <t>070301</t>
  </si>
  <si>
    <t>Casas de função</t>
  </si>
  <si>
    <t>Rec. próprias - Casas função</t>
  </si>
  <si>
    <t>Rec. impostos - Casas função</t>
  </si>
  <si>
    <t>Rec. próprias escolas/Agr. escolas - Habitações/Outras</t>
  </si>
  <si>
    <t>Rec. próprias - Habitações/Outras</t>
  </si>
  <si>
    <t>Rec. impostos - Habitações/Outras</t>
  </si>
  <si>
    <t>070302</t>
  </si>
  <si>
    <t>Rec. próprias escolas/Agr. escolas - Edifícios</t>
  </si>
  <si>
    <t>070399</t>
  </si>
  <si>
    <t>Rec. próprias escolas/Agr. escolas - Outras/Outras rendas</t>
  </si>
  <si>
    <t>Rec. próprias - Outras/Outras rendas</t>
  </si>
  <si>
    <t>Rec. impostos - Outras/Outras rendas</t>
  </si>
  <si>
    <t>Outras Receitas Correntes</t>
  </si>
  <si>
    <t>Prémios, taxas p/ garantias de riscos</t>
  </si>
  <si>
    <t>Rec. próprias -Prémios, taxas p/ garantias de riscos</t>
  </si>
  <si>
    <t>Rec. impostos -Prémios, taxas p/ garantias de riscos</t>
  </si>
  <si>
    <t>080102</t>
  </si>
  <si>
    <t>Produto da venda de valores desamoedados</t>
  </si>
  <si>
    <t>Rec. impostos - Prod. da venda de valores desamoedados</t>
  </si>
  <si>
    <t>080103</t>
  </si>
  <si>
    <t>Lucros de amoedação</t>
  </si>
  <si>
    <t>Rec. próprias - Lucros de amoedação</t>
  </si>
  <si>
    <t>Rec. impostos - Lucros de amoedação</t>
  </si>
  <si>
    <t>080199</t>
  </si>
  <si>
    <t>Devolução de taxas</t>
  </si>
  <si>
    <t>Rec. próprias - Devoluç. de taxas</t>
  </si>
  <si>
    <t>Rec. impostos - Devoluç. de taxas</t>
  </si>
  <si>
    <t>Recuperação do IVA</t>
  </si>
  <si>
    <t>Rec. próprias - Recuperação IVA</t>
  </si>
  <si>
    <t>Rec. impostos - Recuperação IVA</t>
  </si>
  <si>
    <t>Acordos de colaboração - Feiras e eventos</t>
  </si>
  <si>
    <t>Rec. próprias  - Acordos de colaboração - Feiras e eventos</t>
  </si>
  <si>
    <t>Protocolos com entidades diversas</t>
  </si>
  <si>
    <t>Rec. próprias  - Protocolos com entidades diversas</t>
  </si>
  <si>
    <t>Comissões TIP - Transportes Intermodais do Porto</t>
  </si>
  <si>
    <t>Rec. próprias  - Comissões TIP - Transportes Intermodais do Porto</t>
  </si>
  <si>
    <t>Comissões de vendas</t>
  </si>
  <si>
    <t>Rec. próprias  - Comissões de vendas</t>
  </si>
  <si>
    <t>Quotas dos associados</t>
  </si>
  <si>
    <t>Rec. próprias  - Quotas dos associados</t>
  </si>
  <si>
    <t>Indemnizações p/deterioração, roubo ou extravio de bens patrimoniais</t>
  </si>
  <si>
    <t>Rec. próprias  - Indemniz. p/deterio., roubo ou extravio bens patrimoniais</t>
  </si>
  <si>
    <t>Indemnizações por estragos</t>
  </si>
  <si>
    <t>Rec. próprias  - Indemnizações por estragos</t>
  </si>
  <si>
    <t>Infraestruturas rodoviárias</t>
  </si>
  <si>
    <t>Rec. próprias  - Infraestruturas rodoviárias</t>
  </si>
  <si>
    <t>Infraestruturas portuárias</t>
  </si>
  <si>
    <t>Rec. próprias  - Infraestruturas portuárias</t>
  </si>
  <si>
    <t>Rec. próprias escolas/Agr. escolas - Outras/Outras rec. correntes</t>
  </si>
  <si>
    <t>Rec. próprias - Outras/Outras rec. correntes</t>
  </si>
  <si>
    <t>Rec. impostos - Outras/Outras rec. correntes</t>
  </si>
  <si>
    <t>080200</t>
  </si>
  <si>
    <t>080201</t>
  </si>
  <si>
    <t>Sociedades e quase-sociedades não financeiras públicas</t>
  </si>
  <si>
    <t>Rec. impostos - Soc. e quase-socied. n/financ. públ.</t>
  </si>
  <si>
    <t>080202</t>
  </si>
  <si>
    <t>Sociedades e quase-sociedades não financeiras privadas</t>
  </si>
  <si>
    <t>Rec. impostos - Soc. e quase-socied. n/ financ. priv.</t>
  </si>
  <si>
    <t>080203</t>
  </si>
  <si>
    <t>Sociedades financeiras</t>
  </si>
  <si>
    <t>Rec. impostos - Socied. financeiras</t>
  </si>
  <si>
    <t>080204</t>
  </si>
  <si>
    <t>Rec. próprias - Estado/Subsídios</t>
  </si>
  <si>
    <t>Rec. impostos - Estado/Subsídios</t>
  </si>
  <si>
    <t>080205</t>
  </si>
  <si>
    <t>Rec. próprias - SFA's/Subsídios</t>
  </si>
  <si>
    <t>Rec. impostos - Serv. fundos autónom.</t>
  </si>
  <si>
    <t>080207</t>
  </si>
  <si>
    <t>Região Autónoma da Madeira/Rec. impostos</t>
  </si>
  <si>
    <t>080209</t>
  </si>
  <si>
    <t>Transferências de receitas próprias entre organismos</t>
  </si>
  <si>
    <t>Rec. próprias - Transferências de rec. próprias entre organismos</t>
  </si>
  <si>
    <t>FSE - POISE</t>
  </si>
  <si>
    <t>Rec. próprias - FSE - POISE</t>
  </si>
  <si>
    <t>FSE - POCH</t>
  </si>
  <si>
    <t>Rec. próprias - FSE - POCH</t>
  </si>
  <si>
    <t>FSE - Norte 2020</t>
  </si>
  <si>
    <t>Rec. próprias - FSE - Norte 2020</t>
  </si>
  <si>
    <t>FSE - Centro 2020</t>
  </si>
  <si>
    <t>Rec. próprias - FSE - Centro 2020</t>
  </si>
  <si>
    <t>FSE - Lisboa 2020</t>
  </si>
  <si>
    <t>Rec. próprias - FSE - Lisboa 2020</t>
  </si>
  <si>
    <t>FSE - Alentejo 2020</t>
  </si>
  <si>
    <t>Rec. próprias - FSE - Alentejo 2020</t>
  </si>
  <si>
    <t>FSE - CRESC Algarve</t>
  </si>
  <si>
    <t>Rec. próprias - FSE - CRESC Algarve</t>
  </si>
  <si>
    <t>FSE</t>
  </si>
  <si>
    <t>Rec. próprias - FSE</t>
  </si>
  <si>
    <t>FEDER</t>
  </si>
  <si>
    <t>Rec. próprias - FEDER</t>
  </si>
  <si>
    <t>Rec. próprias escolas/Agr. escolas - Outros/Seg. social/Subsídios</t>
  </si>
  <si>
    <t>Rec. próprias - Outros/Seg. social/Subsídios</t>
  </si>
  <si>
    <t>Rec. impostos - Outros/Seg. social/Subsídios</t>
  </si>
  <si>
    <t>090100</t>
  </si>
  <si>
    <t>Vendas de Bens de Investimento - Terrenos</t>
  </si>
  <si>
    <t>090101</t>
  </si>
  <si>
    <t>Rec. próprias escolas/Agr. escolas - Soc. e quase-soc. n/ financeiras</t>
  </si>
  <si>
    <t>Rec. próprias - Soc. e quase-soc. n/ financeiras</t>
  </si>
  <si>
    <t>Rec. impostos - Soc. e quase-soc. n/ financeiras</t>
  </si>
  <si>
    <t>090102</t>
  </si>
  <si>
    <t>Sociedades financeiras/Rec. impostos</t>
  </si>
  <si>
    <t>090103</t>
  </si>
  <si>
    <t>Admin. Pública - Admin. central - Estado</t>
  </si>
  <si>
    <t>Rec. próprias - Adm. Púb.-Adm.central-Estado</t>
  </si>
  <si>
    <t>Rec. impostos - Adm. Púb.-Adm.central-Estado</t>
  </si>
  <si>
    <t>090104</t>
  </si>
  <si>
    <t>Admin. Pública - Admin. central - Serviços e fundos autónomos</t>
  </si>
  <si>
    <t>Rec. próprias - Adm. Púb.-Adm.central-SFA</t>
  </si>
  <si>
    <t>090106</t>
  </si>
  <si>
    <t>Admin. Pública - Admin. local - Continente</t>
  </si>
  <si>
    <t>Rec. próprias - Adm. Púb.-Adm.central-Continente</t>
  </si>
  <si>
    <t>Rec. impostos -Adm. Pública-Adm. local-Continente</t>
  </si>
  <si>
    <t>090110</t>
  </si>
  <si>
    <t>Rec. próprias - Famílias</t>
  </si>
  <si>
    <t>Rec. impostos - Famílias</t>
  </si>
  <si>
    <t>090200</t>
  </si>
  <si>
    <t>090210</t>
  </si>
  <si>
    <t>090211</t>
  </si>
  <si>
    <t>Resto do mundo - União Europeia</t>
  </si>
  <si>
    <t>Resto do mundo - UE/Rec. impostos</t>
  </si>
  <si>
    <t>090300</t>
  </si>
  <si>
    <t>090301</t>
  </si>
  <si>
    <t>Rec. próprias - Soc. e quase-soc. n/financeiras</t>
  </si>
  <si>
    <t>Rec. impostos - Soc. e quase-soc. n/financeiras</t>
  </si>
  <si>
    <t>090302</t>
  </si>
  <si>
    <t>Socied. financeiras/Rec. impostos</t>
  </si>
  <si>
    <t>090303</t>
  </si>
  <si>
    <t>Administ. Pública-Admin. central - Estado</t>
  </si>
  <si>
    <t>Rec. próprias -Adm. Pública-Adm. Central-Estado</t>
  </si>
  <si>
    <t>Rec. impostos -Adm. Pública-Adm. Central-Estado</t>
  </si>
  <si>
    <t>090304</t>
  </si>
  <si>
    <t>Administ. Pública-Administ. central - SFA</t>
  </si>
  <si>
    <t>Rec. impostos - Adm. Púb.-Adm.central-SFA</t>
  </si>
  <si>
    <t>090306</t>
  </si>
  <si>
    <t>Administ. Pública - Administ. local - Continente</t>
  </si>
  <si>
    <t>Rec. próprias escolas/Agr. escolas -Adm. Pública-Adm. local-Continente</t>
  </si>
  <si>
    <t>Rec. próprias -Adm. Pública-Adm. local-Continente</t>
  </si>
  <si>
    <t>090308</t>
  </si>
  <si>
    <t>Administ. Pública - Segurança social</t>
  </si>
  <si>
    <t>Adm. Pública - Seg. social/Rec. impostos</t>
  </si>
  <si>
    <t>090309</t>
  </si>
  <si>
    <t>Instituições s/fins lucrativos</t>
  </si>
  <si>
    <t>Rec. próprias - Instituiç. s/ fins lucrativos</t>
  </si>
  <si>
    <t>Rec. impostos - Instituiç. s/ fins lucrativos</t>
  </si>
  <si>
    <t>090310</t>
  </si>
  <si>
    <t>090311</t>
  </si>
  <si>
    <t>Rec. próprias - Resto do mundo-U.E.</t>
  </si>
  <si>
    <t>Rec. impostos - Resto do mundo-U.E.</t>
  </si>
  <si>
    <t>090312</t>
  </si>
  <si>
    <t>Resto do mundo - Países terceiros e organiz. internacionais</t>
  </si>
  <si>
    <t>Resto do mundo-Países 3.os e organiz. Internacionais/Rec. impostos</t>
  </si>
  <si>
    <t>090400</t>
  </si>
  <si>
    <t>Outros Bens de Investimento</t>
  </si>
  <si>
    <t>090401</t>
  </si>
  <si>
    <t>090403</t>
  </si>
  <si>
    <t>Administ. Pública-Administ. central - Estado</t>
  </si>
  <si>
    <t>Rec. próprias escolas/Agr. escolas - Adm. Pública-Adm. central-Estado</t>
  </si>
  <si>
    <t>Rec. próprias - Adm. Pública-Adm. central-Estado</t>
  </si>
  <si>
    <t>Rec. impostos - Adm. Pública-Adm. central-Estado</t>
  </si>
  <si>
    <t>090405</t>
  </si>
  <si>
    <t>Administ. Pública - Administ. regional</t>
  </si>
  <si>
    <t>Admin. Pública - Admin. regional/Rec. impostos</t>
  </si>
  <si>
    <t>090410</t>
  </si>
  <si>
    <t>Equipamento de transporte</t>
  </si>
  <si>
    <t>Rec. próprias - Equipamento de transporte</t>
  </si>
  <si>
    <t>Rec. próprias - Outros/Famílias</t>
  </si>
  <si>
    <t>Rec. impostos - Outros/Famílias</t>
  </si>
  <si>
    <t>090411</t>
  </si>
  <si>
    <t>Rec. próprias - Resto do mundo - U.E.</t>
  </si>
  <si>
    <t>Rec. impostos - Resto do mundo - U.E.</t>
  </si>
  <si>
    <t>090412</t>
  </si>
  <si>
    <t>Resto do mundo-Países terceiros e organiz. internacionais</t>
  </si>
  <si>
    <t>Rec. próprias -Resto mundo-Países 3º e organiz. Internacionais</t>
  </si>
  <si>
    <t>100100</t>
  </si>
  <si>
    <t>Transf. Capital - Sociedades e Quase-Sociedades Não Financeiras</t>
  </si>
  <si>
    <t>100101</t>
  </si>
  <si>
    <t>Rec. próprias - Públicas</t>
  </si>
  <si>
    <t>100102</t>
  </si>
  <si>
    <t>Rec. próprias escolas/Agr. escolas - Privadas</t>
  </si>
  <si>
    <t>Rec. impostos - Privadas</t>
  </si>
  <si>
    <t>100200</t>
  </si>
  <si>
    <t>Transf. Capital - Sociedades Financeiras</t>
  </si>
  <si>
    <t>100201</t>
  </si>
  <si>
    <t>Rec. próprias - Bancos e out. instit. financ.</t>
  </si>
  <si>
    <t>Rec. impostos - Bancos e out. instit. financ.</t>
  </si>
  <si>
    <t>100202</t>
  </si>
  <si>
    <t>Rec. próprias - Comp. seguros e fundos pensões</t>
  </si>
  <si>
    <t>Rec. impostos - Comp. seguros e fundos pensões</t>
  </si>
  <si>
    <t>100300</t>
  </si>
  <si>
    <t>Transf. Capital - Administração Central</t>
  </si>
  <si>
    <t>100301</t>
  </si>
  <si>
    <t>100302</t>
  </si>
  <si>
    <t>Estado-Subsist. de proteç. social de cidadania-Regime de solidaried.</t>
  </si>
  <si>
    <t>Estado-Subs. proteç. soc. cidadania-Reg. solidar./Rec. impostos</t>
  </si>
  <si>
    <t>100303</t>
  </si>
  <si>
    <t>Estado-Subsist. de proteç. social de cidadania-Ação social</t>
  </si>
  <si>
    <t>Estado-Subs. proteç. soc. cidad.-Ação soc./Rec. impostos</t>
  </si>
  <si>
    <t>100304</t>
  </si>
  <si>
    <t>Estado-Consignaç. dos rendim. do Estado p/reservas de capitalização</t>
  </si>
  <si>
    <t>Estado-Consig. dos rendim. do Estado p/reservas capitaliz./Rec. impostos</t>
  </si>
  <si>
    <t>100305</t>
  </si>
  <si>
    <t>Estado - Excedentes de exec. do Orçamento do Estado</t>
  </si>
  <si>
    <t>Estado - Excedentes de exec. Orç. do Estado/Rec.impostos</t>
  </si>
  <si>
    <t>100306</t>
  </si>
  <si>
    <t>Estado - Particip. portuguesa em projet. cofinanciados</t>
  </si>
  <si>
    <t>Estado - Particip. portug. em proj. cofinanciad./Rec. impostos</t>
  </si>
  <si>
    <t>100307</t>
  </si>
  <si>
    <t>Estado - Participação comunitária em projetos cofinanciados</t>
  </si>
  <si>
    <t>Receitas próprias/Adm. Ctral/Estado-Partic comunitária em proj cofinanc.</t>
  </si>
  <si>
    <t>Rec. próprias escolas/Agr. Escolas -Adm. Ctral/Estado-Partic comunitária em proj cofinanc.</t>
  </si>
  <si>
    <t>Rec. próprias-Adm. Ctral/Estado-Partic comunitária em proj cofinanc.</t>
  </si>
  <si>
    <t>Receitas impostos/Adm. Ctral/Estado-Partic comunitária projetos cofinanc.</t>
  </si>
  <si>
    <t>Rec. impostos/Adm. ctral/Estado-Partic. comunitária em projetos cofinanciados</t>
  </si>
  <si>
    <t>100308</t>
  </si>
  <si>
    <t>Receitas próprias/Administ. central-SFA's</t>
  </si>
  <si>
    <t>Rec. próprias escolas/Agr. escolas - Adm. Central-SFA's</t>
  </si>
  <si>
    <t>Rec. próprias - Adm. Central-SFA's</t>
  </si>
  <si>
    <t>Receitas impostos-Adm. Central-SFAs-Entregas do FRDP</t>
  </si>
  <si>
    <t>Rec. impostos - Adm. Central-SFAs-FRDP</t>
  </si>
  <si>
    <t>Receitas impostos/Administ. central-SFA's</t>
  </si>
  <si>
    <t>Rec. impostos/Adm. central-SFA's</t>
  </si>
  <si>
    <t>100309</t>
  </si>
  <si>
    <t>SFA's - Particip. portuguesa em projetos cofinanciados</t>
  </si>
  <si>
    <t>Receitas próprias/Adm. Ctral/SFA's-Partic. portuguesa em proj cofinanc</t>
  </si>
  <si>
    <t>Rec. próprias escolas/Agr. escolas -Adm. Ctral/SFA's-Partic. portuguesa em proj cofinanc</t>
  </si>
  <si>
    <t>Rec. próprias -Adm. Ctral/SFA's-Partic. portuguesa em proj cofinanc</t>
  </si>
  <si>
    <t>Receitas impostos/Adm. Ctral/SFA's-Partic. portuguesa em projet. cofinanc.</t>
  </si>
  <si>
    <t>Rec. impostos/Adm. ctral/SFA's-Partic. portug. em projet. cofinanc.</t>
  </si>
  <si>
    <t>100310</t>
  </si>
  <si>
    <t>SFA's - Particip. comunitária em projetos cofinanciados</t>
  </si>
  <si>
    <t>Receitas próprias/Adm. Ctral/SFA's-Partic. comunitária projet cofinanc</t>
  </si>
  <si>
    <t>Rec. próprias escolas/Agr. escolas - Adm. Ctral/SFA's-Partic. comunitária projet cofinanc</t>
  </si>
  <si>
    <t>Rec. próprias - Adm. Ctral/SFA's-Partic. comunitária projet cofinanc</t>
  </si>
  <si>
    <t>Receitas impostos/Adm. Ctral/SFA's-Partic comunitária em projet. cofinanc.</t>
  </si>
  <si>
    <t>Rec. impostos-Adm. ctral/SFA's-Particip. comunit. projet. cofinanc.</t>
  </si>
  <si>
    <t>100400</t>
  </si>
  <si>
    <t>Transf. Capital - Administração Regional</t>
  </si>
  <si>
    <t>100401</t>
  </si>
  <si>
    <t>100402</t>
  </si>
  <si>
    <t>100500</t>
  </si>
  <si>
    <t>Transf. Capital - Administração Local</t>
  </si>
  <si>
    <t>100501</t>
  </si>
  <si>
    <t>Rec. impostos - Continente</t>
  </si>
  <si>
    <t>100502</t>
  </si>
  <si>
    <t>Região Autónoma dos Açores/Rec. impostos</t>
  </si>
  <si>
    <t>100503</t>
  </si>
  <si>
    <t>100600</t>
  </si>
  <si>
    <t>Transf. Capital - Segurança social</t>
  </si>
  <si>
    <t>100601</t>
  </si>
  <si>
    <t>Sistema de solidariedade e segurança social</t>
  </si>
  <si>
    <t>Rec. impostos - Sistema de solidaried. e seg. social</t>
  </si>
  <si>
    <t>100602</t>
  </si>
  <si>
    <t>Participação portuguesa em projetos cofinanciados</t>
  </si>
  <si>
    <t>Particip. portug. em proj. cofinanciad./Rec. impostos</t>
  </si>
  <si>
    <t>100603</t>
  </si>
  <si>
    <t>Financiam. comunitário em projetos cofinanciados</t>
  </si>
  <si>
    <t>Rec. próprias escolas/Agr. escolas -Financ. comunit. em proj. cofinanciados</t>
  </si>
  <si>
    <t>Rec. próprias -Financ. comunit. em proj. cofinanciados</t>
  </si>
  <si>
    <t>Rec. impostos -Financ. comunit. em proj. cofinanciados</t>
  </si>
  <si>
    <t>100604</t>
  </si>
  <si>
    <t>Capitalização pública de estabilização</t>
  </si>
  <si>
    <t>Capitaliz. pública de estabiliz./Rec. impostos</t>
  </si>
  <si>
    <t>100605</t>
  </si>
  <si>
    <t>Rec. próprias escolas/Agr. escolas -Out. transferências</t>
  </si>
  <si>
    <t>Rec. próprias -Out. transferências</t>
  </si>
  <si>
    <t>Rec. impostos -Out. transferências</t>
  </si>
  <si>
    <t>100700</t>
  </si>
  <si>
    <t>Transf. Capital - Instituições Sem Fins Lucrativos</t>
  </si>
  <si>
    <t>100701</t>
  </si>
  <si>
    <t>Instituições sem fins lucrativos</t>
  </si>
  <si>
    <t>Rec. próprias -Instituiç. s/fins lucrativos</t>
  </si>
  <si>
    <t>Rec. impostos -Instituiç. s/fins lucrativos</t>
  </si>
  <si>
    <t>100800</t>
  </si>
  <si>
    <t>Transf. Capital - Famílias</t>
  </si>
  <si>
    <t>100801</t>
  </si>
  <si>
    <t>100900</t>
  </si>
  <si>
    <t>Transf. Capital - Resto do Mundo</t>
  </si>
  <si>
    <t>100901</t>
  </si>
  <si>
    <t>Fundo Europeu de Desen. Regional - Intervenções e ações específicas</t>
  </si>
  <si>
    <t>Rec. próprias escolas/Agr. escolas -FEDER - Intervenç. e ações específicas</t>
  </si>
  <si>
    <t>Rec. próprias -FEDER - Intervenç. e ações específicas</t>
  </si>
  <si>
    <t>Rec. impostos -FEDER - Intervenç. e ações específicas</t>
  </si>
  <si>
    <t>Rec. próprias - Fundo Coesão</t>
  </si>
  <si>
    <t>Rec. impostos - Fundo Coesão</t>
  </si>
  <si>
    <t>Rec. próprias  - FEOGA - Secção de Orientação</t>
  </si>
  <si>
    <t>Rec. impostos  - FEOGA - Secção de Orientação</t>
  </si>
  <si>
    <t>Rec. próprias - Fundo Europeu Pescas</t>
  </si>
  <si>
    <t>Rec. impostos - Fundo Europeu Pescas</t>
  </si>
  <si>
    <t>Rec. próprias  - Outros fundos/U.E.</t>
  </si>
  <si>
    <t>Rec. impostos  - Outros fundos/U.E.</t>
  </si>
  <si>
    <t>100902</t>
  </si>
  <si>
    <t>União Europeia - Instituições - Subsist. de proteç. social de cidadania</t>
  </si>
  <si>
    <t>U.E.-Instituç.-Subs. proteç. soc. cidadania/Rec. impostos</t>
  </si>
  <si>
    <t>100903</t>
  </si>
  <si>
    <t>Rec. próprias escolas/Agr. escolas - U.E.-Países membros</t>
  </si>
  <si>
    <t>Rec. próprias - União Europ - Países membros</t>
  </si>
  <si>
    <t>100904</t>
  </si>
  <si>
    <t>Países terceiros e organizações internacionais</t>
  </si>
  <si>
    <t>Rec. próprias - Países 3º e organiz. internac.</t>
  </si>
  <si>
    <t>Rec. impostos - Países 3º e organiz. internac.</t>
  </si>
  <si>
    <t>110100</t>
  </si>
  <si>
    <t>Ativos Financeiros - Depósitos, Certificados de Depósito e Poupança</t>
  </si>
  <si>
    <t>110101</t>
  </si>
  <si>
    <t>Rec. próprias -Soc. e quase-socied. n/ financ.</t>
  </si>
  <si>
    <t>110102</t>
  </si>
  <si>
    <t>Rec. próprias - Socied. Financeiras</t>
  </si>
  <si>
    <t>110103</t>
  </si>
  <si>
    <t>Administ. Pública - Administ. central - Estado</t>
  </si>
  <si>
    <t>Rec. próprias - Adm. Pública-Adm. ctral-Estado</t>
  </si>
  <si>
    <t>110200</t>
  </si>
  <si>
    <t>Títulos a Curto Prazo</t>
  </si>
  <si>
    <t>110203</t>
  </si>
  <si>
    <t>110208</t>
  </si>
  <si>
    <t>Rec. próprias - Admin. Pública - Seg. social</t>
  </si>
  <si>
    <t>110300</t>
  </si>
  <si>
    <t>Títulos a Médio e Longo Prazos</t>
  </si>
  <si>
    <t>110301</t>
  </si>
  <si>
    <t>Sociedades e quase-sociedades n/financeiras</t>
  </si>
  <si>
    <t>110302</t>
  </si>
  <si>
    <t>110303</t>
  </si>
  <si>
    <t>110500</t>
  </si>
  <si>
    <t>Empréstimos a Curto Prazo</t>
  </si>
  <si>
    <t>110501</t>
  </si>
  <si>
    <t>110504</t>
  </si>
  <si>
    <t>Administ. Pública - Administ. central - SFA</t>
  </si>
  <si>
    <t>Rec. próprias - Adm. Pública-Adm. central-SFA</t>
  </si>
  <si>
    <t>110509</t>
  </si>
  <si>
    <t>Rec. próprias - Instituiç. s/fins lucrativos</t>
  </si>
  <si>
    <t>110510</t>
  </si>
  <si>
    <t>110600</t>
  </si>
  <si>
    <t>Empréstimos a Médio e Longo Prazos</t>
  </si>
  <si>
    <t>110601</t>
  </si>
  <si>
    <t>110602</t>
  </si>
  <si>
    <t>Rec. próprias - Socied.  financeiras</t>
  </si>
  <si>
    <t>Rec. impostos - Socied.  financeiras</t>
  </si>
  <si>
    <t>110603</t>
  </si>
  <si>
    <t>Rec. próprias - Admin. Pública-Adm. central - Estado</t>
  </si>
  <si>
    <t>110604</t>
  </si>
  <si>
    <t>Rec. próprias - Admin. Pública-Adm. ctral - SFA</t>
  </si>
  <si>
    <t>Rec. impostos - Admin. Pública-Adm. ctral - SFA</t>
  </si>
  <si>
    <t>110605</t>
  </si>
  <si>
    <t>110606</t>
  </si>
  <si>
    <t>Rec. próprias -Adm. Pública - Adm. local-Continente</t>
  </si>
  <si>
    <t>Adm. Pública - Adm. local-Continente/Rec. impostos</t>
  </si>
  <si>
    <t>110607</t>
  </si>
  <si>
    <t>Administ. Pública - Administ. local - Regiões autónomas</t>
  </si>
  <si>
    <t>Rec. próprias - Adm. Pública - Adm. local - Reg. autónomas</t>
  </si>
  <si>
    <t>Rec. impostos - Adm. Pública - Adm. local - Reg. autónomas</t>
  </si>
  <si>
    <t>110609</t>
  </si>
  <si>
    <t>110610</t>
  </si>
  <si>
    <t>Empréstimos normais</t>
  </si>
  <si>
    <t>Rec. próprias - Empréstimos normais</t>
  </si>
  <si>
    <t>Empréstimos hipotecários</t>
  </si>
  <si>
    <t>Rec. próprias - Empréstimos hipotecários</t>
  </si>
  <si>
    <t>Rec. próprias escolas/Agr. escolas - Outros/Famílias</t>
  </si>
  <si>
    <t>110612</t>
  </si>
  <si>
    <t>Resto do mundo - Países 3.os e org. internac/Rec. impostos</t>
  </si>
  <si>
    <t>110700</t>
  </si>
  <si>
    <t>Recuperação de Créditos Garantidos</t>
  </si>
  <si>
    <t>110701</t>
  </si>
  <si>
    <t>Recuperaç. de créditos garantidos</t>
  </si>
  <si>
    <t>Rec. próprias - Recuperaç. de créditos garantidos</t>
  </si>
  <si>
    <t>Rec. impostos - Recuperaç. de créditos garantidos</t>
  </si>
  <si>
    <t>110800</t>
  </si>
  <si>
    <t>Ações e Outras Participações</t>
  </si>
  <si>
    <t>110801</t>
  </si>
  <si>
    <t>Rec. próprias - Socied. e quase-soc. n/financeiras</t>
  </si>
  <si>
    <t>110802</t>
  </si>
  <si>
    <t>Rec. próprias - Socied. financeiras</t>
  </si>
  <si>
    <t>110804</t>
  </si>
  <si>
    <t>Administ. Pública - Administ. central - SFA's</t>
  </si>
  <si>
    <t>Rec. próprias - Adm. Pública - Adm. central-SFA's</t>
  </si>
  <si>
    <t>Rec. impostos - Adm. Pública - Adm. central-SFA's</t>
  </si>
  <si>
    <t>110812</t>
  </si>
  <si>
    <t>Rec. próprias - Resto do mundo - Países 3.os e org. internac.</t>
  </si>
  <si>
    <t>110900</t>
  </si>
  <si>
    <t>Unidades de Participação</t>
  </si>
  <si>
    <t>110901</t>
  </si>
  <si>
    <t>Rec. impostos - Socied. e quase-soc. n/financeiras</t>
  </si>
  <si>
    <t>110902</t>
  </si>
  <si>
    <t>110904</t>
  </si>
  <si>
    <t>Rec. próprias - Adm. Pública - Adm. central-SFA</t>
  </si>
  <si>
    <t>110908</t>
  </si>
  <si>
    <t>110909</t>
  </si>
  <si>
    <t>110911</t>
  </si>
  <si>
    <t>111000</t>
  </si>
  <si>
    <t>Alienação de Partes Sociais de Empresas</t>
  </si>
  <si>
    <t>111001</t>
  </si>
  <si>
    <t>Alienação de partes sociais de empresas</t>
  </si>
  <si>
    <t>Rec. impostos - Alienação partes soc de empresas</t>
  </si>
  <si>
    <t>111100</t>
  </si>
  <si>
    <t>Outros Ativos Financeiros</t>
  </si>
  <si>
    <t>111101</t>
  </si>
  <si>
    <t>111102</t>
  </si>
  <si>
    <t>111103</t>
  </si>
  <si>
    <t>Rec. próprias - Adm. Pública - Adm. central-Estado</t>
  </si>
  <si>
    <t>111104</t>
  </si>
  <si>
    <t>111106</t>
  </si>
  <si>
    <t>Rec. próprias - Adm. Pública - Adm. local-Continente</t>
  </si>
  <si>
    <t>Rec. impostos - Adm. Pública - Adm. local-Continente</t>
  </si>
  <si>
    <t>111108</t>
  </si>
  <si>
    <t>Rec. impostos - Admin. Pública - Seg. social</t>
  </si>
  <si>
    <t>111110</t>
  </si>
  <si>
    <t>111111</t>
  </si>
  <si>
    <t>111112</t>
  </si>
  <si>
    <t>Rec. próprias - Resto do mundo - Países 3.os e org. internac</t>
  </si>
  <si>
    <t>Rec. impostos - Resto do mundo - Países 3.os e org. internac</t>
  </si>
  <si>
    <t>120100</t>
  </si>
  <si>
    <t>Passivos Financeiros - Depósitos, Certificados de Depósito e Poupança</t>
  </si>
  <si>
    <t>120101</t>
  </si>
  <si>
    <t>120200</t>
  </si>
  <si>
    <t>120201</t>
  </si>
  <si>
    <t>Socied. e quase-soc. n/financeiras/Rec. impostos</t>
  </si>
  <si>
    <t>120202</t>
  </si>
  <si>
    <t>120204</t>
  </si>
  <si>
    <t>Adm. Pública - Adm. central-SFA's/Rec. impostos</t>
  </si>
  <si>
    <t>120205</t>
  </si>
  <si>
    <t>Administ. Pública - Administr. regional</t>
  </si>
  <si>
    <t>Adm. Pública - Adm. regional/Rec. impostos</t>
  </si>
  <si>
    <t>120206</t>
  </si>
  <si>
    <t>120208</t>
  </si>
  <si>
    <t>Admin. Pública - Seg. social/Rec. impostos</t>
  </si>
  <si>
    <t>120300</t>
  </si>
  <si>
    <t>120301</t>
  </si>
  <si>
    <t>120302</t>
  </si>
  <si>
    <t>120304</t>
  </si>
  <si>
    <t>120310</t>
  </si>
  <si>
    <t>Famílias/Rec. impostos</t>
  </si>
  <si>
    <t>120500</t>
  </si>
  <si>
    <t>120502</t>
  </si>
  <si>
    <t>Rec. próprias - Soc. financeiras</t>
  </si>
  <si>
    <t>Rec. impostos - Soc. financeiras</t>
  </si>
  <si>
    <t>120503</t>
  </si>
  <si>
    <t>120600</t>
  </si>
  <si>
    <t>120602</t>
  </si>
  <si>
    <t>120603</t>
  </si>
  <si>
    <t>120604</t>
  </si>
  <si>
    <t>120611</t>
  </si>
  <si>
    <t>Rec. próprias - Resto do mundo - UE</t>
  </si>
  <si>
    <t>Rec. impostos - Resto do mundo - UE</t>
  </si>
  <si>
    <t>120700</t>
  </si>
  <si>
    <t>Outros Passivos Financeiros</t>
  </si>
  <si>
    <t>120702</t>
  </si>
  <si>
    <t>Rec. próprios - Socied. financeiras</t>
  </si>
  <si>
    <t>120703</t>
  </si>
  <si>
    <t>Administ. Pública-Adm. central-Estado</t>
  </si>
  <si>
    <t>Dotações de capital</t>
  </si>
  <si>
    <t>Rec. próprias - Dotações de capital/Adm. Púb-Adm. ctral-Estado</t>
  </si>
  <si>
    <t>Rec. próprias - Outros/Adm. Pública-Adm. central-Estado</t>
  </si>
  <si>
    <t>120704</t>
  </si>
  <si>
    <t>120705</t>
  </si>
  <si>
    <t>120706</t>
  </si>
  <si>
    <t>120707</t>
  </si>
  <si>
    <t>Rec. próprias - Adm. Pública - Adm. local-Reg. autónomas</t>
  </si>
  <si>
    <t>120711</t>
  </si>
  <si>
    <t>130100</t>
  </si>
  <si>
    <t>Outras Receitas de Capital</t>
  </si>
  <si>
    <t>130101</t>
  </si>
  <si>
    <t>Indemnizações</t>
  </si>
  <si>
    <t>Cauções por quebra de contratos/Indemnizações</t>
  </si>
  <si>
    <t>Rec. próprias -Cauções p/quebra contrato/Indemniz.</t>
  </si>
  <si>
    <t>Compensação por sinistros/Indemnizações</t>
  </si>
  <si>
    <t>Rec. próprias - Compensação p/sinistros/Indemniz.</t>
  </si>
  <si>
    <t>Outras indemnizações</t>
  </si>
  <si>
    <t>Rec. próprias escolas/Agr. escolas - Indemnizações</t>
  </si>
  <si>
    <t>Rec. próprias - Indemnizações</t>
  </si>
  <si>
    <t>Rec. impostos - Indemnizações</t>
  </si>
  <si>
    <t>130102</t>
  </si>
  <si>
    <t>130199</t>
  </si>
  <si>
    <t>Rec. próprias - Out. Rec. Capital/Outras</t>
  </si>
  <si>
    <t>Rec. impostos - Out. Rec. Capital/Outras</t>
  </si>
  <si>
    <t>140100</t>
  </si>
  <si>
    <t>Recursos Próprios Comunitários</t>
  </si>
  <si>
    <t>140101</t>
  </si>
  <si>
    <t>Direitos aduaneiros de importação</t>
  </si>
  <si>
    <t>Rec. próprias - Direitos aduan. de importação</t>
  </si>
  <si>
    <t>Direitos aduaneiros - CECA</t>
  </si>
  <si>
    <t>Rec. próprias - Direitos aduan.-CECA</t>
  </si>
  <si>
    <t>Direitos compensadores e anti-dumping sobre produtos</t>
  </si>
  <si>
    <t>Rec. próprias - Direitos comp. e anti-dumping s/prod</t>
  </si>
  <si>
    <t>Direitos compensadores e anti-dumping sobre serviços.</t>
  </si>
  <si>
    <t>Rec. próprias - Direitos comp. e anti-dumping s/serviços</t>
  </si>
  <si>
    <t>140102</t>
  </si>
  <si>
    <t>Direitos niveladores e taxas compensatórias de importação</t>
  </si>
  <si>
    <t>Rec. próprias - Direitos nivelad  e txs compens. Importação</t>
  </si>
  <si>
    <t>Direitos niveladores na exportação</t>
  </si>
  <si>
    <t>Rec. próprias - Direitos nivelad. na exportação</t>
  </si>
  <si>
    <t>M.C.M. sobre produtos agrícolas importados de terceiros países</t>
  </si>
  <si>
    <t>Rec. próprias - MCM s/prod. agríc. import. de 3º países</t>
  </si>
  <si>
    <t>M.C.M. s/certos prod. agríc. e aliment. export. p/3.º países</t>
  </si>
  <si>
    <t>Rec. próprias - MCM s/certos prod. agríc. alim. export p/ 3º países</t>
  </si>
  <si>
    <t>Montantes compensatórios de adesão</t>
  </si>
  <si>
    <t>Rec. próprias - Montant. compens. de adesão</t>
  </si>
  <si>
    <t>Direitos aduaneiros do sector agrícola de importação</t>
  </si>
  <si>
    <t>Rec. próprias - Direitos aduan. setor agríc. importação</t>
  </si>
  <si>
    <t>Direitos aduaneiros do sector agrícola de exportação</t>
  </si>
  <si>
    <t>Rec. próprias - Direitos aduan. setor agríc. exportação</t>
  </si>
  <si>
    <t>140103</t>
  </si>
  <si>
    <t>Quotização sobre armazenagem de açúcar</t>
  </si>
  <si>
    <t>Rec. próprias - Quotiz. s/armazenag. de açucar</t>
  </si>
  <si>
    <t>Quotização à produção de açúcar - Quota «A» e «B»</t>
  </si>
  <si>
    <t>Rec. próprias - Quotiz. à prod. Açucar-Quota «A» e «B»</t>
  </si>
  <si>
    <t>Quotização à produção de isoglucose</t>
  </si>
  <si>
    <t>Rec. próprias - Quotiz. à prod. Isoglucose</t>
  </si>
  <si>
    <t>Direitos nivelad. s/prod. açúcar e isogluc. «C» não export.</t>
  </si>
  <si>
    <t>Rec. próprias - Direitos nivelad. s/prod. açúcar e isogluc. «C» não export.</t>
  </si>
  <si>
    <t>Direitos nivelad. s/açúcar e isoglucose de substituição</t>
  </si>
  <si>
    <t>Rec. próprias - Direitos nivelad. s/açúcar e isogluc. substituição</t>
  </si>
  <si>
    <t>140199</t>
  </si>
  <si>
    <t>M.C.M. cobrados s/trocas intercomunit. destinadas ao FEOGA</t>
  </si>
  <si>
    <t>Rec. próprias - MCM cob. s/trocas intercomunit. destin. FEOGA</t>
  </si>
  <si>
    <t>Cauções cobradas nos termos da Decisão n.º 3.717/83/CECA</t>
  </si>
  <si>
    <t>Rec. próprias - Cauções cobr termos Decisão nº 3.717/83/CECA</t>
  </si>
  <si>
    <t>Recursos diversos</t>
  </si>
  <si>
    <t>Rec. próprias - Recursos diversos</t>
  </si>
  <si>
    <t>150100</t>
  </si>
  <si>
    <t>Reposições Não Abatidas nos Pagamentos</t>
  </si>
  <si>
    <t>150101</t>
  </si>
  <si>
    <t>Receitas próprias - RNAP</t>
  </si>
  <si>
    <t>14</t>
  </si>
  <si>
    <t>15</t>
  </si>
  <si>
    <t>16</t>
  </si>
  <si>
    <t>17</t>
  </si>
  <si>
    <t>18</t>
  </si>
  <si>
    <t>19</t>
  </si>
  <si>
    <t>Receitas próprias-Saldos das escolas_RNAP</t>
  </si>
  <si>
    <t>Rec. próprias-Saldos ESCOLAS_RNAP / Org. Min. Educacao</t>
  </si>
  <si>
    <t>Receitas impostos-Saldos das escolas_RNAP</t>
  </si>
  <si>
    <t>Rec. impostos-Saldos ESCOLAS_RNAP / Org. Min. Educacao</t>
  </si>
  <si>
    <t>Receitas impostos - Saldos de dotações de SFA's-RNAP</t>
  </si>
  <si>
    <t>Receitas impostos - Saldos de dotações da LPM - RNAP</t>
  </si>
  <si>
    <t>Rec. impostos-Saldos dotacoes LPM - RNAP / Org. Min. Defesa Nacional</t>
  </si>
  <si>
    <t>Receitas impostos - RNAP</t>
  </si>
  <si>
    <t>160100</t>
  </si>
  <si>
    <t>Saldo Gerência Anterior - Saldo Orçamental</t>
  </si>
  <si>
    <t>160101</t>
  </si>
  <si>
    <t>Na posse do serviço - Receitas impostos</t>
  </si>
  <si>
    <t>Na posse serv. - Rec. impostos</t>
  </si>
  <si>
    <t>Na posse serv. - Saldo ent. terceiras - Rec. impostos</t>
  </si>
  <si>
    <t>160103</t>
  </si>
  <si>
    <t>Na posse do serviço - Receitas próprias</t>
  </si>
  <si>
    <t>Escolas/Agr. Escolas - Na posse serv.- Rec. próprias</t>
  </si>
  <si>
    <t>Na posse serv.- Rec. próprias</t>
  </si>
  <si>
    <t>Na posse do serviço - Saldo ent. terceiras - Rec. próprias</t>
  </si>
  <si>
    <t>160104</t>
  </si>
  <si>
    <t>Na posse do Tesouro - Receitas impostos</t>
  </si>
  <si>
    <t>Na posse Tesouro - Rec. impostos</t>
  </si>
  <si>
    <t>Na posse do Tesouro - Saldo ent. terceiras - Rec. impostos</t>
  </si>
  <si>
    <t>160105</t>
  </si>
  <si>
    <t>Na posse do Tesouro - Receitas próprias</t>
  </si>
  <si>
    <t>Escolas/Agr. Escolas - Na posse Tesouro- Rec. próprias</t>
  </si>
  <si>
    <t>Na posse Tesouro - Rec. próprias</t>
  </si>
  <si>
    <t>Na posse do Tesouro - Receitas próprias - Fundos Europeus</t>
  </si>
  <si>
    <t>Escolas/Agr. Escolas - Posse Tesouro-Rec. próprias-Fundos Europeus</t>
  </si>
  <si>
    <t>Na posse do Tesouro - Rec. próprias - Fundos Europeus</t>
  </si>
  <si>
    <t>Na posse do Tesouro - Saldo ent. terceiras - Rec. próprias</t>
  </si>
  <si>
    <t>Na posse do Tesouro - Saldo ent. terceiras - Fundos Europeus - Rec. próprias</t>
  </si>
  <si>
    <t>170100</t>
  </si>
  <si>
    <t>Operações de tesouraria - Retenção de receitas do Estado</t>
  </si>
  <si>
    <t>170101</t>
  </si>
  <si>
    <t>Operações de tesouraria - Cobrança de receitas do Estado Português</t>
  </si>
  <si>
    <t>170200</t>
  </si>
  <si>
    <t>Outras operações de tesouraria</t>
  </si>
  <si>
    <t>170201</t>
  </si>
  <si>
    <t>170202</t>
  </si>
  <si>
    <t>Receita multi-imposto (excessos)</t>
  </si>
  <si>
    <t>170300</t>
  </si>
  <si>
    <t>Reposições abatidas nos pagamentos</t>
  </si>
  <si>
    <t>170301</t>
  </si>
  <si>
    <t>Reposições abatidas nos pagamentos (RAP)</t>
  </si>
  <si>
    <t xml:space="preserve">A presente nota explicativa visa esclarecer as alterações ocorridas ao classificador de receita, bem como, clarificar a utilização de algumas situações </t>
  </si>
  <si>
    <t>particulares.</t>
  </si>
  <si>
    <t xml:space="preserve">1) </t>
  </si>
  <si>
    <t>Alterações ao Classificador</t>
  </si>
  <si>
    <t xml:space="preserve">Assim sendo, a "rúbrica" vai começar a refletir somente a proveniência da receita, em termos de Fundo, através da utilização de um </t>
  </si>
  <si>
    <t>código identificador - Ex.: 9* para RI, 7* para RP ou FE;</t>
  </si>
  <si>
    <t>Exemplo:</t>
  </si>
  <si>
    <t>Uniformização do Classificador de Receita - Tipificação de classificações para os Serviços da Adm. Central</t>
  </si>
  <si>
    <t xml:space="preserve">À luz da nova Lei de Enquadramento Orçamental (LEO) - Lei n.º 151/2015, de 11/09, houve necessidade de uniformizar as CER's tipificadas para </t>
  </si>
  <si>
    <t>todos os Serviços e Entidades Públicas;</t>
  </si>
  <si>
    <t>Deste modo, foi efetuado um levantamento exaustivo das CER's utilizadas por todas as entidades de forma generalizada e procedeu-se à sua</t>
  </si>
  <si>
    <t>tipificação;</t>
  </si>
  <si>
    <t xml:space="preserve">2) </t>
  </si>
  <si>
    <t>Organização do Classificador</t>
  </si>
  <si>
    <t>O classificador encontra-se estruturado por capítulos, grupos e artigos, os quais constituem a classificação económica da receita (CER);</t>
  </si>
  <si>
    <t>Cada CER apresenta uma designação que se encontra em conformidade com a estipulada no DL 26/2002, de 14/02;</t>
  </si>
  <si>
    <t>O Anexo VII apresenta a "negrito" as CER's que resultam da aplicação do DL 26/2002 (capítulos e grupos);</t>
  </si>
  <si>
    <t>Para além dos capítulos, grupos e artigos, o Anexo VII apresenta também as classificações da receita com a especificação desagregada das receitas</t>
  </si>
  <si>
    <t xml:space="preserve"> públicas ao nível do subartigo e da rúbrica; </t>
  </si>
  <si>
    <t>Esta desagregação visa satisfazer as necessidades gerais e específicas de informação orçamental, em termos de receita;</t>
  </si>
  <si>
    <t xml:space="preserve">As propinas são receitas que provêm de uma forma geral, de entidades que se dedicam à formação. </t>
  </si>
  <si>
    <t>o SubArt. 02 representa  as propinas que derivam dos Mestrados e assim sucessivamente.</t>
  </si>
  <si>
    <t xml:space="preserve">Ao nível da rúbrica e tal qual foi explicado acima, a codificação está implicitamente relacionada com o fundo da receita, como por exemplo, a </t>
  </si>
  <si>
    <t>utilização do código n.º 78 para representar as Receitas Próprias e o n.º 99 para representar as Receitas de Impostos;</t>
  </si>
  <si>
    <t xml:space="preserve">3) </t>
  </si>
  <si>
    <t>Novas Tipificações</t>
  </si>
  <si>
    <t xml:space="preserve">O classificador encontra-se organizado de forma a conseguir satisfazer as necesidades transversais das entidades da Administração </t>
  </si>
  <si>
    <t>Central.</t>
  </si>
  <si>
    <t xml:space="preserve">Contudo, caso haja necessidade, e desde que a mesma se encontre devidamente justificada, pode a entidade efetuar um pedido de </t>
  </si>
  <si>
    <t xml:space="preserve">criação de nova tipificação, através de um e-mail, dirigido à Delegação que acompanha o serviço. </t>
  </si>
  <si>
    <t>Os SFA poderão continuar a criar as desagregaçºoes necessárias, caso as classificações tipoficadas não respondam às necessidades.</t>
  </si>
  <si>
    <r>
      <rPr>
        <u/>
        <sz val="11"/>
        <rFont val="Calibri"/>
        <family val="2"/>
      </rPr>
      <t xml:space="preserve">Simplificação do classificador </t>
    </r>
    <r>
      <rPr>
        <sz val="11"/>
        <rFont val="Calibri"/>
        <family val="2"/>
        <scheme val="minor"/>
      </rPr>
      <t xml:space="preserve">- Os 2 últimos algarismos da CER que representam a "rúbrica" vão deixar de refletir o código do Ministério; </t>
    </r>
  </si>
  <si>
    <r>
      <t xml:space="preserve">Para exemplificar a utilização do classificador, vamos proceder à análise da receita proveniente de </t>
    </r>
    <r>
      <rPr>
        <b/>
        <u/>
        <sz val="11"/>
        <rFont val="Calibri"/>
        <family val="2"/>
      </rPr>
      <t>Propinas - CER 04.01.22:</t>
    </r>
  </si>
  <si>
    <r>
      <t xml:space="preserve">Por conseguinte, a desagregação está efetuada ao nível do </t>
    </r>
    <r>
      <rPr>
        <u/>
        <sz val="11"/>
        <rFont val="Calibri"/>
        <family val="2"/>
      </rPr>
      <t>Subartigo</t>
    </r>
    <r>
      <rPr>
        <sz val="11"/>
        <rFont val="Calibri"/>
        <family val="2"/>
        <scheme val="minor"/>
      </rPr>
      <t xml:space="preserve">, sendo que, o SubArt. 01 reflete as propinas provenientes das licenciaturas, </t>
    </r>
  </si>
  <si>
    <t>Contingência COVID 2019 - Prevenção, contenção, mitigação e tratamento</t>
  </si>
  <si>
    <t>Contingência COVID 2019 - Garantir normalidade</t>
  </si>
  <si>
    <t>Universalização da Escola Digital</t>
  </si>
  <si>
    <t>Incentivo extraordinário à normalização</t>
  </si>
  <si>
    <t>040600</t>
  </si>
  <si>
    <t>Segurança social</t>
  </si>
  <si>
    <t>..</t>
  </si>
  <si>
    <t xml:space="preserve">Estágios profissionais na AP - contribuições para a Segurança Social </t>
  </si>
  <si>
    <t xml:space="preserve">Segurança Social </t>
  </si>
  <si>
    <t>BE</t>
  </si>
  <si>
    <t>Bolsas de Estudo</t>
  </si>
  <si>
    <t>RG não comparticipadas afetas a projetos cofinanciados</t>
  </si>
  <si>
    <t>RG não afetas a projetos cofinanciados</t>
  </si>
  <si>
    <t>RAP - PGR</t>
  </si>
  <si>
    <t>RAP - SREM</t>
  </si>
  <si>
    <t>RAP - SRE</t>
  </si>
  <si>
    <t>RAP - SRS</t>
  </si>
  <si>
    <t>RAP - SRTC</t>
  </si>
  <si>
    <t>RAP - SRIC</t>
  </si>
  <si>
    <t>RAP - SRAAC</t>
  </si>
  <si>
    <t>RAP - SRMAR</t>
  </si>
  <si>
    <t>RAP - SRA</t>
  </si>
  <si>
    <t>RAP - SREI</t>
  </si>
  <si>
    <t>Anexo V-A</t>
  </si>
  <si>
    <t>ANEXO V-A</t>
  </si>
  <si>
    <t>SUBARTIGOS E RUBRICAS DA CLASSIFICAÇÃO ECONÓMICA DA RECEITA PÚBLICA DE TIPIFICAÇÃO VINCULATIVA</t>
  </si>
  <si>
    <t>Coluna1</t>
  </si>
  <si>
    <t>Coluna2</t>
  </si>
  <si>
    <t>Imposto único de circulação (IUC)  - Diversos</t>
  </si>
  <si>
    <t>Rec gerais-Taxas de justica</t>
  </si>
  <si>
    <t>Rec gerais-Tx sobre licenc diver conced a empresas</t>
  </si>
  <si>
    <t>Rec gerais-Propinas</t>
  </si>
  <si>
    <t>Solidariedade</t>
  </si>
  <si>
    <t>Reembolso de telemóveis</t>
  </si>
  <si>
    <t>Subsídio de mobilidade</t>
  </si>
  <si>
    <t>Donativos-COVID 19</t>
  </si>
  <si>
    <t>Eixo 1 – Reforçar a investigação, o desenvolvimento tecnológico e a inovação</t>
  </si>
  <si>
    <t>Eixo 2 – Melhorar o acesso às tecnologias da informação e da comunicação, bem como a sua utilização e qualidade</t>
  </si>
  <si>
    <t>Eixo 3 – Reforçar a competitividade das pequenas e médias empresas (PME)</t>
  </si>
  <si>
    <t>Eixo 4 – Apoiar a transição para uma economia de baixo teor de carbono em todos os setores</t>
  </si>
  <si>
    <t>Eixo 5 – Proteger o ambiente e promover a eficiência dos recursos</t>
  </si>
  <si>
    <t>Eixo 6 – Promover transportes sustentáveis e eliminar estrangulamentos nas redes de infraestruturas</t>
  </si>
  <si>
    <t>Eixo 7 – Promover o emprego e apoiar a mobilidade laboral</t>
  </si>
  <si>
    <t>Eixo 8 – Promover a inclusão social e combater a pobrez</t>
  </si>
  <si>
    <t>Eixo 9 – Investir em competências, educação e aprendizagem ao longo da vida</t>
  </si>
  <si>
    <t>Eixo 10 – Reforçar a capacidade institucional e a eficiência da Administração Pública</t>
  </si>
  <si>
    <t>Eixo 11 – Sobrecustos da Ultraperificidade</t>
  </si>
  <si>
    <t>Eixo 12 – Assistência técnica</t>
  </si>
  <si>
    <t>Rec gerais - Fundo Coesão - PO SEUR</t>
  </si>
  <si>
    <t>Estudante Insular</t>
  </si>
  <si>
    <t>Rec. gerais -Famílias</t>
  </si>
  <si>
    <t>Rec gerais-Org dos Encargos Gerais do Estado</t>
  </si>
  <si>
    <t>Nota explicativa ao Anexo XI - Subartigos e rubricas da Classificação económica da Receita Pública de tipificação vinculativa</t>
  </si>
  <si>
    <t>Rec. próprias-RNAP / Encargos Gerais da Região</t>
  </si>
  <si>
    <t>Rec. próprias-RNAP / PGR</t>
  </si>
  <si>
    <t>Rec. próprias-RNAP / VP</t>
  </si>
  <si>
    <t>Rec. próprias-RNAP / SREM</t>
  </si>
  <si>
    <t>Rec. próprias-RNAP / SRE</t>
  </si>
  <si>
    <t>Rec. próprias-RNAP / SRS</t>
  </si>
  <si>
    <t>Rec. próprias-RNAP / SRTC</t>
  </si>
  <si>
    <t>Rec. próprias-RNAP / SRIC</t>
  </si>
  <si>
    <t>Rec. próprias-RNAP / SRAAC</t>
  </si>
  <si>
    <t>Rec. próprias-RNAP / SRMAR</t>
  </si>
  <si>
    <t>Rec. próprias-RNAP / SRA</t>
  </si>
  <si>
    <t>Rec. próprias-RNAP / SREI</t>
  </si>
  <si>
    <t>Rec impostos-Sald dotaç SFA's-RNAP / Encargos Gerais da Região</t>
  </si>
  <si>
    <t>Rec impostos-Sald dotaç SFA's-RNAP / PGR</t>
  </si>
  <si>
    <t>Rec impostos-Sald dotaç SFA's-RNAP / VP</t>
  </si>
  <si>
    <t>Rec impostos-Sald dotaç SFA's-RNAP / SREM</t>
  </si>
  <si>
    <t>Rec impostos-Sald dotaç SFA's-RNAP / SRE</t>
  </si>
  <si>
    <t>Rec impostos-Sald dotaç SFA's-RNAP / SRS</t>
  </si>
  <si>
    <t>Rec impostos-Sald dotaç SFA's-RNAP / SRTC</t>
  </si>
  <si>
    <t>Rec impostos-Sald dotaç SFA's-RNAP / SRIC</t>
  </si>
  <si>
    <t>Rec impostos-Sald dotaç SFA's-RNAP / SRAAC</t>
  </si>
  <si>
    <t>Rec impostos-Sald dotaç SFA's-RNAP / SRMAR</t>
  </si>
  <si>
    <t>Rec impostos-Sald dotaç SFA's-RNAP / SRA</t>
  </si>
  <si>
    <t>Rec impostos-Sald dotaç SFA's-RNAP / SREI</t>
  </si>
  <si>
    <t>Rec impostos e outras receitas gerais-RNAP / Encargos Gerais da Região</t>
  </si>
  <si>
    <t>Rec impostos e outras receitas gerais-RNAP / PGR</t>
  </si>
  <si>
    <t>Rec impostos e outras receitas gerais-RNAP / VP</t>
  </si>
  <si>
    <t>Rec impostos e outras receitas gerais-RNAP / SREM</t>
  </si>
  <si>
    <t>Rec impostos e outras receitas gerais-RNAP / SRE</t>
  </si>
  <si>
    <t>Rec impostos e outras receitas gerais-RNAP / SRS</t>
  </si>
  <si>
    <t>Rec impostos e outras receitas gerais-RNAP / SRTC</t>
  </si>
  <si>
    <t>Rec impostos e outras receitas gerais-RNAP / SRIC</t>
  </si>
  <si>
    <t>Rec impostos e outras receitas gerais-RNAP / SRAAC</t>
  </si>
  <si>
    <t>Rec impostos e outras receitas gerais-RNAP/ SRMAR</t>
  </si>
  <si>
    <t>Rec impostos e outras receitas gerais-RNAP / SRA</t>
  </si>
  <si>
    <t>Rec impostos e outras receitas gerais-RNAP / SREI</t>
  </si>
  <si>
    <t>RAP - Encargos Gerais do Estado</t>
  </si>
  <si>
    <t>RAP - Presidência do Conselho de Ministros</t>
  </si>
  <si>
    <t>RAP - Min. da Economia e da Transição Digital</t>
  </si>
  <si>
    <t>RAP - Min. dos Negócios Estrangeiros</t>
  </si>
  <si>
    <t>RAP - Min. das Finanças</t>
  </si>
  <si>
    <t>RAP - Min. da Defesa Nacional</t>
  </si>
  <si>
    <t>RAP - Min. da Administração Interna</t>
  </si>
  <si>
    <t>RAP - Min. da Justiça</t>
  </si>
  <si>
    <t>RAP - Min. da Moderniz. do Estado e da Adm. Pública</t>
  </si>
  <si>
    <t>RAP - Minist. do Planeamento</t>
  </si>
  <si>
    <t>RAP - Min. da Cultura</t>
  </si>
  <si>
    <t>RAP - Min. da Ciência, Tecnol. e Ensino Superior</t>
  </si>
  <si>
    <t>RAP - Min. da Educação</t>
  </si>
  <si>
    <t>RAP - Min. do Trabalho, Solidariedade e Seg. Social</t>
  </si>
  <si>
    <t>RAP - Min. da Saúde</t>
  </si>
  <si>
    <t>RAP - Min. do Ambiente e da Acção Climática</t>
  </si>
  <si>
    <t>RAP - Min. das Infraestrut. e da Habitação</t>
  </si>
  <si>
    <t>RAP - Min. da Coesão Territorial</t>
  </si>
  <si>
    <t>RAP - Minist. da Agricultura</t>
  </si>
  <si>
    <t>020213</t>
  </si>
  <si>
    <t>DESLOCACOES E ESTADAS</t>
  </si>
  <si>
    <t>Viagens -SSM</t>
  </si>
  <si>
    <t>Potenciar segmentos de base científica</t>
  </si>
  <si>
    <t>Incremento da investigação e desenvolvimento empresarial tecnológico</t>
  </si>
  <si>
    <t xml:space="preserve">Ensino Superior/Formação avançada </t>
  </si>
  <si>
    <t>Capacitação do Sistema Administrativo</t>
  </si>
  <si>
    <t>Apoio à internacionalização</t>
  </si>
  <si>
    <t>Cadeias de Valor Regional</t>
  </si>
  <si>
    <t>Proteção, conservação e valorização  do património cultural, museológico  e religioso</t>
  </si>
  <si>
    <t>Potenciar a Economia Azul (Mar, Pescas e Aquicultura)</t>
  </si>
  <si>
    <t>Melhoria da eficiência energética e promoção de estratégias de redução de gases com efeito estufa</t>
  </si>
  <si>
    <t>Incentivo à produção e utilização de energias renováveis</t>
  </si>
  <si>
    <t>Mobilidade Sustentável</t>
  </si>
  <si>
    <t>Promoção de soluções de transporte energética e ambientalmente mais eficientes</t>
  </si>
  <si>
    <t>Ensino, competências e formação ao longo da vida</t>
  </si>
  <si>
    <t>Prevenção e redução do abandono escolar precoce e do insucesso escolar</t>
  </si>
  <si>
    <t>Promoção de acesso à aprendizagem ao longo da vida</t>
  </si>
  <si>
    <t>Competências na área da Economia Digital</t>
  </si>
  <si>
    <t>Ativação e reabilitação de pessoas desfavorecidas e com deficiência ou incapacidade</t>
  </si>
  <si>
    <t>Reforço das capacidades do sistema de saúde</t>
  </si>
  <si>
    <t xml:space="preserve">Reforço das medidas de informação da promoção da saúde pública e da melhoria dos cuidados de saúde </t>
  </si>
  <si>
    <t>Promoção do acesso à habitação através de soluções diversificadas</t>
  </si>
  <si>
    <t>Ordenamento Urbano e Territorial e da Paisagem</t>
  </si>
  <si>
    <t xml:space="preserve"> Solo e Paisagem</t>
  </si>
  <si>
    <t>Promoção de investimentos de adaptação às alterações climáticas e à prevenção e gestão de riscos</t>
  </si>
  <si>
    <t>Gestão de Recursos Hídricos</t>
  </si>
  <si>
    <t>Aumento da eficiência das redes de água</t>
  </si>
  <si>
    <t>Melhoria da qualidade da água</t>
  </si>
  <si>
    <t>Economia Circular e Gestão de Resíduos</t>
  </si>
  <si>
    <t>Impulsionar o uso eficiente de recursos</t>
  </si>
  <si>
    <t>Recuperação e Resiliência</t>
  </si>
  <si>
    <t>Medidas PIDDAR em Vigor - 2021-2027</t>
  </si>
  <si>
    <t>Inovação e Conhecimento</t>
  </si>
  <si>
    <t>Qualificação de Competências</t>
  </si>
  <si>
    <t>Competências na área da economia digital</t>
  </si>
  <si>
    <t>Emprego e Inclusão Social</t>
  </si>
  <si>
    <t>Ação Climática, Mobilidade e Energia Sustentáveis</t>
  </si>
  <si>
    <t>P056</t>
  </si>
  <si>
    <t>P06</t>
  </si>
  <si>
    <t>Estímulo à Recuperação e Resiliência</t>
  </si>
  <si>
    <t>P057</t>
  </si>
  <si>
    <t>PROGRAMA ERASMUS</t>
  </si>
  <si>
    <r>
      <rPr>
        <b/>
        <u/>
        <sz val="11"/>
        <rFont val="Calibri"/>
        <family val="2"/>
      </rPr>
      <t>Nota explicativa:</t>
    </r>
    <r>
      <rPr>
        <sz val="11"/>
        <rFont val="Calibri"/>
        <family val="2"/>
      </rPr>
      <t xml:space="preserve">
O classificador funcional que se encontra em vigor desde 1994, regulado pelo Decreto-Lei n.º 171/94, de 24 de junho, é  substituído no OE 2021 pela Classificação das Funções das Administrações Públicas - COFOG (Classification of the Functions of Government). 
A COFOG foi desenvolvida pela Organização para a Cooperação e Desenvolvimento Económico (OCDE) e é adotada pela maioria dos países da OCDE e da União Europeia, permitindo uma comparação internacional ao nível da despesa pública por função. 
A classificação da despesa pelas diversas funções das Administrações Públicas, como por exemplo defesa, saúde e educação, constitui uma ferramenta indispensável de análise da despesa pública e da aplicação dos recursos públicos, contribuindo assim para uma avaliação das medidas de política pública, bem como para a definição dos seus objetivos de médio prazo. 
A COFOG encontra-se estruturada por três níveis (Divisões, Grupos e Classes), sendo que para o OE 2021 a despesa deve ser classificada até ao 2.º nível (Divisão e Grupo). O 1.º nível da COFOG desagrega a despesa em 10 divisões de funções: (01) Serviços gerais das administrações públicas; (02) Defesa; (03) Segurança e ordem pública; (04) Assuntos económicos; (05) Proteção do ambiente; (06) Habitação e infraestruturas coletivas; (07) Saúde; (08) Desporto, recreação, cultura e religião; (09) Educação; (10) Proteção social. Por sua vez, cada divisão é desagregada em grupos de funções que devem ser utilizados pelas entidades para classificar a despesa. A tabela COFOG detalhada por Divisão e Grupo encontra-se disponível no Anexo XIX, que inclui ainda notas explicativas de cada função e uma correspondência genérica ao classificador funcional anterior.
A função da despesa deve ser classificada de acordo com a sua finalidade que, em regra, coincide com a atividade principal desenvolvida pela entidade. Para efeitos de orientação do registo da COFOG por parte das entidades, vai ser disponibilizado à entidade coordenadora de cada programa orçamental uma lista com a correspondência orgânica/entidade/código COFOG.</t>
    </r>
  </si>
  <si>
    <t>Código Funcional 
(Divisão/Grupo)</t>
  </si>
  <si>
    <t>Designação Funcional 
(Divisão/Grupo)</t>
  </si>
  <si>
    <t>Serviços gerais das administrações públicas</t>
  </si>
  <si>
    <t>011</t>
  </si>
  <si>
    <t>Órgãos executivos e legislativos, assuntos financeiros e fiscais, assuntos externos</t>
  </si>
  <si>
    <t>012</t>
  </si>
  <si>
    <t>Ajuda económica externa</t>
  </si>
  <si>
    <t>013</t>
  </si>
  <si>
    <t>Serviços gerais</t>
  </si>
  <si>
    <t>014</t>
  </si>
  <si>
    <t>Investigação fundamental</t>
  </si>
  <si>
    <t>015</t>
  </si>
  <si>
    <t>Investigação e desenvolvimento em serviços gerais das administrações públicas</t>
  </si>
  <si>
    <t>016</t>
  </si>
  <si>
    <t>Serviços gerais das administrações públicas n.e.</t>
  </si>
  <si>
    <t>017</t>
  </si>
  <si>
    <t>Operações relacionadas com a dívida pública</t>
  </si>
  <si>
    <t>018</t>
  </si>
  <si>
    <t>Transferências de caráter geral entre diferentes níveis das administrações públicas</t>
  </si>
  <si>
    <t>Defesa</t>
  </si>
  <si>
    <t>021</t>
  </si>
  <si>
    <t>Defesa militar</t>
  </si>
  <si>
    <t>022</t>
  </si>
  <si>
    <t>Defesa civil</t>
  </si>
  <si>
    <t>023</t>
  </si>
  <si>
    <t>Ajuda militar externa</t>
  </si>
  <si>
    <t>024</t>
  </si>
  <si>
    <t>Investigação e desenvolvimento em defesa</t>
  </si>
  <si>
    <t>025</t>
  </si>
  <si>
    <t>Defesa n.e.</t>
  </si>
  <si>
    <t>Segurança e ordem pública</t>
  </si>
  <si>
    <t>031</t>
  </si>
  <si>
    <t>Serviços policiais</t>
  </si>
  <si>
    <t>032</t>
  </si>
  <si>
    <t>Serviços de proteção civil</t>
  </si>
  <si>
    <t>033</t>
  </si>
  <si>
    <t>Tribunais</t>
  </si>
  <si>
    <t>034</t>
  </si>
  <si>
    <t>Estabelecimentos prisionais</t>
  </si>
  <si>
    <t>035</t>
  </si>
  <si>
    <t>Investigação e desenvolvimento em segurança e ordem pública</t>
  </si>
  <si>
    <t>036</t>
  </si>
  <si>
    <t>Segurança e ordem pública n.e.</t>
  </si>
  <si>
    <t>Assuntos económicos</t>
  </si>
  <si>
    <t>041</t>
  </si>
  <si>
    <t>Assuntos económicos, comerciais e laborais, em geral</t>
  </si>
  <si>
    <t>042</t>
  </si>
  <si>
    <t>Agricultura, silvicultura, caça e pesca</t>
  </si>
  <si>
    <t>043</t>
  </si>
  <si>
    <t>Combustíveis e energia</t>
  </si>
  <si>
    <t>044</t>
  </si>
  <si>
    <t>Indústria extrativa, indústria transformadora e construção</t>
  </si>
  <si>
    <t>045</t>
  </si>
  <si>
    <t>Transportes</t>
  </si>
  <si>
    <t>046</t>
  </si>
  <si>
    <t>047</t>
  </si>
  <si>
    <t>Outras atividades</t>
  </si>
  <si>
    <t>048</t>
  </si>
  <si>
    <t>Investigação e desenvolvimento em assuntos económicos</t>
  </si>
  <si>
    <t>049</t>
  </si>
  <si>
    <t>Assuntos económicos n.e.</t>
  </si>
  <si>
    <t>Proteção do ambiente</t>
  </si>
  <si>
    <t>051</t>
  </si>
  <si>
    <t>Gestão de resíduos</t>
  </si>
  <si>
    <t>052</t>
  </si>
  <si>
    <t>Gestão de águas residuais</t>
  </si>
  <si>
    <t>053</t>
  </si>
  <si>
    <t>Redução da poluição</t>
  </si>
  <si>
    <t>054</t>
  </si>
  <si>
    <t>Proteção da biodiversidade e da paisagem</t>
  </si>
  <si>
    <t>055</t>
  </si>
  <si>
    <t>Investigação e desenvolvimento em proteção do ambiente</t>
  </si>
  <si>
    <t>056</t>
  </si>
  <si>
    <t>Proteção do ambiente n.e.</t>
  </si>
  <si>
    <t>Habitação e infraestruturas coletivas</t>
  </si>
  <si>
    <t>061</t>
  </si>
  <si>
    <t>Desenvolvimento da habitação</t>
  </si>
  <si>
    <t>062</t>
  </si>
  <si>
    <t>Desenvolvimento das infraestruturas coletivas</t>
  </si>
  <si>
    <t>063</t>
  </si>
  <si>
    <t>Abastecimento de água</t>
  </si>
  <si>
    <t>064</t>
  </si>
  <si>
    <t>Iluminação pública</t>
  </si>
  <si>
    <t>065</t>
  </si>
  <si>
    <t>Investigação e desenvolvimento em habitação e infraestruturas coletivas</t>
  </si>
  <si>
    <t>066</t>
  </si>
  <si>
    <t>Habitação e infraestruturas coletivas n.e.</t>
  </si>
  <si>
    <t>071</t>
  </si>
  <si>
    <t>Produtos, aparelhos e equipamentos médicos</t>
  </si>
  <si>
    <t>072</t>
  </si>
  <si>
    <t>Serviços de saúde prestados em ambulatório</t>
  </si>
  <si>
    <t>073</t>
  </si>
  <si>
    <t>Serviços hospitalares</t>
  </si>
  <si>
    <t>074</t>
  </si>
  <si>
    <t>Serviços de saúde pública</t>
  </si>
  <si>
    <t>075</t>
  </si>
  <si>
    <t>Investigação e desenvolvimento em saúde</t>
  </si>
  <si>
    <t>076</t>
  </si>
  <si>
    <t>Saúde n.e.</t>
  </si>
  <si>
    <t>Desporto, recreação, cultura e religião</t>
  </si>
  <si>
    <t>081</t>
  </si>
  <si>
    <t>Serviços desportivos e recreativos</t>
  </si>
  <si>
    <t>082</t>
  </si>
  <si>
    <t>Serviços culturais</t>
  </si>
  <si>
    <t>083</t>
  </si>
  <si>
    <t>Serviços de difusão e publicação</t>
  </si>
  <si>
    <t>084</t>
  </si>
  <si>
    <t>Serviços religiosos e outros serviços prestados à comunidade</t>
  </si>
  <si>
    <t>085</t>
  </si>
  <si>
    <t>Investigação e desenvolvimento em desporto, recreação, cultura e religião</t>
  </si>
  <si>
    <t>086</t>
  </si>
  <si>
    <t>Desporto, recreação, cultura e religião n.e.</t>
  </si>
  <si>
    <t>Educação</t>
  </si>
  <si>
    <t>091</t>
  </si>
  <si>
    <t>Educação pré-escolar e ensino básico (1.º e 2.º ciclos)</t>
  </si>
  <si>
    <t>092</t>
  </si>
  <si>
    <t>Ensino básico (3.º ciclo) e ensino secundário</t>
  </si>
  <si>
    <t>093</t>
  </si>
  <si>
    <t>Ensino pós-secundário não superior</t>
  </si>
  <si>
    <t>094</t>
  </si>
  <si>
    <t>Ensino superior</t>
  </si>
  <si>
    <t>095</t>
  </si>
  <si>
    <t>Ensino não definido por níveis</t>
  </si>
  <si>
    <t>096</t>
  </si>
  <si>
    <t>Serviços auxiliares à educação</t>
  </si>
  <si>
    <t>097</t>
  </si>
  <si>
    <t>Investigação e desenvolvimento em educação</t>
  </si>
  <si>
    <t>098</t>
  </si>
  <si>
    <t>Educação n.e.</t>
  </si>
  <si>
    <t>Proteção social</t>
  </si>
  <si>
    <t>101</t>
  </si>
  <si>
    <t>Doença e invalidez</t>
  </si>
  <si>
    <t>102</t>
  </si>
  <si>
    <t>Velhice</t>
  </si>
  <si>
    <t>103</t>
  </si>
  <si>
    <t>Sobrevivência</t>
  </si>
  <si>
    <t>104</t>
  </si>
  <si>
    <t>Família, crianças e jovens</t>
  </si>
  <si>
    <t>105</t>
  </si>
  <si>
    <t>Desemprego</t>
  </si>
  <si>
    <t>106</t>
  </si>
  <si>
    <t>Habitação</t>
  </si>
  <si>
    <t>107</t>
  </si>
  <si>
    <t>Exclusão social n.e.</t>
  </si>
  <si>
    <t>108</t>
  </si>
  <si>
    <t>Investigação e desenvolvimento em proteção social</t>
  </si>
  <si>
    <t>109</t>
  </si>
  <si>
    <t>Proteção social n.e.</t>
  </si>
  <si>
    <t>Nota:</t>
  </si>
  <si>
    <t xml:space="preserve">A função da despesa deve ser classificada de acordo com a sua finalidade que, em regra, coincide com a atividade principal desenvolvida pela entidade. </t>
  </si>
  <si>
    <t xml:space="preserve">A COFOG foi desenvolvida pela Organização para a Cooperação e Desenvolvimento Económico (OCDE) e é adotada pela maioria dos países da OCDE e da União Europeia, permitindo uma comparação internacional ao nível da despesa pública por função. </t>
  </si>
  <si>
    <t xml:space="preserve">A classificação da despesa pelas diversas funções das Administrações Públicas, como por exemplo defesa, saúde e educação, constitui uma ferramenta indispensável de análise da despesa pública e da aplicação dos recursos públicos, contribuindo assim para uma avaliação das medidas de política pública, bem como para a definição dos seus objetivos de médio prazo. </t>
  </si>
  <si>
    <t>A COFOG encontra-se estruturada por três níveis (Divisões, Grupos e Classes), sendo que para o OE 2022 a despesa deve ser classificada até ao 2.º nível (Divisão e Grupo). O 1.º nível da COFOG desagrega a despesa em 10 divisões de funções: (01) Serviços gerais das administrações públicas; (02) Defesa; (03) Segurança e ordem pública; (04) Assuntos económicos; (05) Proteção do ambiente; (06) Habitação e infraestruturas coletivas; (07) Saúde; (08) Desporto, recreação, cultura e religião; (09) Educação; (10) Proteção social. Por sua vez, cada divisão é desagregada em grupos de funções que devem ser utilizados pelas entidades para classificar a despesa. A tabela COFOG detalhada por Divisão e Grupo encontra-se disponível no Anexo XIX, que inclui ainda notas explicativas de cada função e uma correspondência genérica ao classificador funcional anterior.</t>
  </si>
  <si>
    <t>ANEXO XXII</t>
  </si>
  <si>
    <t>M102</t>
  </si>
  <si>
    <t>Plano de Recuperação e Resiliência</t>
  </si>
  <si>
    <t>SECRETARIA GERAL DA PRESIDÊNCIA</t>
  </si>
  <si>
    <t>GABINETE DO SECRETARIO REGIONAL DE EQUIPAMENTOS E INFRAESTRUTURAS</t>
  </si>
  <si>
    <t>DIREÇAO REGIONAL DOS ASSUNTOS EUROPEUS</t>
  </si>
  <si>
    <t>GABINETE DO SECRETARIO REGIONAL DE AGRICULTURA E DESENVOLVIMENTO RURAL</t>
  </si>
  <si>
    <t>DIREÇÃO REGIONAL DA SAÚDE</t>
  </si>
  <si>
    <t>Retenções na fonte 
IRS</t>
  </si>
  <si>
    <t>Retenções na fonte 
SS</t>
  </si>
  <si>
    <t>Retenções na fonte 
CGA</t>
  </si>
  <si>
    <t>Retenções Subsistemas Saúde</t>
  </si>
  <si>
    <t>Outras retenções na fonte</t>
  </si>
  <si>
    <t>48A</t>
  </si>
  <si>
    <t>A</t>
  </si>
  <si>
    <t>48B</t>
  </si>
  <si>
    <t>B</t>
  </si>
  <si>
    <t>48C</t>
  </si>
  <si>
    <t>C</t>
  </si>
  <si>
    <t>Saldos de REACT (A)</t>
  </si>
  <si>
    <t xml:space="preserve">Plano de Recuperação e Resiliência - Subvenções </t>
  </si>
  <si>
    <t xml:space="preserve">Plano de Recuperação e Resiliência - Empréstimos </t>
  </si>
  <si>
    <t>Plano de Resiliência e Recuperação</t>
  </si>
  <si>
    <t>As fontes de financiamento a utilizar exclusivamente no âmbito do Plano de Recuperação e Resiliência (PRR):</t>
  </si>
  <si>
    <t>510/514/520(A)/360</t>
  </si>
  <si>
    <t>SS</t>
  </si>
  <si>
    <t>Parentalidade (eventualidades de maternidade, paternidade e adoção)</t>
  </si>
  <si>
    <t>Contribuições para a segurança social (na ocorrência das eventualidades referidas nas alíneas P0, SD, DO, AC)</t>
  </si>
  <si>
    <t>Serviços Sociais da Administração Pública (especificação determinada pela Circular Série A n.º 1370, de 26 de Março de 2012)</t>
  </si>
  <si>
    <t xml:space="preserve">    Outros suplementos e prémios</t>
  </si>
  <si>
    <t>PD</t>
  </si>
  <si>
    <r>
      <t xml:space="preserve">    Prémios de desempenho </t>
    </r>
    <r>
      <rPr>
        <sz val="8.8000000000000007"/>
        <color indexed="12"/>
        <rFont val="Calibri"/>
        <family val="2"/>
      </rPr>
      <t>(especificação determinada pela Circular Série A n.º 1338, de 1 de Abril de 2008)</t>
    </r>
  </si>
  <si>
    <t xml:space="preserve">  Locação de material de informática</t>
  </si>
  <si>
    <t xml:space="preserve">    Hardware informático</t>
  </si>
  <si>
    <t>Outros Serviços de Comunicações</t>
  </si>
  <si>
    <t>AP</t>
  </si>
  <si>
    <t>IV</t>
  </si>
  <si>
    <t>Memória justificativa do Projeto de Orçamento 
Orçamentação de projetos PRR</t>
  </si>
  <si>
    <t>N.º Projeto 
(1)</t>
  </si>
  <si>
    <t>Componente (2)</t>
  </si>
  <si>
    <t>Código 
(2)</t>
  </si>
  <si>
    <t xml:space="preserve">Decrição
 (2) </t>
  </si>
  <si>
    <t>Nome do projeto 
(3)</t>
  </si>
  <si>
    <t>Natureza do beneficiário 
(4)</t>
  </si>
  <si>
    <t xml:space="preserve">Contraparte </t>
  </si>
  <si>
    <t>Encargo 
Total 
(Sem IVA)</t>
  </si>
  <si>
    <t>Encargo 
Total 
(Com IVA)</t>
  </si>
  <si>
    <t>Taxa IVA
 aplicável</t>
  </si>
  <si>
    <t>IVA</t>
  </si>
  <si>
    <t>Observações</t>
  </si>
  <si>
    <t>Dedutivel</t>
  </si>
  <si>
    <t>Liquidado</t>
  </si>
  <si>
    <t>(1) N.º de projeto inscrito em SIPI - Gestão de projetos</t>
  </si>
  <si>
    <t xml:space="preserve">(3) Cada projeto inscrito no SIPI deverá ter uma designação com um nível de detalhe que permita identificar em concreto o investimento ou a medida de política em causa </t>
  </si>
  <si>
    <t>(4) Beneficiário direto, intermediário ou final</t>
  </si>
  <si>
    <t>(5) Preencher apenas quando não se trata de um beneficiário direto, com indicação da contraparte (Beneficiário intermediário ou final)</t>
  </si>
  <si>
    <t>ORÇAMENTO DE PROJETOS PRR</t>
  </si>
  <si>
    <t xml:space="preserve"> Aplica-se aos SI, SFA e EPR. A ausência de informação constante no anexo de Orçamento de Projetos PRR é considerado como incumprimento quanto ao encerramento da proposta de orçamento (PO).</t>
  </si>
  <si>
    <r>
      <t xml:space="preserve">Na coluna "Descrição" é obrigatório a referência ao código da respetiva componente prevista no Plano de Recuperação e Resiliência (PRR), conforme tabelas abaixo. A cada código pode corresponder um ou mais projetos, em consonancia com os vários objetivos.
</t>
    </r>
    <r>
      <rPr>
        <b/>
        <sz val="11"/>
        <color theme="1"/>
        <rFont val="Calibri"/>
        <family val="2"/>
        <scheme val="minor"/>
      </rPr>
      <t>EXEMPLO</t>
    </r>
    <r>
      <rPr>
        <sz val="11"/>
        <color theme="1"/>
        <rFont val="Calibri"/>
        <family val="2"/>
        <scheme val="minor"/>
      </rPr>
      <t>:</t>
    </r>
  </si>
  <si>
    <t>LISTA DE INVESTIMENTOS</t>
  </si>
  <si>
    <t>Componente</t>
  </si>
  <si>
    <t>C1.SNS</t>
  </si>
  <si>
    <t>RE-C01-i01</t>
  </si>
  <si>
    <t>Cuidados de Saúde Primários com mais respostas</t>
  </si>
  <si>
    <t>RE-C01-i02</t>
  </si>
  <si>
    <t>Rede Nacional de Cuidados Continuados Integrados</t>
  </si>
  <si>
    <t>RE-C01-i03</t>
  </si>
  <si>
    <t>Conclusão da Reforma de Saúde Mental e implementação da Estratégia para as Demências</t>
  </si>
  <si>
    <t>RE-C01-i04</t>
  </si>
  <si>
    <t>Equipamentos dos Hospitais Seixal, Sintra, Lisboa</t>
  </si>
  <si>
    <t>RE-C01-i05-RAM</t>
  </si>
  <si>
    <t>Fortalecimento do Serviço Regional de Saúde da RAM</t>
  </si>
  <si>
    <t>RE-C01-i06</t>
  </si>
  <si>
    <t>Transição Digital na Saúde</t>
  </si>
  <si>
    <t>RE-C01-i07-RAM</t>
  </si>
  <si>
    <t>Digitalização da Saúde na RAM</t>
  </si>
  <si>
    <t>RE-C01-i08-RAA</t>
  </si>
  <si>
    <t>Hospital Digital da Região Autónoma dos Açores</t>
  </si>
  <si>
    <t>RE-C01-i09</t>
  </si>
  <si>
    <t>Sistema Universal de Apoio à Vida Ativa</t>
  </si>
  <si>
    <t>C2. HABITAÇÂO</t>
  </si>
  <si>
    <t>RE-C02-i01</t>
  </si>
  <si>
    <t>Programa de apoio ao acesso à habitação</t>
  </si>
  <si>
    <t>RE-C02-i02</t>
  </si>
  <si>
    <t>Bolsa nacional de alojamento urgente e temporário</t>
  </si>
  <si>
    <t>RE-C02-i03-RAM</t>
  </si>
  <si>
    <t>Reforço da oferta de habitação apoiada na Região Autónoma da Madeira</t>
  </si>
  <si>
    <t>RE-C02-i04-RAA</t>
  </si>
  <si>
    <t>Aumentar as condições habitacionais do parque habitacional da Região Autónoma dos Açores</t>
  </si>
  <si>
    <t xml:space="preserve">RE-C02-i05 </t>
  </si>
  <si>
    <t>Parque público de habitação a custos acessíveis</t>
  </si>
  <si>
    <t xml:space="preserve">RE-C02-i06 </t>
  </si>
  <si>
    <t>Alojamento Estudantil a custos acessíveis</t>
  </si>
  <si>
    <t>C3. RESPOSTAS SOCIAIS</t>
  </si>
  <si>
    <t>RE-C03-i01</t>
  </si>
  <si>
    <t>Nova Geração de Equipamentos e Respostas Sociais</t>
  </si>
  <si>
    <t>RE-C03-i02</t>
  </si>
  <si>
    <t>Acessibilidades 360º</t>
  </si>
  <si>
    <t>RE-C03-i03-RAM</t>
  </si>
  <si>
    <t>Fortalecimento das respostas sociais na Região Autónoma da Madeira (RAM)</t>
  </si>
  <si>
    <t>RE-C03-i04-RAA</t>
  </si>
  <si>
    <t>Implementar a Estratégia Regional de Combate à Pobreza e Exclusão Social - Redes de Apoio Social (RAA)</t>
  </si>
  <si>
    <t>RE-C03-i05</t>
  </si>
  <si>
    <t>Plataforma +Acesso</t>
  </si>
  <si>
    <t>RE-C03-i06</t>
  </si>
  <si>
    <t>Operações Integradas em Comunidades Desfavorecidas nas Áreas Metropolitanas de Lisboa e do Porto</t>
  </si>
  <si>
    <t>C4. CULTURA</t>
  </si>
  <si>
    <t>RE-C04-i01</t>
  </si>
  <si>
    <t>Redes Culturais e Transição Digital</t>
  </si>
  <si>
    <t>RE-C04-i02</t>
  </si>
  <si>
    <t>Património Cultural</t>
  </si>
  <si>
    <t>C5. CAPITALIZAÇÃO E INOVAÇÃO EMPRESARIAL</t>
  </si>
  <si>
    <t>RE-C05-i01.01</t>
  </si>
  <si>
    <t>Agendas/Alianças mobilizadoras para a Inovação Empresarial</t>
  </si>
  <si>
    <t>RE-C05-i01.02</t>
  </si>
  <si>
    <t>Agendas/Alianças Verdes para a Inovação Empresarial</t>
  </si>
  <si>
    <t>RE-C05-i02</t>
  </si>
  <si>
    <t>Missão Interface - renovação da rede de suporte C&amp;T e orientação para o tecido produtivo</t>
  </si>
  <si>
    <t>RE-C05-i03</t>
  </si>
  <si>
    <t>Agenda de investigação e inovação para a sustentabilidade da agricultura, alimentação e agroindústria</t>
  </si>
  <si>
    <t>RE-C05-i04-RAA</t>
  </si>
  <si>
    <t>Recapitalizar Sistema Empresarial dos Açores</t>
  </si>
  <si>
    <t>RE-C05-i05-RAA</t>
  </si>
  <si>
    <t>Relançamento Económico da Agricultura Açoriana</t>
  </si>
  <si>
    <t xml:space="preserve">RE-C05-i06 </t>
  </si>
  <si>
    <t>Capitalização de empresas e resiliência financeira/Banco Português de Fomento</t>
  </si>
  <si>
    <t>C6. QUALIFICAÇÕES E COMPETÊNCIAS</t>
  </si>
  <si>
    <t>RE-C06-i01</t>
  </si>
  <si>
    <t>Modernização da oferta e dos estabelecimentos de ensino e da formação profissional</t>
  </si>
  <si>
    <t>RE-C06-i02</t>
  </si>
  <si>
    <t>Compromisso Emprego Sustentável</t>
  </si>
  <si>
    <t>RE-C06-i03</t>
  </si>
  <si>
    <t>Incentivo Adultos</t>
  </si>
  <si>
    <t>RE-C06-i04</t>
  </si>
  <si>
    <t>Impulso Jovens STEAM</t>
  </si>
  <si>
    <t>RE-C06-i05-RAA</t>
  </si>
  <si>
    <t>Qualificação de adultos e aprendizagem ao longo da vida na RAA</t>
  </si>
  <si>
    <t>C7. INFRAESTRUTURAS</t>
  </si>
  <si>
    <t>RE-C07-i00</t>
  </si>
  <si>
    <t>Alargamento da Rede de Carregamento de Veículos Elétricos</t>
  </si>
  <si>
    <t>RE-C07-i01</t>
  </si>
  <si>
    <t>Áreas de Acolhimento Empresarial (AAE)</t>
  </si>
  <si>
    <t>RE-C07-i02</t>
  </si>
  <si>
    <t>Missing links e Aumento capacidade da Rede</t>
  </si>
  <si>
    <t>RE-C07-i03</t>
  </si>
  <si>
    <t>Ligações transfronteiriças</t>
  </si>
  <si>
    <t>RE-C07-i04</t>
  </si>
  <si>
    <t>Áreas de Acolhimento Empresarial (AAE) – Acessibilidades Rodoviárias</t>
  </si>
  <si>
    <t>RE-C07-i05-RAA</t>
  </si>
  <si>
    <t>Circuitos Logisticos - Rede Viária Regional dos Açores</t>
  </si>
  <si>
    <t>C8. FLORESTAS</t>
  </si>
  <si>
    <t>RE-C08-i01</t>
  </si>
  <si>
    <t>Transformação da Paisagem dos Territórios de Floresta Vulneráveis</t>
  </si>
  <si>
    <t>RE-C08-i02</t>
  </si>
  <si>
    <t>Cadastro da Propriedade Rústica e Sistema de Monitorização da Ocupação do Solo</t>
  </si>
  <si>
    <t>RE-C08-i03</t>
  </si>
  <si>
    <t>Faixas de gestão de combustível - Rede Primária</t>
  </si>
  <si>
    <t>RE-C08-i04</t>
  </si>
  <si>
    <t>Meios de prevenção e combate a incêndios rurais</t>
  </si>
  <si>
    <t>RE-C08-i05</t>
  </si>
  <si>
    <t>Programa MAIS Floresta</t>
  </si>
  <si>
    <t>C9. GESTÃO HÍDRICA</t>
  </si>
  <si>
    <t>RE-C09-i01</t>
  </si>
  <si>
    <t>Plano Regional de Eficiência Hídrica do Algarve</t>
  </si>
  <si>
    <t>RE-C09-i02</t>
  </si>
  <si>
    <t>Aproveitamento hidráulico de fins múltiplos do Crato</t>
  </si>
  <si>
    <t>RE-C09-i03-RAM</t>
  </si>
  <si>
    <t>Plano de eficiência e reforço hídrico dos sistemas de abastecimento e regadio da RAM</t>
  </si>
  <si>
    <t>C10. MAR</t>
  </si>
  <si>
    <t>TC-C10-i01</t>
  </si>
  <si>
    <t>Hub Azul, Rede de Infraestruturas para a Economia Azul</t>
  </si>
  <si>
    <t>TC-C10-i02</t>
  </si>
  <si>
    <t>Transição Verde e Digital e Segurança nas Pescas</t>
  </si>
  <si>
    <t>TC-C10-i03</t>
  </si>
  <si>
    <t>Centro de Operações de Defesa do Atlântico e Plataforma Naval</t>
  </si>
  <si>
    <t>TC-C10-i04-RAA</t>
  </si>
  <si>
    <t>Desenvolvimento do "Cluster do Mar dos Açores”</t>
  </si>
  <si>
    <t>C11. DESCARBONIZAÇÃO
 DA INDÚSTRIA</t>
  </si>
  <si>
    <t>TC-C11-i01</t>
  </si>
  <si>
    <t>Descarbonização da Indústria</t>
  </si>
  <si>
    <t>C12. BIOECONOMIA SUSTENTÁVEL</t>
  </si>
  <si>
    <t>TC-C12-i01</t>
  </si>
  <si>
    <t>Bioeconomia</t>
  </si>
  <si>
    <t>C13. EFICIÊNCIA ENERGÉTICA DOS EDIFÍCIOS</t>
  </si>
  <si>
    <t>TC-C13-i01</t>
  </si>
  <si>
    <t>Eficiência energética em edifícios residenciais</t>
  </si>
  <si>
    <t>TC-C13-i02</t>
  </si>
  <si>
    <t>Eficiência energética em edifícios da administração pública central</t>
  </si>
  <si>
    <t>TC-C13-i03</t>
  </si>
  <si>
    <t>Eficiência energética em edifícios de serviços</t>
  </si>
  <si>
    <t>C14. HIDROGÉNIO E RENOVÁVEIS</t>
  </si>
  <si>
    <t xml:space="preserve">TC-C14-i01 </t>
  </si>
  <si>
    <t>Hidrogénio e gases renováveis</t>
  </si>
  <si>
    <t xml:space="preserve">TC-C14-i02-RAM </t>
  </si>
  <si>
    <t>Potenciação da eletricidade renovável no Arquipélago da Madeira</t>
  </si>
  <si>
    <t xml:space="preserve">TC-C14-i03-RAA </t>
  </si>
  <si>
    <t>Transição Energética nos Açores</t>
  </si>
  <si>
    <t>C15. MOBILIDADE SUSTENTÁVEL</t>
  </si>
  <si>
    <t>TC-C15-i01</t>
  </si>
  <si>
    <t>Expansão da Rede de Metro de Lisboa - Linha Vermelha até Alcântara</t>
  </si>
  <si>
    <t>TC-C15-i02</t>
  </si>
  <si>
    <t>Expansão da Rede de Metro do Porto - Casa da Música-Santo Ovídio</t>
  </si>
  <si>
    <t>TC-C15-i03</t>
  </si>
  <si>
    <t>Metro Ligeiro de Superfície Odivelas-Loures</t>
  </si>
  <si>
    <t>TC-C15-i04</t>
  </si>
  <si>
    <t>Linha BRT Boavista - Império</t>
  </si>
  <si>
    <t>TC-C15-i05</t>
  </si>
  <si>
    <t>Descarbonização dos Transportes Públicos</t>
  </si>
  <si>
    <t>C16. EMPRESAS 4.0</t>
  </si>
  <si>
    <t>TD-C16-i01</t>
  </si>
  <si>
    <t>Capacitação Digital das Empresas</t>
  </si>
  <si>
    <t>TD-C16-i02</t>
  </si>
  <si>
    <t>Transição Digital das Empresas</t>
  </si>
  <si>
    <t>TD-C16-i03</t>
  </si>
  <si>
    <t>Catalisação da Transição Digital das Empresas</t>
  </si>
  <si>
    <t>C17. QUALIDADE E SUSTENTABILIDADE DAS FINANÇAS PÚBLICAS</t>
  </si>
  <si>
    <t>TD-C17-i01</t>
  </si>
  <si>
    <t>Sistemas de Informação de Gestão Financeira Pública</t>
  </si>
  <si>
    <t>TD-C17-i02</t>
  </si>
  <si>
    <t>Modernização da infraestrutura do sistema de informação patrimonial da Autoridade Tributária</t>
  </si>
  <si>
    <t>TD-C17-i03</t>
  </si>
  <si>
    <t>Transição digital da Segurança Social</t>
  </si>
  <si>
    <t>C18. JUSTIÇA ECONÓMICA E AMBIENTE DE NEGÓCIOS</t>
  </si>
  <si>
    <t>TD-C18-i01</t>
  </si>
  <si>
    <t>Justiça Económica e Ambiente de Negócios</t>
  </si>
  <si>
    <t>C19. ADMINISTRAÇÃO PÚBLICA - DIGITALIZAÇÃO, INTEROPERABILIDADE E CIBERSEGURANÇA</t>
  </si>
  <si>
    <t>TD-C19-i01</t>
  </si>
  <si>
    <t>Reformulação do atendimento dos serviços público e consulares</t>
  </si>
  <si>
    <t>TD-C19-i02</t>
  </si>
  <si>
    <t>Serviços Eletrónicos sustentáveis</t>
  </si>
  <si>
    <t>TD-C19-i03</t>
  </si>
  <si>
    <t>Reforço do quadro geral de cibersegurança</t>
  </si>
  <si>
    <t>TD-C19-i04</t>
  </si>
  <si>
    <t>Infraestruturas críticas digitais eficientes, seguras e partilhadas</t>
  </si>
  <si>
    <t>TD-C19-i05-RAM</t>
  </si>
  <si>
    <t>Transição Digital da Administração Pública da RAM</t>
  </si>
  <si>
    <t>TD-C19-i06-RAA</t>
  </si>
  <si>
    <t>Modernização e digitalização da Administração Pública- RAA</t>
  </si>
  <si>
    <t>TD-C19-i07</t>
  </si>
  <si>
    <t>Capacitação da Administração Pública</t>
  </si>
  <si>
    <t>C20. ESCOLA DIGITAL</t>
  </si>
  <si>
    <t>TD-C20-i01</t>
  </si>
  <si>
    <t>Transição digital na Educação</t>
  </si>
  <si>
    <t>TD-C20-i02-RAA</t>
  </si>
  <si>
    <t>Educação digital (Açores)</t>
  </si>
  <si>
    <t>TD-C20-i03-RAM</t>
  </si>
  <si>
    <t>Programa de aceleração da digitalização da Educação na RAM</t>
  </si>
  <si>
    <t>LISTA DE REFORMAS</t>
  </si>
  <si>
    <t>C1. SNS</t>
  </si>
  <si>
    <t>RE-r01</t>
  </si>
  <si>
    <t>Reforma dos cuidados de saúde primários</t>
  </si>
  <si>
    <t>RE-r02</t>
  </si>
  <si>
    <t>Reforma da saúde mental</t>
  </si>
  <si>
    <t>RE-r03</t>
  </si>
  <si>
    <t>Conclusão da reforma do modelo de governação dos hospitais públicos</t>
  </si>
  <si>
    <t>C2. HABITAÇÃO</t>
  </si>
  <si>
    <t>RE-r04</t>
  </si>
  <si>
    <t>Plano Nacional de Alojamento Urgente e Temporário</t>
  </si>
  <si>
    <t>RE-r05</t>
  </si>
  <si>
    <t>Reforma da Provisão de Equipamentos e Respostas Sociais</t>
  </si>
  <si>
    <t>RE-r06</t>
  </si>
  <si>
    <t>Estratégia Nacional para a Inclusão das Pessoas com Deficiência 2021-2025</t>
  </si>
  <si>
    <t>RE-r07</t>
  </si>
  <si>
    <t>Contratualização de Programas Integrados de Apoio às Comunidades Desfavorecidas nas Áreas Metropolitanas</t>
  </si>
  <si>
    <t>RE-r08</t>
  </si>
  <si>
    <t>Estratégia Nacional de Combate à Pobreza</t>
  </si>
  <si>
    <t>RE-r09</t>
  </si>
  <si>
    <t>Promoção da I&amp;I&amp;D e do investimento inovador nas empresas</t>
  </si>
  <si>
    <t>RE-r10</t>
  </si>
  <si>
    <t>Criação e desenvolvimento do Banco Português de Fomento</t>
  </si>
  <si>
    <t>RE-r11</t>
  </si>
  <si>
    <t>Alargamento e Consolidação da Rede de Instituições de Interface</t>
  </si>
  <si>
    <t>RE-r12</t>
  </si>
  <si>
    <t>RE-r13</t>
  </si>
  <si>
    <t>Desenvolvimento do mercado de capitais e promoção da capitalização das empresas não financeiras</t>
  </si>
  <si>
    <t>RE-r14</t>
  </si>
  <si>
    <t>Reforma do ensino e da formação profissional</t>
  </si>
  <si>
    <t>RE-r15</t>
  </si>
  <si>
    <t>Reforma da cooperação entre Ensino Superior e Administração Pública e empresas</t>
  </si>
  <si>
    <t>RE-r16</t>
  </si>
  <si>
    <t>Redução das restrições nas profissões altamente reguladas</t>
  </si>
  <si>
    <t>RE-r17</t>
  </si>
  <si>
    <t>Agenda de Promoção do Trabalho Digno</t>
  </si>
  <si>
    <t>RE-r18</t>
  </si>
  <si>
    <t>Combate à desigualdade entre mulheres e homens</t>
  </si>
  <si>
    <t>RE-r19</t>
  </si>
  <si>
    <t>RE-r20</t>
  </si>
  <si>
    <t>Reorganização do sistema de cadastro da propriedade rústica e do Sistema de Monitorização de Ocupação do Solo</t>
  </si>
  <si>
    <t>RE-r21</t>
  </si>
  <si>
    <t>Prevenção e Combate de Fogos Rurais</t>
  </si>
  <si>
    <t>RE-r22</t>
  </si>
  <si>
    <t>Gestão Integrada e Circular dos Recursos Hídricos em Situações de Escassez</t>
  </si>
  <si>
    <t>TC-r23</t>
  </si>
  <si>
    <t>Reforma do Ecossistema de Infraestruturas de Suporte à Economia Azul</t>
  </si>
  <si>
    <t>C11. DESCARBONIZAÇÃO DA INDÚSTRIA</t>
  </si>
  <si>
    <t>TC-r24</t>
  </si>
  <si>
    <t>Descarbonização da indústria</t>
  </si>
  <si>
    <t>TC-r25</t>
  </si>
  <si>
    <t>Bioeconomia sustentável</t>
  </si>
  <si>
    <t>TC-r26</t>
  </si>
  <si>
    <t>Estratégia de Longo Prazo para a Renovação de Edifícios</t>
  </si>
  <si>
    <t>TC-r27</t>
  </si>
  <si>
    <t>Programa de Eficiência de Recursos na Administração Pública 2030 (ECO.AP 2030)</t>
  </si>
  <si>
    <t>TC-r28</t>
  </si>
  <si>
    <t>Estratégia Nacional de longo prazo para o Combate à Pobreza Energética</t>
  </si>
  <si>
    <t>TC-r29</t>
  </si>
  <si>
    <t>Estratégia Nacional para o Hidrogénio (EN-H2)</t>
  </si>
  <si>
    <t>TC-r30</t>
  </si>
  <si>
    <t>Reforma do Ecossistema dos Transportes</t>
  </si>
  <si>
    <t>TC-r31</t>
  </si>
  <si>
    <t>Transição digital do tecido empresarial</t>
  </si>
  <si>
    <t>C17. QUALIDADE E SIUSTENTABILIDADE DAS FINANÇAS PÚBLICAS</t>
  </si>
  <si>
    <t>TC-r32</t>
  </si>
  <si>
    <t>Modernização e Simplificação da Gestão Financeira Pública</t>
  </si>
  <si>
    <t>TC-r33</t>
  </si>
  <si>
    <t>Justiça económica e ambiente de negócios</t>
  </si>
  <si>
    <t>TC-r34</t>
  </si>
  <si>
    <t>Serviços Públicos digitais, simples, inclusivos e seguros para os cidadãos e para as empresas</t>
  </si>
  <si>
    <t>TC-r35</t>
  </si>
  <si>
    <t>Reforma funcional e orgânica da Administração Pública</t>
  </si>
  <si>
    <t>TC-r36</t>
  </si>
  <si>
    <t>Administração Pública capacitada para a Criação de Valor Público</t>
  </si>
  <si>
    <t>TC-r37</t>
  </si>
  <si>
    <t>Reforma para a educação digital</t>
  </si>
  <si>
    <t>▪ Declara-se que estão vertidas no Projeto de Orçamento todas as receitas e despesas enquadradas no âmbito do Plano de Recuperação e Resiliência, se aplicável.</t>
  </si>
  <si>
    <t>Componente PRR/ Código Funcional</t>
  </si>
  <si>
    <t>TD-C17; TD-C19</t>
  </si>
  <si>
    <t>RE-C05-i04; RE-C06-i02; RE-C07-i01; TD-C16-i02; TD-C16-i03</t>
  </si>
  <si>
    <t>RE-C08-i03; RE-C08-i04; RE-C08-i05; TC-C10-i02</t>
  </si>
  <si>
    <t xml:space="preserve">RE-C07-i00; TC-C14-i01; TC-C14-i02; TC-C14-i03 </t>
  </si>
  <si>
    <t>RE-C05-i05</t>
  </si>
  <si>
    <t xml:space="preserve">RE-C07-i02; RE-C07-i03; RE-C07-i04; RE-C07-i05; TC-C15-i01; TC-C15-i02; TC-C15-i03; TC-C15-i04; TC-C15-i05 </t>
  </si>
  <si>
    <t>RE-C05-i01-01; RE-C05-i01-02; RE-C05-i02; RE-C05-i03; TC-C10-i01; TC-C10-i04; TC-C12-i01</t>
  </si>
  <si>
    <t>RE-C08-i01; TC-C10-i03</t>
  </si>
  <si>
    <t>RE-C02-i01; RE-C02-i02; RE-C02-i03; RE-C02-i04; TC-C13-i01</t>
  </si>
  <si>
    <t>RE-C03-i05; TC-C13-i02; TC-C13-i03</t>
  </si>
  <si>
    <t>RE-C09-i01; RE-C09-i03</t>
  </si>
  <si>
    <t>RE-C01-i01; RE-C01-i02; RE-C01-i03; RE-C01-i04; RE-C01-i05</t>
  </si>
  <si>
    <t>RE-C01-i06; RE-C01-i07; RE-C01-i08</t>
  </si>
  <si>
    <t>RE-C04-i01; RE-C04-i02</t>
  </si>
  <si>
    <t>TD-C20-i01; TD-C20-i02; TD-C20-i03</t>
  </si>
  <si>
    <t>RE-C06-i03; RE-C06-i04</t>
  </si>
  <si>
    <t>RE-C06-i01; RE-C06-i05; TD-C16-i01</t>
  </si>
  <si>
    <t>RE-C03-i01; RE-C03-i03</t>
  </si>
  <si>
    <t>RE-C03-i04; RE-C03-i06</t>
  </si>
  <si>
    <t>A despesa relacionada com a componente prevista no Plano de Recupração e Resiliência(PRR) deve estar associada à respetiva funcional.</t>
  </si>
  <si>
    <t>MEMÓRIA JUSTIFICATIVA DO PROJETO DE ORÇAMENTO 
ORÇAMENTAÇÃO DE PROJETOS PRR</t>
  </si>
  <si>
    <t>ANEXO II-B</t>
  </si>
  <si>
    <t>(2) Em conformidade com o Anexo V-B- Notas Explicativas</t>
  </si>
  <si>
    <t>SECRETARIA REGIONAL DAS FINANÇAS</t>
  </si>
  <si>
    <t>SRF</t>
  </si>
  <si>
    <t>PO 2023</t>
  </si>
  <si>
    <t>Fontes de Financiamento a utilizar no Quadro I - Ver tabela das Fontes de Financiamento</t>
  </si>
  <si>
    <t>Impacto do choque geopolítico</t>
  </si>
  <si>
    <t>M103</t>
  </si>
  <si>
    <t>TOTAL DO PLAFOND ATRIBUÍDO PELA SRF</t>
  </si>
  <si>
    <t>GABINETE DO SECRETÁRIO REGIONAL DAS FINANÇAS</t>
  </si>
  <si>
    <t>DIREÇAO REGIONAL DO ORÇAMENTO E TESOURO</t>
  </si>
  <si>
    <t>INSPEÇÃO REGIONAL DE FINANÇAS</t>
  </si>
  <si>
    <t>AUTORIDADE TRIBUTARIA E ASSUNTOS FISCAIS DA RAM</t>
  </si>
  <si>
    <t>DIREÇÃO REGIONAL DE ESTATISTICA DA MADEIRA</t>
  </si>
  <si>
    <t>DIREÇÃO REGIONAL DE AGRICULTURA E DESENVOLVIMENTO RURAL</t>
  </si>
  <si>
    <t>GABINETE DO SECRETÁRIO REGIONAL DE TURISMO E CULTURA</t>
  </si>
  <si>
    <t>DIREÇÃO REGIONAL DO TURISMO</t>
  </si>
  <si>
    <t>DIREÇÃO REGIONAL DA CULTURA</t>
  </si>
  <si>
    <t>INSPEÇÃO REGIONAL DE EDUCAÇÃO</t>
  </si>
  <si>
    <t>DIREÇÃO REGIONAL DE ADMINISTRAÇÃO ESCOLAR</t>
  </si>
  <si>
    <t>DRPRI-GABINETE DO DIRETOR REGIONAL</t>
  </si>
  <si>
    <t>ESCOLA BÁSICA E SECUNDÁRIA DE GONÇALVES ZARCO</t>
  </si>
  <si>
    <t>ESCOLA BÁSICA E SECUNDÁRIA DE MACHICO</t>
  </si>
  <si>
    <t>ESCOLA BÁSICA E SECUNDÁRIA PADRE MANUEL ALVARES</t>
  </si>
  <si>
    <t>ESCOLA BÁSICA DOS 2 3 CICLOS DO ESTREITO DE CAMARA DE LOBOS</t>
  </si>
  <si>
    <t>ESCOLA BÁSICA E SECUNDÁRIA DE SANTA CRUZ</t>
  </si>
  <si>
    <t>ESCOLA BÁSICA E SECUNDÁRIA PROFESSOR DOUTOR FREITAS BRANCO</t>
  </si>
  <si>
    <t>ESCOLA BÁSICA E SECUNDÁRIA DA PONTA DO SOL</t>
  </si>
  <si>
    <t>ESCOLA BÁSICA DOS 2º E 3º CICLOS DR. HORÁCIO BENTO DE GOUVEIA</t>
  </si>
  <si>
    <t>ESCOLA BÁSICA E SECUNDÁRIA BISPO D.MANUEL FERREIRA CABRAL</t>
  </si>
  <si>
    <t>ESCOLA BÁSICA E SECUNDÁRIA D. LUCINDA ANDRADE</t>
  </si>
  <si>
    <t>ESCOLA SECUNDÁRIA JAIME MONIZ</t>
  </si>
  <si>
    <t>ESCOLA SECUNDÁRIA FRANCISCO FRANCO</t>
  </si>
  <si>
    <t>ESCOLA BÁSICA E SECUNDÁRIA DR. ANGELO AUGUSTO DA SILVA</t>
  </si>
  <si>
    <t>ESCOLA BÁSICA E SECUNDÁRIA DR. LUIS MAURILIO DA SILVA DANTAS</t>
  </si>
  <si>
    <t>ESCOLA BÁSICA DOS 2 3 CICLOS DO CANIÇO</t>
  </si>
  <si>
    <t>ESCOLA BÁSICA DOS 2 3 CICLOS DOS LOUROS</t>
  </si>
  <si>
    <t>ESCOLA BASICA DOS 2 3 CICLOS DR. EDUARDO BRAZÃO DE CASTRO</t>
  </si>
  <si>
    <t>ESCOLA BÁSICA DOS 2º E 3º CICLOS DR. ALFREDO FERREIRA NÓBREGA JÚNIOR</t>
  </si>
  <si>
    <t>ESCOLA BÁSICA DOS 2 3 CICLOS DA TORRE</t>
  </si>
  <si>
    <t>ESCOLA BÁSICA DOS 2 3 CICLOS DO CANIÇAL</t>
  </si>
  <si>
    <t>ESCOLA BÁSICA DO PORTO DA CRUZ</t>
  </si>
  <si>
    <t>DIREÇÃO REGIONAL DE ESTRADAS</t>
  </si>
  <si>
    <t>LABORATORIO REGIONAL DE ENGENHARIA CIVIL</t>
  </si>
  <si>
    <t>DIREÇÃO REGIONAL DAS COMUNIDADES E COOPERAÇÃO EXTERNA</t>
  </si>
  <si>
    <t>DIREÇÃO REGIONAL DO ORDENAMENTO DO TERRITÓRIO</t>
  </si>
  <si>
    <t>DIREÇÃO REGIONAL  PARA AS POLÍTICAS PÚBLICAS INTEGRADAS E LONGEVIDADE</t>
  </si>
  <si>
    <t>INSTITUTO DAS ARTES DA MADEIRA</t>
  </si>
  <si>
    <t>AGÊNCIA DE INOVAÇÃO E MODERNIZAÇÃO DA REGIÃO AUTONOMA DA MADEIRA, IP-RAM</t>
  </si>
  <si>
    <t>N.º de postos de trabalho/efetivos</t>
  </si>
  <si>
    <r>
      <t xml:space="preserve">O 1.º Bloco é preenchido automaticamente pelo sistema - </t>
    </r>
    <r>
      <rPr>
        <b/>
        <sz val="10"/>
        <rFont val="Calibri"/>
        <family val="2"/>
      </rPr>
      <t>para o efeito deve ser garantido o reporte mensal no SIGO.</t>
    </r>
  </si>
  <si>
    <t>- Na coluna “Número de postos de trabalho”, deverá constar o número previsível de pessoas em cada tipo de efetivo, no dia 31-dez-2023;</t>
  </si>
  <si>
    <t xml:space="preserve"> para obter a situação de 2024;</t>
  </si>
  <si>
    <t>- Nas colunas restantes (de Despesa) deverá ser considerado o diferencial de despesa que se espera suportar em 2024 face a 31/12/2023 tendo em conta o</t>
  </si>
  <si>
    <t>“N.º de postos de trabalho”.</t>
  </si>
  <si>
    <r>
      <rPr>
        <b/>
        <sz val="10"/>
        <rFont val="Calibri"/>
        <family val="2"/>
      </rPr>
      <t xml:space="preserve">- </t>
    </r>
    <r>
      <rPr>
        <b/>
        <u/>
        <sz val="10"/>
        <rFont val="Calibri"/>
        <family val="2"/>
      </rPr>
      <t>Mapa de Pessoal:</t>
    </r>
    <r>
      <rPr>
        <sz val="10"/>
        <rFont val="Calibri"/>
        <family val="2"/>
      </rPr>
      <t xml:space="preserve">
 Todas as modalidades de vinculação previstas no artigo 6 da Lei n.º 35/2014, de 20 de junho (Lei Geral do Trabalho em Funções Públicas), nomeadamente Nomeação, Contrato de Trabalho em Funções Públicas (contrato por tempo indeterminado e de contrato a termo resolutivo certo ou incerto), Comissão de Serviço e Contratos de Trabalho, dos efetivos aprovados no mapa de pessoal do organismo, dividindo-se os tipos de efetivos do mapa de pessoal em 2 grupos: </t>
    </r>
  </si>
  <si>
    <t>Ocorridos entre 01/01/2023 e 31/12/2023</t>
  </si>
  <si>
    <t>Ocorridos e a ocorrer entre 01/01/2024 e 31/12/2024</t>
  </si>
  <si>
    <t>Previstos entre 01/01/2025 e 31/12/2025</t>
  </si>
  <si>
    <t>Carregamento do ficheiro orgânico (ANEXO XXIII)</t>
  </si>
  <si>
    <t xml:space="preserve">CÓDIGO </t>
  </si>
  <si>
    <t>CLASSIFICAÇÃO ORGÂNICA</t>
  </si>
  <si>
    <t>CÓD.</t>
  </si>
  <si>
    <t>SERVIÇO</t>
  </si>
  <si>
    <t>SEC.</t>
  </si>
  <si>
    <t>Sc</t>
  </si>
  <si>
    <t>CAP.</t>
  </si>
  <si>
    <t>DIV.</t>
  </si>
  <si>
    <t>S/DIV.</t>
  </si>
  <si>
    <t>38A</t>
  </si>
  <si>
    <t>31C</t>
  </si>
  <si>
    <t>Receita de impostos de Dot. Provisional e Centralizadas (DPC), não afetas a projetos cofinanciados (A)</t>
  </si>
  <si>
    <t>31D</t>
  </si>
  <si>
    <t>D</t>
  </si>
  <si>
    <t>Receita de impostos de DPC, afetas a projetos cofinanciados (A)</t>
  </si>
  <si>
    <t>31E</t>
  </si>
  <si>
    <t>E</t>
  </si>
  <si>
    <t>Transferências de RI de DPC entre organismos não afetas a projetos cofinanciados (A)</t>
  </si>
  <si>
    <t>31F</t>
  </si>
  <si>
    <t>F</t>
  </si>
  <si>
    <t>Transferências de RI de DPC entre organismos afetas a projetos cofinanciados (A)</t>
  </si>
  <si>
    <t>Obrigações do Tesouro - Verdes</t>
  </si>
  <si>
    <t>Receita de impostos de OT Verdes, não afetas a projetos cofinanciados</t>
  </si>
  <si>
    <t>Receitas de impostos de OT Verdes, afetas a projetos cofinanciados</t>
  </si>
  <si>
    <t>Receitas Gerais afetas a projetos da Lei de Meios</t>
  </si>
  <si>
    <t>Plano de Recuperação e Resiliência - Subvenções - IVA</t>
  </si>
  <si>
    <t>Saldos de Fundos Europeus (A)</t>
  </si>
  <si>
    <t>Saldos de Plano de Recuperação e Resiliência - Subvenções (A) (B)</t>
  </si>
  <si>
    <t>PRR - Com origem em beneficiários intermediários externos à Administração Central (C)</t>
  </si>
  <si>
    <t>4M</t>
  </si>
  <si>
    <t>M</t>
  </si>
  <si>
    <t>Financiamento da UE - RAM 2030</t>
  </si>
  <si>
    <t>4MA</t>
  </si>
  <si>
    <t>FEDER - Madeira 2030</t>
  </si>
  <si>
    <t>4MB</t>
  </si>
  <si>
    <t>FSE+ - Madeira 2030</t>
  </si>
  <si>
    <t>4MC</t>
  </si>
  <si>
    <t>Fundo de Coesão - PACS (2030)</t>
  </si>
  <si>
    <t>4MD</t>
  </si>
  <si>
    <t>FEDER- MAC 2021-2027</t>
  </si>
  <si>
    <t>4ME</t>
  </si>
  <si>
    <t>FEADER - 2023-2027</t>
  </si>
  <si>
    <t>4MF</t>
  </si>
  <si>
    <t>FEAMPA E OUTROS NO ÂMBITO DOS SETORES DO MAR E DAS PESCAS (2030)</t>
  </si>
  <si>
    <t>RP do ano - Com origem em RI de DPC provenientes do OE (A)</t>
  </si>
  <si>
    <t>Saldos de Plano de Recuperação e Resiliência – Empréstimos (A) (B)</t>
  </si>
  <si>
    <t>(A) A utilizar apenas durante a execução orçamental.</t>
  </si>
  <si>
    <t>(B) Apenas aplicável a saldos que resultem do registo de operações de receitas e despesas extraorçamentais.</t>
  </si>
  <si>
    <t>4MG</t>
  </si>
  <si>
    <t>G</t>
  </si>
  <si>
    <t xml:space="preserve">Ucrânia - Apoio refugiados </t>
  </si>
  <si>
    <t>Rússia-Ucrânia - Mitigação de efeitos adversos</t>
  </si>
  <si>
    <t>31G</t>
  </si>
  <si>
    <t>Transferências de RI – PRR – Empréstimos, entre organismos - IVA</t>
  </si>
  <si>
    <t>31H</t>
  </si>
  <si>
    <t>H</t>
  </si>
  <si>
    <t>Transferências de RI entre organismos - PRR - Reembolsos IVA</t>
  </si>
  <si>
    <t>31I</t>
  </si>
  <si>
    <t>I</t>
  </si>
  <si>
    <t>Transferências de RI – PRR – Empréstimos, por conta de Fundos Nacionais</t>
  </si>
  <si>
    <t>Plano de Recuperação e Resiliência (Subvenções) por conta de Fundos Nacionais (A)</t>
  </si>
  <si>
    <t>Fundos Internacionais</t>
  </si>
  <si>
    <t>Saldos de Fundos Internacionais (A)</t>
  </si>
  <si>
    <t>AC -  313, 330, 332, 358, 368, 373, 374, 488, 48A, 491, 492, 521, 522, 523, 530, 532, 550, 552, 562, 718, 724</t>
  </si>
  <si>
    <t>Plano de Recuperação e Resiliência - Empréstimos - IVA</t>
  </si>
  <si>
    <t>O registo dos fluxos orçamentais/financeiros respeitantes a Fundos Internacionais é relevado no grupo de fonte de financiamento 560 –Fundos Internacionais, e nas fontes de financiamento criadas para este efeito: 
• FF561 – RP do ano - Fundos Internacionais 
• FF562 – Saldos de RP Transitados - Fundos Internacionais  
Entendem-se por Fundos Internacionais todos os apoios provenientes de organizações internacionais com exceção das verbas oriundas da União Europeia</t>
  </si>
  <si>
    <t>010103</t>
  </si>
  <si>
    <t xml:space="preserve">Pessoal dos quadros - Regime de função pública </t>
  </si>
  <si>
    <t xml:space="preserve">    Pessoal dos quadros - Regime de função pública - Pessoal em funções</t>
  </si>
  <si>
    <t xml:space="preserve">    Pessoal dos quadros - Regime de função pública - Alterações obrigatórias de posicionamento remuneratório</t>
  </si>
  <si>
    <t xml:space="preserve">    Pessoal dos quadros - Regime de função pública - Alterações facultativas de posicionamento remuneratório</t>
  </si>
  <si>
    <t xml:space="preserve">    Pessoal dos quadros - Regime de função pública - Recrutamento de pessoal para novos postos de trabalho</t>
  </si>
  <si>
    <t>010104</t>
  </si>
  <si>
    <t xml:space="preserve">Pessoal dos quadros - Regime de contrato individual trabalho </t>
  </si>
  <si>
    <t xml:space="preserve">    Pessoal dos quadros - Regime de contrato individual trabalho  - Pessoal em funções</t>
  </si>
  <si>
    <t xml:space="preserve">    Pessoal dos quadros - Regime de contrato individual trabalho  - Alterações obrigatórias de posicionamento remuneratório</t>
  </si>
  <si>
    <t xml:space="preserve">    Pessoal dos quadros - Regime de contrato individual trabalho  - Alterações facultativas de posicionamento remuneratório</t>
  </si>
  <si>
    <t xml:space="preserve">    Pessoal dos quadros - Regime de contrato individual trabalho - Recrutamento de pessoal para novos postos de trabalho</t>
  </si>
  <si>
    <t>010105</t>
  </si>
  <si>
    <t xml:space="preserve">Pessoal além dos quadros </t>
  </si>
  <si>
    <t xml:space="preserve">    Pessoal além dos quadros - Pessoal em funções</t>
  </si>
  <si>
    <t xml:space="preserve">    Pessoal além dos quadros - Alterações obrigatórias de posicionamento remuneratório</t>
  </si>
  <si>
    <t xml:space="preserve">    Pessoal além dos quadros - Alterações facultativas de posicionamento remuneratório</t>
  </si>
  <si>
    <t xml:space="preserve">    Pessoal além dos quadros - Recrutamento de pessoal para novos postos de trabalho</t>
  </si>
  <si>
    <t>010106</t>
  </si>
  <si>
    <t xml:space="preserve">Pessoal contratado a termo </t>
  </si>
  <si>
    <t xml:space="preserve">    Pessoal contratado a termo  - Pessoal em funções</t>
  </si>
  <si>
    <t xml:space="preserve">     Pessoal contratado a termo  - Alterações obrigatórias de posicionamento remuneratório</t>
  </si>
  <si>
    <t xml:space="preserve">    Pessoal contratado a termo  - Alterações facultativas de posicionamento remuneratório</t>
  </si>
  <si>
    <t xml:space="preserve">    Pessoal contratado a termo - Recrutamento de pessoal para novos postos de trabalho</t>
  </si>
  <si>
    <t>010107</t>
  </si>
  <si>
    <t xml:space="preserve">Pessoal em regime de tarefa ou avença </t>
  </si>
  <si>
    <t xml:space="preserve">    Pessoal em regime de tarefa ou avença - Pessoal em funções</t>
  </si>
  <si>
    <t xml:space="preserve">    Pessoal em regime de tarefa ou avença - Alterações obrigatórias de posicionamento remuneratório</t>
  </si>
  <si>
    <t xml:space="preserve">    Pessoal em regime de tarefa ou avença - Alterações facultativas de posicionamento remuneratório</t>
  </si>
  <si>
    <t xml:space="preserve">    Pessoal em regime de tarefa ou avença - Recrutamento de pessoal para novos postos de trabalho</t>
  </si>
  <si>
    <t>010108</t>
  </si>
  <si>
    <t xml:space="preserve">Pessoal aguardando aposentação </t>
  </si>
  <si>
    <t xml:space="preserve">    Pessoal aguardando aposentação - Pessoal em funções</t>
  </si>
  <si>
    <t xml:space="preserve">    Pessoal aguardando aposentação - Alterações obrigatórias de posicionamento remuneratório</t>
  </si>
  <si>
    <t xml:space="preserve">    Pessoal aguardando aposentação - Alterações facultativas de posicionamento remuneratório</t>
  </si>
  <si>
    <t xml:space="preserve">    Pessoal aguardando aposentação - Recrutamento de pessoal para novos postos de trabalho</t>
  </si>
  <si>
    <t>010109</t>
  </si>
  <si>
    <t>Pessoal em qualquer outra situação</t>
  </si>
  <si>
    <t xml:space="preserve">    Pessoal em qualquer outra situação - Pessoal em funções</t>
  </si>
  <si>
    <t xml:space="preserve">    Pessoal em qualquer outra situação - Alterações obrigatórias de posicionamento remuneratório</t>
  </si>
  <si>
    <t xml:space="preserve">    Pessoal em qualquer outra situação - Alterações facultativas de posicionamento remuneratório</t>
  </si>
  <si>
    <t xml:space="preserve">    Pessoal em qualquer outra situação - Recrutamento de pessoal para novos postos de trabalho</t>
  </si>
  <si>
    <t>010110</t>
  </si>
  <si>
    <t xml:space="preserve">Gratificações </t>
  </si>
  <si>
    <t xml:space="preserve">    Gratificações - Pessoal em funções</t>
  </si>
  <si>
    <t xml:space="preserve">    Gratificações - Recrutamento de pessoal para novos postos de trabalho</t>
  </si>
  <si>
    <t>010111</t>
  </si>
  <si>
    <t xml:space="preserve">Representação </t>
  </si>
  <si>
    <t xml:space="preserve">    Representação  - Pessoal em funções</t>
  </si>
  <si>
    <t xml:space="preserve">    Representação  - Recrutamento de pessoal para novos postos de trabalho</t>
  </si>
  <si>
    <t>010112</t>
  </si>
  <si>
    <t xml:space="preserve">Suplementos e prémios </t>
  </si>
  <si>
    <t xml:space="preserve">    Suplementos e prémios  - Pessoal em funções</t>
  </si>
  <si>
    <t xml:space="preserve">    Suplementos e prémios  - Recrutamento de pessoal para novos postos de trabalho</t>
  </si>
  <si>
    <t>010113</t>
  </si>
  <si>
    <t>Subsidio de refeição</t>
  </si>
  <si>
    <t xml:space="preserve">      Subsidio de refeição - Pessoal em funções</t>
  </si>
  <si>
    <t xml:space="preserve">     Subsidio de refeição - Recrutamento de pessoal para novos postos de trabalho</t>
  </si>
  <si>
    <t>0101104</t>
  </si>
  <si>
    <t xml:space="preserve"> Subsídios de Férias e de Natal</t>
  </si>
  <si>
    <t xml:space="preserve">    Subsídio de Férias</t>
  </si>
  <si>
    <t xml:space="preserve">    Subsídio de Férias - Pessoal em funções</t>
  </si>
  <si>
    <t xml:space="preserve">    Subsídio de Férias - Alterações obrigatórias de posicionamento remuneratório</t>
  </si>
  <si>
    <t xml:space="preserve">    Subsídio de Férias - Alterações facultativas de posicionamento remuneratório</t>
  </si>
  <si>
    <t xml:space="preserve">    Subsídio de Férias - Recrutamento de pessoal para novos postos de trabalho</t>
  </si>
  <si>
    <t xml:space="preserve">    Subsídios de Natal</t>
  </si>
  <si>
    <t xml:space="preserve">    Subsídio de Natal - Pessoal em funções</t>
  </si>
  <si>
    <t xml:space="preserve">    Subsídio de Natal - Alterações obrigatórias de posicionamento remuneratório</t>
  </si>
  <si>
    <t xml:space="preserve">    Subsídio de Natal - Alterações facultativas de posicionamento remuneratório</t>
  </si>
  <si>
    <t xml:space="preserve">    Subsídio de Natal - Recrutamento de pessoal para novos postos de trabalho</t>
  </si>
  <si>
    <t xml:space="preserve"> Gratificações variáveis ou eventuais</t>
  </si>
  <si>
    <t>Regime de teletrabalho (para compensação ao trabalhador pelos custos incorridos quando se encontre no regime de teletrabalho)</t>
  </si>
  <si>
    <t>010213</t>
  </si>
  <si>
    <t>FORMAÇÃO</t>
  </si>
  <si>
    <t>Verificação médica – Junta médica e Verificação Doença</t>
  </si>
  <si>
    <t>Verbas globais a distribuir na AP</t>
  </si>
  <si>
    <t>IVA a pagar (cfr. estabelecido no ponto 3.7 da Circular Série A nº 1345, de 6 de janeiro de 2009)</t>
  </si>
  <si>
    <t>Custas Judiciais</t>
  </si>
  <si>
    <t>453</t>
  </si>
  <si>
    <t>FEADER  - PRODERAM 2020</t>
  </si>
  <si>
    <t>489</t>
  </si>
  <si>
    <t>Fundo Social Europeu - Madeira 14-20</t>
  </si>
  <si>
    <t>ORAM2024
aprovado</t>
  </si>
  <si>
    <t>ORAM 2024</t>
  </si>
  <si>
    <t>Valor Inscrito ORAM2024
(Com IVA)</t>
  </si>
  <si>
    <t>Valor Inscrito ORAM 2024 
(Sem IVA)</t>
  </si>
  <si>
    <t>RAP - SRF</t>
  </si>
  <si>
    <t>Nota: Utilizar o código 1XX / 2XX quando se trata de uma atividade em curso;</t>
  </si>
  <si>
    <t xml:space="preserve"> e o código 8XX / 9XX caso se trate de uma nova atividade.</t>
  </si>
  <si>
    <r>
      <t>142/842</t>
    </r>
    <r>
      <rPr>
        <sz val="10"/>
        <color indexed="63"/>
        <rFont val="Calibri"/>
        <family val="2"/>
      </rPr>
      <t xml:space="preserve"> Estruturas Agrícolas (excluindo infraestruturas hidroagrícolas </t>
    </r>
    <r>
      <rPr>
        <sz val="10"/>
        <color indexed="63"/>
        <rFont val="Calibri"/>
        <family val="2"/>
      </rPr>
      <t xml:space="preserve">- </t>
    </r>
    <r>
      <rPr>
        <sz val="10"/>
        <color indexed="8"/>
        <rFont val="Calibri"/>
        <family val="2"/>
      </rPr>
      <t>cod 237/937)</t>
    </r>
  </si>
  <si>
    <r>
      <t xml:space="preserve">273/973 </t>
    </r>
    <r>
      <rPr>
        <sz val="10"/>
        <color indexed="63"/>
        <rFont val="Calibri"/>
        <family val="2"/>
      </rPr>
      <t>Transportes Ferroviários - Manuntenção</t>
    </r>
  </si>
  <si>
    <r>
      <t xml:space="preserve">272/972 </t>
    </r>
    <r>
      <rPr>
        <sz val="10"/>
        <color indexed="63"/>
        <rFont val="Calibri"/>
        <family val="2"/>
      </rPr>
      <t>Ações especiais –  Despesas sem identificação do adquirente dos serviços</t>
    </r>
  </si>
  <si>
    <r>
      <t xml:space="preserve">269 </t>
    </r>
    <r>
      <rPr>
        <sz val="10"/>
        <color theme="1" tint="0.14999847407452621"/>
        <rFont val="Calibri"/>
        <family val="2"/>
        <scheme val="minor"/>
      </rPr>
      <t>Movimento Diplomático e Administrativo</t>
    </r>
  </si>
  <si>
    <t xml:space="preserve">   Atividades Relacionadas com Fogos Rurais</t>
  </si>
  <si>
    <r>
      <rPr>
        <b/>
        <sz val="10"/>
        <color indexed="63"/>
        <rFont val="Calibri"/>
        <family val="2"/>
      </rPr>
      <t>274/974</t>
    </r>
    <r>
      <rPr>
        <sz val="10"/>
        <color indexed="63"/>
        <rFont val="Calibri"/>
        <family val="2"/>
      </rPr>
      <t xml:space="preserve"> SGIFR - Sistema de Gestão Integrada de Fogos Rurais</t>
    </r>
  </si>
  <si>
    <t>NOTA: Atividades definidas na Circular 1408, da Direção Geral do Orçamento.</t>
  </si>
  <si>
    <t>ANEXO XXIII</t>
  </si>
  <si>
    <t>CARREGAMENTO DO FICHEIRO ORGÂNICO</t>
  </si>
  <si>
    <t>COFOG - Classificação das Funções das Administrações Públicas (conforme Circular n.º 1399A, da DGO)</t>
  </si>
  <si>
    <t>Nota explicativa ao Anexo COFOG - Classificação das Funções das Administrações Públicas</t>
  </si>
  <si>
    <t>Os valores em dívida incluídos em acordo de regularização de dívida deverão, adicionalmente, ser identificados com a alínea L (LT/LTT).</t>
  </si>
  <si>
    <t>- As dotações de despesa devem ser todas inscritas ao nível mais baixo da classificação económica, atendendo à desagregação em rúbricas definida pelo classificador económico e em alíneas/subalíneas de acordo com a tipificação definida (na tabela anterior) ou que venha a ser estabelecida pelo serviço/organismo (*);</t>
  </si>
  <si>
    <t>- No caso de as dotações de despesa se desagregarem em alíneas ou subalíneas, as respetivas verbas devem ainda ser inscritas respeitando a hierarquia definida. Assim (*):</t>
  </si>
  <si>
    <t>- A desagregação de uma rubrica implica a definição de pelo menos duas alíneas - uma para a situação específica que se deseja identificar e outra para as restantes situações;</t>
  </si>
  <si>
    <t>- A desagregação de uma alínea implica a definição de pelo menos duas subalíneas.</t>
  </si>
  <si>
    <t>(*) De acordo com a Circular Serie A n.º 1295, de 25 de Julho de 2002, que de seguida se transcreve:</t>
  </si>
  <si>
    <t>NOTAS EXPLICATIVAS E GERAIS RELATIVAS À DESAGREGAÇÃO DA CLASSIFICAÇÃO ECONÓMICA</t>
  </si>
  <si>
    <t>* Data passível de posterior ajustamento.</t>
  </si>
  <si>
    <t>ESCOLA DE HOTELARIA E TURISMO DA MADEIRA</t>
  </si>
  <si>
    <t>Nota explicativa ao Anexo X Tabela de Fontes de Financiamento</t>
  </si>
  <si>
    <t>M62</t>
  </si>
  <si>
    <t>M61</t>
  </si>
  <si>
    <t>Ucrânia - Apoio refugiados</t>
  </si>
  <si>
    <t>Rússia-Ucânia - Mitigação de efeitos adversos</t>
  </si>
  <si>
    <t>Lei de Meios-FCN</t>
  </si>
  <si>
    <t>GABINETE DA SECRETÁRIA REGIONAL DE AGRICULTURA E AMBIENTE</t>
  </si>
  <si>
    <t>DIREÇÃO REGIONAL DE PESCAS E MAR</t>
  </si>
  <si>
    <t>GABINETE DA SECRETÁRIA REGIONAL DE INCLUSÃO E JUVENTUDE</t>
  </si>
  <si>
    <t>DIREÇAO REGIONAL DO TRABALHO</t>
  </si>
  <si>
    <t>GABINETE DO SECRETÁRIO REGIONAL DE ECONOMIA, MAR E PESCAS</t>
  </si>
  <si>
    <t>DIREÇÃO REGIONAL DE PATRIMÓNIO</t>
  </si>
  <si>
    <t>DIREÇÃO REGIONAL DE ENERGIA</t>
  </si>
  <si>
    <t>AUTORIDADE REGIONAL PARA AS CONDIÇÕES DE TRABALHO</t>
  </si>
  <si>
    <t>INSTITUTO DE DESENVOLVIMENTO EMPRESARIAL, IP-RAM</t>
  </si>
  <si>
    <t>INSTITUTO DE DESENVOLVIMENTO REGIONAL, IP-RAM</t>
  </si>
  <si>
    <t>INSTITUTO DO VINHO, DO BORDADO E DO ARTESANATO DA MADEIRA, IP-RAM</t>
  </si>
  <si>
    <t>INSTITUTO DE ADMINISTRAÇÃO DA SAÚDE, IP-RAM</t>
  </si>
  <si>
    <t>INSTITUTO DE EMPREGO DA MADEIRA, IP-RAM</t>
  </si>
  <si>
    <t>SERVIÇO REGIONAL DE PROTEÇÃO CIVIL, IP-RAM</t>
  </si>
  <si>
    <t>CONSERVATÓRIO ESCOLA PROFISSIONAL DAS ARTES DA MADEIRA</t>
  </si>
  <si>
    <t>SOCIEDADE DE DESENVOLVIMENTO DO NORTE DA MADEIRA, S.A.</t>
  </si>
  <si>
    <t>PATRIRAM - TITULARIDADE E GESTÃO DO PATRIMÓNIO PÚBLICO REGIONAL, S.A.</t>
  </si>
  <si>
    <t>SOCIEDADE DE PROMOÇÃO E DESENVOLVIMENTO DA ZONA OESTE DA MADEIRA, S.A.</t>
  </si>
  <si>
    <t>SOCIEDADE METROPOLITANA DE DESENVOLVIMENTO, S.A.</t>
  </si>
  <si>
    <t>SOCIEDADE DE DESENVOLVIMENTO DO PORTO SANTO, S.A.</t>
  </si>
  <si>
    <t>APRAM - ADMINISTRAÇAO DOS PORTOS DA REGIÃO AUTONOMA DA MADEIRA, S.A.</t>
  </si>
  <si>
    <t>ARDITI - AGÊNCIA REGIONAL PARA O DESENVOLVIMENTO DA INV. TECNOLOGICA E INOVAÇÃO</t>
  </si>
  <si>
    <t>CARAM - CENTRO DE ABATE DA REGIÃO AUTONOMA DA MADEIRA, EPERAM</t>
  </si>
  <si>
    <t>POLO CIENTÍFICO E TECNOLÓGICO DA MADEIRA, MADEIRA TECNOPOLO, S.A.</t>
  </si>
  <si>
    <t>INSTITUTO PARA A QUALIFICAÇÃO, IP-RAM</t>
  </si>
  <si>
    <t>INSTITUTO DAS FLORESTAS E CONSERVAÇÃO DA NATUREZA, IP-RAM</t>
  </si>
  <si>
    <t>INSTITUTO DE MOBILIDADE E TRANSPORTES, IP</t>
  </si>
  <si>
    <t>SRF/SREI</t>
  </si>
  <si>
    <t>SRF/SRS/SREI</t>
  </si>
  <si>
    <t>PGR/SRE</t>
  </si>
  <si>
    <t>DIREÇAO REGIONAL DA ADMINISTRAÇAO PÚBLICA</t>
  </si>
  <si>
    <t xml:space="preserve">SECRETARIA REGIONAL DE ECONOMIA, TURISMO E CULTURA </t>
  </si>
  <si>
    <t>SRETC</t>
  </si>
  <si>
    <t>V0</t>
  </si>
  <si>
    <t>Rec. próprias - Estado/Adm. ctral</t>
  </si>
  <si>
    <t>SECRETARIA REGIONAL DE AGRICULTURA, PESCAS E AMBIENTE</t>
  </si>
  <si>
    <t>SECRETARIA REGIONAL DE INCLUSÃO, TRABALHO E JUVENTUDE</t>
  </si>
  <si>
    <t>Pessoal a recrutar e previsão de saídas
(Para Estimativa de Despesa com pessoal em 2025)
(3)</t>
  </si>
  <si>
    <t>(3) Pessoal a recrutar/previsão de saídas (para Estimativa de despesas com pessoal para 2025)</t>
  </si>
  <si>
    <t xml:space="preserve">O somatório das Colunas “Total de Despesas com pessoal” dos Blocos (2) e (3) deve ter correspondência com o montante inscrito do OE 2025 no </t>
  </si>
  <si>
    <t>Pagamentos efetuados em junho 2024
(1)</t>
  </si>
  <si>
    <t>Estimativa de Despesa com pessoal em 31-dez-2024
(2)</t>
  </si>
  <si>
    <t>(1) Pagamentos efetuados em junho de 2024:</t>
  </si>
  <si>
    <t>(2) Estimativa de despesas com pessoal para 2024:</t>
  </si>
  <si>
    <t>- A Despesa referente a pessoal que até 31-dez-2024 o organismo prevê deixar de suportar já não deverá constar neste bloco;</t>
  </si>
  <si>
    <t>(2) e (3) Estimativa de despesas com pessoal para 2025 e 2024</t>
  </si>
  <si>
    <r>
      <rPr>
        <b/>
        <sz val="9"/>
        <rFont val="Calibri"/>
        <family val="2"/>
      </rPr>
      <t>Opções:</t>
    </r>
    <r>
      <rPr>
        <b/>
        <sz val="9"/>
        <color indexed="12"/>
        <rFont val="Calibri"/>
        <family val="2"/>
      </rPr>
      <t xml:space="preserve">
Efetivos reais em funções - Mapa Pessoal</t>
    </r>
  </si>
  <si>
    <t>Notas para preenchimento do Anexo II:</t>
  </si>
  <si>
    <t>O somatório da coluna «Total das despesas com pessoal» do OE 2025 deve obrigatoriamente ter correspondência com o montante inscrito no «Agrupamento 01 - Despesas com pessoal» da proposta de orçamento. O quadro engloba efetivos do mapa de pessoal e outras situações não pertencentes ao mapa de pessoal:</t>
  </si>
  <si>
    <r>
      <rPr>
        <b/>
        <sz val="10"/>
        <rFont val="Calibri"/>
        <family val="2"/>
      </rPr>
      <t>Evolução efetivos</t>
    </r>
    <r>
      <rPr>
        <sz val="10"/>
        <rFont val="Calibri"/>
        <family val="2"/>
      </rPr>
      <t xml:space="preserve">: A evolução do n.º de efetivos considerada entre a estimativa de 2024 e o proposto para o OE 2025 deverá ser justificada no Anexo II.A. </t>
    </r>
  </si>
  <si>
    <t>- A linha com o número de trabalhadores a 31-dez-2024 (Fim do período da coluna do ano 2024 terá de corresponder ao Total do N.º de postos de trabalho/efetivos do Bloco 2 do Anexo II;</t>
  </si>
  <si>
    <t xml:space="preserve">Inclui trabalhadores em exercício de funções no organismo ou que estando a exercer funções noutra entidade, as respetivas remunerações principais são suportadas pelo organismo.
- Para 2024 o número de trabalhadores deve ser igual ao total de efetivos indicado nas estimativas do Anexo II - Fundamentação do orçamento de despesas com pessoal, nas linhas:
          Efetivos reais em funções - Mapa Pessoal
          Efetivos em funções fora organismo - Mapa Pessoal 
</t>
  </si>
  <si>
    <t>- Para 2025 o número de postos de trabalho/efetivos a indicar, deverá considerar entradas e saídas durante o ano, de forma a ser possível ter uma imagem com referência a 31-dez-2025.</t>
  </si>
  <si>
    <t>31J</t>
  </si>
  <si>
    <t>J</t>
  </si>
  <si>
    <t>Saldos de Transferências de RI entre organismos - PRR - Reembolsos IVA (A)</t>
  </si>
  <si>
    <t>31K</t>
  </si>
  <si>
    <t>K</t>
  </si>
  <si>
    <t>Saldos de RI com origem em transferências afetas a projetos cofinanciados entre organismos (A)</t>
  </si>
  <si>
    <t>[NOVA]</t>
  </si>
  <si>
    <t xml:space="preserve">(C) Apenas aplicável a fluxos financeiros (transferências) associados a projetos no âmbito do PRR, com origem em entidades não inseridas na Administração Central. Implica, sempre, que tenha ocorrido prévia relevação orçamental na FF 483 de fluxos financeiros (transferências) destinados a entidades não inseridas na Administração Central. </t>
  </si>
  <si>
    <t>MEMÓRIA JUSTIFICATIVA DAS DESPESAS DE FUNCIONAMENTO DO ORAM 2025</t>
  </si>
  <si>
    <t xml:space="preserve"> Proposta de Orçamento para 2025</t>
  </si>
  <si>
    <t>CRAM 2023</t>
  </si>
  <si>
    <t>ORAM/2024
aprovado</t>
  </si>
  <si>
    <t>Redução de Receita ou Pressão na Despesa - 2025</t>
  </si>
  <si>
    <t>Iniciativas 2025</t>
  </si>
  <si>
    <t>Aumento de Receita ou Poupança na Despesa - 2025</t>
  </si>
  <si>
    <t>Proposta orçamento 2025</t>
  </si>
  <si>
    <t>Variação ORAM/2025 face a CRAM 2023</t>
  </si>
  <si>
    <t>Variação ORAM 2025 face a ORAM/2024</t>
  </si>
  <si>
    <t>PO 2025</t>
  </si>
  <si>
    <t>Rubrica de classificação económica de receita /despesa de acordo com o classificador previsto no DL n.º 26/2002, de 14 de fev.
A receita com origem em transferência do orçamento do Estado (Receita de impostos) deve ser classificada pelos Serviços integrados (na RCE de receita R.99) considerando um montante igual ao valor de despesa financiada por Receitas de impostos.
Os SFA (incluem EPR) procedem ao preenchimento do quadro considerando a proposta de orçamento privativo.
A receita/despesa efetiva exclui a receita/despesa relativa a ativos e passivos financeiros e saldo gerência anterior. Exclui a previsão de receita de impostos a cobrar pelas entidades administradoras de receita no ORAM2025 e ORAM2025
As fontes de financiamento a utilizar devem respeitar os agrupamentos indicados abaixo.
Unidade : €  -Euro / % - Percentagem</t>
  </si>
  <si>
    <t>Execução Orçamental do ano 2025 (Conta RAM). Fonte de dados SIGO/SCC  para os SI e SIGO/SFA para SFA. Campos de preenchimento automático não editáveis.</t>
  </si>
  <si>
    <t>A entidade deve fundamentar a divergência entre o ORAM2025 (coluna 6) e o ORAM2025 (coluna 2) imputando a variação a pressões/Iniciativas/poupanças. 
Nesta coluna devem ser colocados valores negativos na receita/Valores positivos na despesa face ao ORAM2025 da entidade.
Quantificar as medidas de pressão que vão provocar aumento de despesa no ORAM2025 face ao ORAM2025: contratos anuais e plurianuais assumidos, compromissos políticos assumidos e obrigações legais em resultado de fatores exógenos à decisão de política setorial.
A redução de receita origina uma diminuição nos valores previstos a cobrar em 2025, pelo que assume valor negativo nas respetivas rubricas.</t>
  </si>
  <si>
    <t>A entidade deve fundamentar a divergência entre o ORAM2025 (coluna 6) e o ORAM2025 (coluna 2) imputando a variação a pressões/Iniciativas/poupanças. 
Valores positivos face ao ORAM2025 da entidade.
Quantificar as iniciativas de política com impacto no aumento de despesa face ao ORAM2025 para o agregado de despesa a considerar. Consideram-se iniciativas de política novas medidas de política enquadradas, designadamente, em: projetos plurianuais, outras ações, programação para candidaturas a finaciamento comunitário.</t>
  </si>
  <si>
    <t xml:space="preserve">A entidade deve fundamentar a divergência entre o ORAM2025 (coluna 6) e o ORAM2025 (coluna 2) imputando a variação a pressões/Iniciativas/poupanças. 
Valores positivos na receita /Valores negativos na despesa face ao ORAM2025.
Considera na despesa: medidas de poupança nos agregados de despesa, reduzindo a despesa face ao ORAM2025 (exemplos: rescisões/aposentações/requalificação, medidas de política da tutela/transversais, término de contratos Pessoal, ABS ou outros). 
Considera na receita : aumento da previsão de receita baseado em critérios fundamentados, designadamente por alterações legislativas, contratuais. </t>
  </si>
  <si>
    <t>Evidencia em valor as variações da proposta de orçamento 2025 comparando com o ORAM2025 para o mesmo agregado de receita ou despesa.</t>
  </si>
  <si>
    <t>Evidencia em percentagem as variações da proposta de orçamento 2025 comparando com o ORAM2025 para o mesmo agregado de receita ou despesa.</t>
  </si>
  <si>
    <t>Evidencia em valor as variações da proposta de orçamento 2025 comparando com a CRAM2025 para o mesmo agregado de receita ou despesa.</t>
  </si>
  <si>
    <t>Evidencia em percentagem as variações da proposta de orçamento 2025 comparando com a CRAM2025 para o mesmo agregado de receita ou despesa.</t>
  </si>
  <si>
    <t>Apuramento do peso da despesa com pessoal no total da despesa efetiva e evolução (reporte de efetivos no SIGO jun 2025)
Apuramento da média de despesas com pessoal por elemento do Anexo II .  
Campos de preenchimento automático não editáveis.</t>
  </si>
  <si>
    <t>Justificação da evolução do saldo global e fundamentação para o proposto em 2025.</t>
  </si>
  <si>
    <t>Variação ORAM2025 face a CRAM2023</t>
  </si>
  <si>
    <t>Variação ORAM2025 face a ORAM2024</t>
  </si>
  <si>
    <t>Orçamento aprovado 2024 (ORAM2025). Fonte de dados SORAM. Campos de preenchimento automático não editáveis.</t>
  </si>
  <si>
    <t>Incluir em cada agregado as explicações para a variação verificada entre a proposta de ORAM2025 e o ORAM2024, bem como com a CRAM 2023:
Natureza dos fatores explicativo (aumentos/reduções de receita) identificando os pressupostos e metodologia de cálculo aplicado na previsão de receita e fundamento legal. Deve cumprir os limites estabelecidos de acordo com a Circular do ORAM. 
Ainda que não se verifiquem variações, a orçamentação deve ser fundamentada (justificação qualitativa).
Identificação de fatores e quantificação de riscos que podem estar a influenciar as variações apresentadas.
Justificar separadamente o montante a inscrever em atividades e em projetos.
Identificar a variação prevista para a receita de impostos cobrada pela entidade (valores não espelhados no Quadro1, a preencher apenas por Entidades administradoras de receita de impostos do Estado).</t>
  </si>
  <si>
    <t xml:space="preserve">Incluir em cada agregado as explicações para a variação verificada entre a proposta de ORAM2025 e o ORAM2024,  bem como com a CRAM 2023:
Natureza dos fatores explicativos (pressões/iniciativas e poupanças), identificando por agregados: fatores de pressão na despesa, os compromissos assumidos (despesa fixa e encargos plurianuais assumidos, despesas com pessoal), novas iniciativas de acordo com o plano de atividades, designadamente no âmbito de novas candidaturas, objetivos de poupança.
Fundamentar por natureza de receita (fonte de financiamento) a afetação à despesa.
Ainda que não se verifiquem variações, a orçamentação deve ser fundamentada (justificação qualitativa).
Identificação de fatores e quantificação de riscos que podem distorcer a previsão apresentada. </t>
  </si>
  <si>
    <t xml:space="preserve">Nº de Efetivos Orçamentados para 2025 constantes do mapa de pessoal </t>
  </si>
  <si>
    <t>Nºadicional de Efetivos Orçamentados para 2025, em relação a 2024</t>
  </si>
  <si>
    <t>Orçamento inicial 2024</t>
  </si>
  <si>
    <t>MAPA DAS DESPESAS A INSCREVER NO ORÇAMENTO DE 2025 COM COMPENSAÇÃO NO ORÇAMENTO DAS RECEITAS DE 2025</t>
  </si>
  <si>
    <t>2024 Execução Prevista</t>
  </si>
  <si>
    <t>2025 Previsão</t>
  </si>
  <si>
    <t>2024 Cobranças Previstas</t>
  </si>
  <si>
    <t>2024 / 2025</t>
  </si>
  <si>
    <t xml:space="preserve">MAPA DAS DESPESAS A INSCREVER COM COMPENSAÇÃO NO ORÇAMENTO DAS RECEITAS </t>
  </si>
  <si>
    <t>PREVISÃO PARA 2025</t>
  </si>
  <si>
    <t>2024</t>
  </si>
  <si>
    <t>EM 2024</t>
  </si>
  <si>
    <t>31.08.2024</t>
  </si>
  <si>
    <t>DECLARAÇÃO DE CONFORMIDADE DO ORAM /2025</t>
  </si>
  <si>
    <t>SRITJ</t>
  </si>
  <si>
    <t>SRAPA</t>
  </si>
  <si>
    <t>SRF/SREI/SRITJ</t>
  </si>
  <si>
    <t>SRE/SRF/SREI/SRITJ</t>
  </si>
  <si>
    <t>SRE/SREI/SRITJ</t>
  </si>
  <si>
    <t>SRE/SRF/SRS/SRAPA/SREI/SRITJ</t>
  </si>
  <si>
    <t>SRE/SRF/SRAPA</t>
  </si>
  <si>
    <t>SRE/SRF/SRETC/SRAPA/SREI/SRITJ</t>
  </si>
  <si>
    <t>SRF/SRAPA/SREI</t>
  </si>
  <si>
    <t>SRS/SRAPA/SREI</t>
  </si>
  <si>
    <t>SRE/SRF/SRS/SRETC/SRAPA/SREI/SRITJ</t>
  </si>
  <si>
    <t>Abertura do sistema: 4 de outubro 
Encerramento: 15 de outubro*</t>
  </si>
  <si>
    <t>15 de outubro*</t>
  </si>
  <si>
    <t>Contributo para o Cap. VI - Políticas Sectoriais, do Relatório do ORAM 2025</t>
  </si>
  <si>
    <t>ANEXO XIX - CARREGAMENTO DO FICHEIRO ORGÂNICO</t>
  </si>
  <si>
    <t>FILTRO</t>
  </si>
  <si>
    <t>ODS 1</t>
  </si>
  <si>
    <t xml:space="preserve">ODS 1 - Erradicar a pobreza (Erradicar a pobreza em todas as suas formas, em todos os lugares) </t>
  </si>
  <si>
    <t>1.1 - Até 2030, erradicar a pobreza extrema em todos os lugares, atualmente medida como pessoas que vivem com menos de 1,25 dólares por dia</t>
  </si>
  <si>
    <t>1.2 - Até 2030, reduzir pelo menos para metade a proporção de homens, mulheres e crianças, de todas as idades, que vivem na pobreza, em todas as suas dimensões, de acordo com as definições nacionais</t>
  </si>
  <si>
    <t>1.3 - Implementar, a nível nacional, medidas e sistemas de proteção social adequados, para todos, incluindo limiares, e até 2030 atingir uma cobertura substancial dos mais pobres e vulneráveis</t>
  </si>
  <si>
    <t>1.4 - Até 2030, garantir que todos os homens e mulheres, particularmente os mais pobres e vulneráveis, tenham direitos iguais no acesso aos recursos económicos, bem como no acesso aos serviços básicos, à propriedade e controlo sobre a terra e outras formas de propriedade, à herança, aos recursos naturais, às novas tecnologias e aos serviços financeiros, incluindo microfinanciamento</t>
  </si>
  <si>
    <t>1.5 - Até 2030, aumentar a resiliência dos mais pobres e em situação de maior vulnerabilidade, e reduzir a exposição e a vulnerabilidade destes aos fenómenos extremos relacionados com o clima e outros choques e desastres económicos, sociais e ambientais</t>
  </si>
  <si>
    <t>1.a - Garantir uma mobilização significativa de recursos a partir de uma variedade de fontes, inclusive por meio do reforço da cooperação para o desenvolvimento, para proporcionar meios adequados e previsíveis para que os países em desenvolvimento (em particular, os países menos desenvolvidos) possam implementar programas e políticas para acabar com a pobreza em todas as suas dimensões</t>
  </si>
  <si>
    <t>1.b - Criar enquadramentos políticos sólidos ao nível nacional, regional e internacional, com base em estratégias de desenvolvimento em prol dos mais pobres e sensíveis à questão da igualdade do género, para apoiar a aceleração do investimento em ações de erradicação da pobreza</t>
  </si>
  <si>
    <t>ODS 2</t>
  </si>
  <si>
    <t>ODS 2 - Erradicar a fome (Erradicar a fome, alcançar a segurança alimentar, melhorar a nutrição e promover a agricultura sustentável)</t>
  </si>
  <si>
    <t>2.1 - Até 2030, acabar com a fome e garantir o acesso de todas as pessoas, em particular os mais pobres e pessoas em situações vulneráveis, incluindo crianças, a uma alimentação de qualidade, nutritiva e suficiente durante todo o ano</t>
  </si>
  <si>
    <t>2.2 - Até 2030, acabar com todas as formas de malnutrição, incluindo atingir, até 2025, as metas acordadas internacionalmente sobre nanismo e caquexia em crianças menores de cinco anos, e atender às necessidades nutricionais dos adolescentes, mulheres grávidas e lactantes e pessoas idosas</t>
  </si>
  <si>
    <t>2.3 - Até 2030, duplicar a produtividade agrícola e o rendimento dos pequenos produtores de alimentos, particularmente das mulheres, povos indígenas, agricultores de subsistência, pastores e pescadores, inclusive através de garantia de acesso igualitário à terra e a outros recursos produtivos tais como conhecimento, serviços financeiros, mercados e oportunidades de agregação de valor e de emprego não agrícola</t>
  </si>
  <si>
    <t>2.4 - Até 2030, garantir sistemas sustentáveis de produção de alimentos e implementar práticas agrícolas resilientes, que aumentem a produtividade e a produção, que ajudem a manter os ecossistemas, que fortaleçam a capacidade de adaptação às alterações climáticas, às condições meteorológicas extremas, secas, inundações e outros desastres, e que melhorem progressivamente a qualidade da terra e do solo</t>
  </si>
  <si>
    <t>2.5 - Até 2020, manter a diversidade genética de sementes, plantas cultivadas, animais de criação e domesticados e suas respetivas espécies selvagens, inclusive por meio de bancos de sementes e plantas que sejam diversificados e bem geridos ao nível nacional, regional e internacional, e promover o acesso e a repartição justa e equitativa dos benefícios decorrentes da utilização dos recursos genéticos e conhecimentos tradicionais associados, tal como acordado internacionalmente</t>
  </si>
  <si>
    <t>2.a - Aumentar o investimento, inclusive através do reforço da cooperação internacional, nas infraestruturas rurais, investigação e extensão de serviços agrícolas, desenvolvimento de tecnologia, e os bancos de genes de plantas e animais, para aumentar a capacidade de produção agrícola nos países em desenvolvimento, em particular nos países menos desenvolvidos</t>
  </si>
  <si>
    <t>2.b - Corrigir e prevenir as restrições ao comércio e distorções nos mercados agrícolas mundiais, incluindo a eliminação em paralelo de todas as formas de subsídios à exportação e todas as medidas de exportação com efeito equivalente, de acordo com o mandato da Ronda de Desenvolvimento de Doha</t>
  </si>
  <si>
    <t>2.c - Adotar medidas para garantir o funcionamento adequado dos mercados de matérias-primas agrícolas e seus derivados, e facilitar o acesso oportuno à informação sobre o mercado, inclusive sobre as reservas de alimentos, a fim de ajudar a limitar a volatilidade extrema dos preços dos alimentos</t>
  </si>
  <si>
    <t>ODS 3</t>
  </si>
  <si>
    <t xml:space="preserve"> ODS 3 - Saúde de qualidade (Garantir o acesso à saúde de qualidade e promover o bem-estar para todos, em todas as idades)</t>
  </si>
  <si>
    <t>3.1 - Até 2030, reduzir a taxa de mortalidade materna global para menos de 70 mortes por 100 000 nados-vivos</t>
  </si>
  <si>
    <t>3.2 - Até 2030, acabar com as mortes evitáveis de recém-nascidos e crianças menores de 5 anos, com todos os países empenhados em reduzir a mortalidade neonatal para pelo menos 12 por 1 000 nados-vivos e a mortalidade de crianças menores de 5 anos para pelo menos 25 por 1 000 nados-vivos</t>
  </si>
  <si>
    <t>3.3 - Até 2030, acabar com as epidemias de SIDA, tuberculose, malária e doenças tropicais negligenciadas, e combater a hepatite, doenças transmitidas pela água e outras doenças transmissíveis</t>
  </si>
  <si>
    <t>3.4 - Até 2030, reduzir num terço a mortalidade prematura por doenças não transmissíveis via prevenção e tratamento, e promover a saúde mental e o bem-estar</t>
  </si>
  <si>
    <t>3.5 - Reforçar a prevenção e o tratamento do abuso de substâncias, incluindo o abuso de drogas e o uso nocivo do álcool</t>
  </si>
  <si>
    <t>3.6 - Até 2020, reduzir para metade, a nível global, o número de mortos e feridos devido a acidentes rodoviários</t>
  </si>
  <si>
    <t>3.7 - Até 2030, assegurar o acesso universal aos serviços de saúde sexual e reprodutiva, incluindo o planeamento familiar, informação e educação, bem como a integração da saúde reprodutiva em estratégias e programas nacionais</t>
  </si>
  <si>
    <t>3.8 - Atingir a cobertura universal de saúde, incluindo a proteção do risco financeiro, o acesso a serviços de saúde essenciais de qualidade e o acesso a medicamentos e vacinas essenciais para todos de forma segura, eficaz, de qualidade e a preços acessíveis</t>
  </si>
  <si>
    <t>3.9 - Até 2030, reduzir substancialmente o número de mortes e doenças devido a químicos perigosos, contaminação e poluição do ar, água e solo</t>
  </si>
  <si>
    <t>3.a - Fortalecer a implementação da Convenção Quadro para o Controlo do Tabaco em todos os países, conforme apropriado</t>
  </si>
  <si>
    <t>3.b - Apoiar a pesquisa e o desenvolvimento de vacinas e medicamentos para as doenças transmissíveis e não transmissíveis, que afetam principalmente os países em desenvolvimento, proporcionar o acesso a medicamentos e vacinas essenciais a preços acessíveis, de acordo com a Declaração de Doha, que dita o direito, por parte dos países em desenvolvimento, de utilizarem plenamente as disposições do acordo TRIPS sobre flexibilidades para proteger a saúde pública e, em particular, proporcionar o acesso a medicamentos para todos</t>
  </si>
  <si>
    <t>3.c - Aumentar substancialmente o financiamento da saúde e o recrutamento, desenvolvimento, formação, e retenção do pessoal de saúde nos países em desenvolvimento, especialmente nos países menos desenvolvidos e nos pequenos Estados insulares em desenvolvimento</t>
  </si>
  <si>
    <t>3.d - Reforçar a capacidade de todos os países, particularmente os países em desenvolvimento, para o alerta precoce, redução de riscos e gestão de riscos nacionais e globais de saúde</t>
  </si>
  <si>
    <t>ODS 4</t>
  </si>
  <si>
    <t>ODS 4 - Educação de qualidade (Garantir o acesso à educação inclusiva, de qualidade e equitativa e promover oportunidades de aprendizagem ao longo da vida para todos)</t>
  </si>
  <si>
    <t>4.1 - Até 2030, garantir que todas as meninas e meninos completam o ensino primário e secundário, que deve ser de acesso livre, equitativo e de qualidade, conduzindo a resultados de aprendizagem relevantes e eficazes</t>
  </si>
  <si>
    <t>4.2 - Até 2030, garantir que todos as meninas e meninos tenham acesso a um desenvolvimento de qualidade na primeira infância, bem como cuidados e educação pré-escolar, de modo a que estejam preparados para o ensino primário</t>
  </si>
  <si>
    <t>4.3 - Até 2030, assegurar a igualdade de acesso para todos os homens e mulheres à educação técnica, profissional e terciária, incluindo a universidade, com qualidade e a preços acessíveis</t>
  </si>
  <si>
    <t>4.4 - Até 2030, aumentar substancialmente o número de jovens e adultos que tenham habilitações relevantes, inclusive competências técnicas e profissionais, para emprego, trabalho decente e empreendedorismo</t>
  </si>
  <si>
    <t>4.5 - Até 2030, eliminar as disparidades de género na educação e garantir a igualdade de acesso a todos os níveis de educação e formação profissional para os mais vulneráveis, incluindo as pessoas com deficiência, população autóctone e crianças em situação de vulnerabilidade</t>
  </si>
  <si>
    <t>4.6 - Até 2030, garantir literacia e aptidões numéricas a todos os jovens e a uma substancial proporção dos adultos, homens e mulheres</t>
  </si>
  <si>
    <t>4.7 - Até 2030, garantir que todos os alunos adquiram os conhecimentos e habilidades necessárias para promover o desenvolvimento sustentável, inclusive por meio da educação para o desenvolvimento sustentável e estilos de vida sustentáveis, direitos humanos, igualdade de género, promoção de uma cultura de paz e da não violência, cidadania global e valorização da diversidade cultural e da contribuição da cultura para o desenvolvimento sustentável</t>
  </si>
  <si>
    <t>4.a - Construir e melhorar instalações físicas para educação, apropriadas para crianças e sensíveis às deficiências e às questões de género, e que proporcionem ambientes de aprendizagem seguros e não violentos, inclusivos e eficazes para todos</t>
  </si>
  <si>
    <t>4.b - Até 2020, ampliar substancialmente, a nível global, o número de bolsas de estudo - para os países em desenvolvimento, em particular os países menos desenvolvidos, pequenos Estados insulares em desenvolvimento e os países africanos - para o ensino superior, incluindo programas de formação profissional, de tecnologia da informação e da comunicação, programas técnicos, científicos e de engenharia, em países desenvolvidos e outros países em desenvolvimento</t>
  </si>
  <si>
    <t>4.c - Até 2030, aumentar substancialmente o contingente de professores qualificados, inclusive por meio da cooperação internacional para a formação de professores, nos países em desenvolvimento, especialmente os países menos desenvolvidos e pequenos Estados insulares em desenvolvimento</t>
  </si>
  <si>
    <t>ODS 5</t>
  </si>
  <si>
    <t>ODS 5 - Igualdade de género (Alcançar a igualdade de género e empoderar todas as mulheres e raparigas)</t>
  </si>
  <si>
    <t>5.1 - Acabar com todas as formas de discriminação contra todas as mulheres e meninas, em toda a parte</t>
  </si>
  <si>
    <t>5.2 - Eliminar todas as formas de violência contra todas as mulheres e meninas nas esferas públicas e privadas, incluindo o tráfico, a exploração sexual e de outros tipos de exploração</t>
  </si>
  <si>
    <t>5.3 - Eliminar todas as práticas nocivas, como os casamentos prematuros, forçados e envolvendo crianças, bem como as mutilações genitais femininas</t>
  </si>
  <si>
    <t>5.4 - Reconhecer e valorizar o trabalho de assistência e doméstico não remunerado, por meio da disponibilização de serviços públicos, infraestrutura e políticas de proteção social, bem como a promoção da responsabilidade partilhada dentro do lar e da família, conforme os contextos nacionais</t>
  </si>
  <si>
    <t>5.5 - Garantir a participação plena e efetiva das mulheres e a igualdade de oportunidades para a liderança em todos os níveis de tomada de decisão na vida política, económica e pública</t>
  </si>
  <si>
    <t>5.6 - Assegurar o acesso universal à saúde sexual e reprodutiva e os direitos reprodutivos, em conformidade com o Programa de Ação da Conferência Internacional sobre População e Desenvolvimento e com a Plataforma de Ação de Pequim e os documentos resultantes das suas conferências de revisão</t>
  </si>
  <si>
    <t>5.a - Realizar reformas para dar às mulheres direitos iguais aos recursos económicos, bem como o acesso à propriedade e controlo sobre a terra e outras formas de propriedade, aos serviços financeiros, à herança e aos recursos naturais, de acordo com as leis nacionais</t>
  </si>
  <si>
    <t>5.b - Aumentar o uso de tecnologias de base, em particular as tecnologias de informação e comunicação, para promover a capacitação das mulheres</t>
  </si>
  <si>
    <t>5.c - Adotar e fortalecer políticas sólidas e legislação aplicável para a promoção da igualdade de género e a capacitação de todas as mulheres e meninas, a todos os níveis</t>
  </si>
  <si>
    <t>ODS 6</t>
  </si>
  <si>
    <t>ODS 6 - Água potável e saneamento (Garantir a disponibilidade e a gestão sustentável da água potável e do saneamento para todos)</t>
  </si>
  <si>
    <t>6.1 - Até 2030, alcançar o acesso universal e equitativo à água potável para todos, a preços acessíveis</t>
  </si>
  <si>
    <t>6.2 - Até 2030, alcançar o acesso a saneamento e higiene adequados e equitativos para todos, e acabar com a defecação a céu aberto, com especial atenção para as necessidades das mulheres e meninas e daqueles que estão em situação de vulnerabilidade</t>
  </si>
  <si>
    <t>6.3 - Até 2030, melhorar a qualidade da água, reduzindo a poluição, eliminando despejo e minimizando a libertação de produtos químicos e materiais perigosos, reduzindo para metade a proporção de águas residuais não-tratadas e aumentando substancialmente a reciclagem e a reutilização, a nível global</t>
  </si>
  <si>
    <t>6.4 - Até 2030, aumentar substancialmente a eficiência no uso da água em todos os setores e assegurar extrações sustentáveis e o abastecimento de água doce para enfrentar a escassez de água, e reduzir substancialmente o número de pessoas que sofrem com a escassez de água</t>
  </si>
  <si>
    <t>6.5 - Até 2030, implementar a gestão integrada dos recursos hídricos, a todos os níveis, inclusive via cooperação transfronteiriça, conforme apropriado</t>
  </si>
  <si>
    <t>6.6 - Até 2020, proteger e restaurar ecossistemas relacionados com a água, incluindo montanhas, florestas, zonas húmidas, rios, aquíferos e lagos</t>
  </si>
  <si>
    <t>6.a - Até 2030, ampliar a cooperação internacional e o apoio à capacitação para os países em desenvolvimento em atividades e programas relacionados com a água e o saneamento, incluindo extração de água, dessalinização, eficiência no uso da água, tratamento de efluentes, reciclagem e tecnologias de reutilização</t>
  </si>
  <si>
    <t>6.b - Apoiar e fortalecer a participação das comunidades locais, para melhorar a gestão da água e do saneamento</t>
  </si>
  <si>
    <t>ODS 7</t>
  </si>
  <si>
    <t>ODS 7 - Energias renováveis e acessíveis (Garantir o acesso a fontes de energia fiáveis, sustentáveis e modernas para todos)</t>
  </si>
  <si>
    <t>7.1 - Até 2030, assegurar o acesso universal a serviços de energia modernos, fiáveis e a preços acessíveis</t>
  </si>
  <si>
    <t>7.2 - Até 2030, aumentar substancialmente a participação de energias renováveis na matriz energética global</t>
  </si>
  <si>
    <t>7.3 - Até 2030, duplicar a taxa global de melhoria da eficiência energética</t>
  </si>
  <si>
    <t>7.a - Até 2030, reforçar a cooperação internacional para facilitar o acesso às tecnologias e investigação sobre energias limpas, incluindo energias renováveis, eficiência energética e tecnologias de combustíveis fósseis avançadas e mais limpas, e promover o investimento em infraestrutura de energia e em tecnologias de energia limpa</t>
  </si>
  <si>
    <t>7.b - Até 2030, expandir a infraestrutura e modernizar a tecnologia para o fornecimento de serviços de energia modernos e sustentáveis para todos nos países em desenvolvimento, particularmente nos países menos desenvolvidos, nos pequenos Estados insulares em desenvolvimento e nos países em desenvolvimento sem litoral, de acordo com os seus respetivos programas de apoio</t>
  </si>
  <si>
    <t>ODS 8</t>
  </si>
  <si>
    <t xml:space="preserve"> ODS 8 - Trabalho digno e crescimento económico (Promover o crescimento económico inclusivo e sustentável, o emprego pleno e produtivo e o trabalho digno para todos)</t>
  </si>
  <si>
    <t>8.1 - Sustentar o crescimento económico per capita de acordo com as circunstâncias nacionais e, em particular, um crescimento anual de pelo menos 7% do produto interno bruto (PIB) nos países menos desenvolvidos</t>
  </si>
  <si>
    <t>8.2 - Atingir níveis mais elevados de produtividade das economias através da diversificação, modernização tecnológica e inovação, nomeadamente através da aposta em setores de alto valor acrescentado e dos setores de mão-de-obra intensiva</t>
  </si>
  <si>
    <t>8.3 - Promover políticas orientadas para o desenvolvimento que apoiem as atividades produtivas, criação de emprego decente, empreendedorismo, criatividade e inovação, e incentivar a formalização e o crescimento das micro, pequenas e médias empresas, inclusive através do acesso aos serviços financeiros</t>
  </si>
  <si>
    <t>8.4 - Melhorar progressivamente, até 2030, a eficiência dos recursos globais no consumo e na produção, e procurar ativamente dissociar crescimento económico da degradação ambiental, de acordo com o enquadramento decenal de programas sobre produção e consumo sustentáveis, com os países desenvolvidos na liderança</t>
  </si>
  <si>
    <t>8.5 - Até 2030, alcançar o emprego pleno e produtivo, e trabalho decente para todas as mulheres e homens, inclusive para os jovens e as pessoas com deficiência, e remuneração igual para trabalho de igual valor</t>
  </si>
  <si>
    <t>8.6 - Até 2020, reduzir substancialmente a proporção de jovens não empregados que não estão em educação ou formação</t>
  </si>
  <si>
    <t>8.7 - Tomar medidas imediatas e eficazes para erradicar o trabalho forçado, acabar com a escravidão moderna e o tráfico de pessoas, e assegurar a proibição e a eliminação das piores formas de trabalho infantil, incluindo recrutamento e utilização de crianças-soldado, e até 2025 acabar com o trabalho infantil em todas as suas formas</t>
  </si>
  <si>
    <t>8.8 - Proteger os direitos do trabalho e promover ambientes de trabalho seguros e protegidos para todos os trabalhadores, incluindo os trabalhadores migrantes, em particular as mulheres migrantes, e pessoas em empregos precários</t>
  </si>
  <si>
    <t>8.9 - Até 2030, elaborar e implementar políticas para promover o turismo sustentável, que cria emprego e promove a cultura e os produtos locais</t>
  </si>
  <si>
    <t>8.10 - Fortalecer a capacidade das instituições financeiras nacionais para incentivar a expansão do acesso aos serviços bancários, de seguros e financeiros para todos</t>
  </si>
  <si>
    <t>8.a - Aumentar o apoio à Iniciativa de Ajuda para o Comércio [Aid for Trade] para os países em desenvolvimento, particularmente os países menos desenvolvidos, inclusive através do Quadro Integrado Reforçado para a Assistência Técnica Relacionada com o Comércio para os países menos desenvolvidos</t>
  </si>
  <si>
    <t>8.b - Até 2020, desenvolver e operacionalizar uma estratégia global para o emprego dos jovens e implementar o Pacto Mundial para o Emprego da Organização Internacional do Trabalho (OIT)</t>
  </si>
  <si>
    <t>ODS 9</t>
  </si>
  <si>
    <t xml:space="preserve"> ODS 9 - Indústria, inovação e infraestruturas (Construir infraestruturas resilientes, promover a industrialização inclusiva e sustentável e fomentar a inovação)</t>
  </si>
  <si>
    <t>9.1 - Desenvolver infraestruturas de qualidade, fiáveis, sustentáveis e resilientes, incluindo infraestruturas regionais e transfronteiriças, para apoiar o desenvolvimento económico e o bem-estar humano, focando o acesso equitativo e a preços acessíveis para todos</t>
  </si>
  <si>
    <t>9.2 - Promover a industrialização inclusiva e sustentável e, até 2030, aumentar significativamente a parcela da indústria no setor do emprego e no PIB, de acordo com as circunstâncias nacionais, e duplicar a sua parcela nos países menos desenvolvidos</t>
  </si>
  <si>
    <t>9.3 - Aumentar o acesso das pequenas indústrias e outras empresas, particularmente em países em desenvolvimento, aos serviços financeiros, incluindo ao crédito acessível e à sua integração em cadeias de valor e mercados</t>
  </si>
  <si>
    <t>9.4 - Até 2030, modernizar as infraestruturas e reabilitar as indústrias para torná-las sustentáveis, com maior eficiência no uso de recursos e maior adoção de tecnologias e processos industriais limpos e ambientalmente corretos; com todos os países atuando de acordo com as suas respectivas capacidades</t>
  </si>
  <si>
    <t>9.5 - Fortalecer a investigação científica, melhorar as capacidades tecnológicas de setores industriais em todos os países, particularmente os países em desenvolvimento, inclusive, até 2030, incentivar a inovação e aumentar substancialmente o número de trabalhadores na área de investigação e desenvolvimento por milhão de pessoas e a despesa pública e privada em investigação e desenvolvimento</t>
  </si>
  <si>
    <t>9.a - Facilitar o desenvolvimento de infraestruturas sustentáveis e resilientes nos países em desenvolvimento, através de maior apoio financeiro, tecnológico e técnico aos países africanos, aos países menos desenvolvidos, aos países em desenvolvimento sem litoral e aos pequenos Estados insulares em desenvolvimento</t>
  </si>
  <si>
    <t>9.b - Apoiar o desenvolvimento tecnológico, a investigação e a inovação nos países em desenvolvimento, incluindo garantir um ambiente político propício para, inter alia, a diversificação industrial e adicionar valor às matérias-primas</t>
  </si>
  <si>
    <t>9.c - Aumentar significativamente o acesso às tecnologias de informação e comunicação e envidar esforços para oferecer acesso universal e a preços acessíveis à internet nos países menos desenvolvidos, até 2020</t>
  </si>
  <si>
    <t>ODS 10</t>
  </si>
  <si>
    <t>ODS 10 - Reduzir as desigualdades (Reduzir as desigualdades no interior dos países e entre países)</t>
  </si>
  <si>
    <t>10.1 - Até 2030, progressivamente alcançar, e manter de forma sustentável, o crescimento do rendimento dos 40% da população mais pobre a um ritmo maior do que o da média nacional</t>
  </si>
  <si>
    <t>10.2 - Até 2030, capacitar e promover a inclusão social, económica e política de todos, independentemente da idade, género, incapacidade, etnia, origem, religião, condição  económica ou outra</t>
  </si>
  <si>
    <t>10.3 - Garantir a igualdade de oportunidades e reduzir as desigualdades de resultados, inclusive através da eliminação de leis, políticas e práticas discriminatórias e da promoção de legislação, políticas e ações adequadas a este respeito</t>
  </si>
  <si>
    <t>10.4 - Adotar políticas, especialmente ao nível fiscal, salarial e de proteção social, e alcançar progressivamente uma maior igualdade</t>
  </si>
  <si>
    <t>10.5 - Melhorar a regulamentação e monitorização dos mercados e instituições financeiras globais e fortalecer a implementação de tais regulamentações</t>
  </si>
  <si>
    <t>10.6 - Assegurar uma representação e voz mais forte dos países em desenvolvimento em tomadas de decisão nas instituições económicas e financeiras internacionais globais, a fim de produzir instituições mais eficazes, credíveis, responsáveis e legítimas</t>
  </si>
  <si>
    <t>10.7 - Facilitar a migração e a mobilidade das pessoas de forma ordenada, segura, regular e responsável, inclusive através da implementação de políticas de migração planeadas e bem geridas</t>
  </si>
  <si>
    <t>10.a - Implementar o princípio do tratamento especial e diferenciado para países em desenvolvimento, em particular para os países menos desenvolvidos, em conformidade com os acordos da Organização Mundial do Comércio</t>
  </si>
  <si>
    <t>10.b - Incentivar a ajuda pública ao desenvolvimento e fluxos financeiros, incluindo o investimento externo direto, para os Estados onde a necessidade é maior, em particular os países menos desenvolvidos, os países africanos, os pequenos Estados insulares em desenvolvimento e os países em desenvolvimento sem litoral, de acordo com os seus planos e programas nacionais</t>
  </si>
  <si>
    <t>10.c - Até 2030, reduzir para menos de 3% os custos de transação de remessas dos migrantes e eliminar os mecanismos de remessas com custos superiores a 5%</t>
  </si>
  <si>
    <t>ODS 11</t>
  </si>
  <si>
    <t>ODS 11 - Cidades e comunidades sustentáveis (Tornar as cidades e comunidades inclusivas, seguras, resilientes e sustentáveis)</t>
  </si>
  <si>
    <t>11.1 - Até 2030, garantir o acesso de todos à habitação segura, adequada e a preço acessível, e aos serviços básicos, e melhorar as condições nos bairros de lata</t>
  </si>
  <si>
    <t>11.2 - Até 2030, proporcionar o acesso a sistemas de transporte seguros, acessíveis, sustentáveis e a preço acessível para todos, melhorando a segurança rodoviária através da expansão da rede de transportes públicos, com especial atenção para as necessidades das pessoas em situação de vulnerabilidade, mulheres, crianças, pessoas com deficiência e idosos</t>
  </si>
  <si>
    <t>11.3 - Até 2030, aumentar a urbanização inclusiva e sustentável, e as capacidades para um ordenamento do povoamento humano participativo, integrado e sustentável, em todos os países</t>
  </si>
  <si>
    <t>11.4 - Fortalecer esforços para proteger e salvaguardar o património cultural e natural do mundo</t>
  </si>
  <si>
    <t>11.5 - Até 2030, reduzir significativamente o número de mortes e o número de pessoas afetadas por catástrofes e diminuir substancialmente as perdas económicas diretas causadas por essa via no produto interno bruto global, incluindo as catástrofes relacionadas com a água, focando-se sobretudo na proteção dos pobres e das pessoas em situação de vulnerabilidade</t>
  </si>
  <si>
    <t>11.6 - Até 2030, reduzir o impacto ambiental negativo per capita nas cidades, incluindo prestar especial atenção à qualidade do ar, à gestão de resíduos municipais e de outros resíduos</t>
  </si>
  <si>
    <t>11.7 - Até 2030, proporcionar o acesso universal a espaços públicos seguros, inclusivos, acessíveis e verdes, particularmente para as mulheres e crianças, pessoas idosas e pessoas com deficiência</t>
  </si>
  <si>
    <t>11.a - Apoiar relações económicas, sociais e ambientais positivas entre áreas urbanas, periurbanas e rurais, reforçando o planeamento nacional e regional de desenvolvimento</t>
  </si>
  <si>
    <t>11.b - Até 2020, aumentar substancialmente o número de cidades e povoamentos humanos que adotaram e implementaram políticas e planos integrados para a inclusão, a eficiência dos recursos, mitigação e adaptação às mudanças climáticas, resiliência a desastres; e desenvolver e implementar, de acordo com o Quadro de Sendai para a Redução do Risco de Catástrofes 2015-2030, a gestão holística do risco de desastres, a todos os níveis</t>
  </si>
  <si>
    <t>ODS 12</t>
  </si>
  <si>
    <t>ODS 12 - Produção e consumo sustentáveis (Garantir padrões de consumo e de produção sustentáveis)</t>
  </si>
  <si>
    <t>12.1 - Implementar o Plano Decenal de Programas sobre Produção e Consumo Sustentáveis, com todos os países a tomar medidas, e os países desenvolvidos assumindo a liderança, tendo em conta o desenvolvimento e as capacidades dos países em desenvolvimento</t>
  </si>
  <si>
    <t>12.2 - Até 2030, alcançar a gestão sustentável e o uso eficiente dos recursos naturais</t>
  </si>
  <si>
    <t>12.3 - Até 2030, reduzir para metade, à escala global, o desperdício de alimentos per capita, tanto a nível de retalhistas como de consumidores, e reduzir os desperdícios de alimentos ao longo das cadeias de produção e abastecimento, incluindo os que ocorrem pós-colheita</t>
  </si>
  <si>
    <t>12.4 - Até 2020, alcançar a gestão ambientalmente correta dos produtos químicos e de todos os resíduos, ao longo de todo o seu ciclo de vida, de acordo com os quadros internacionais acordados, e reduzir significativamente a sua libertação para o ar, água e solo, de modo a minimizar os seus impactos negativos sobre a saúde humana e o meio ambiente</t>
  </si>
  <si>
    <t>12.5 - Até 2030, reduzir substancialmente a produção de resíduos através da prevenção, redução, reciclagem e reutilização</t>
  </si>
  <si>
    <t>12.6 - Incentivar as empresas, especialmente as de grande dimensão e transnacionais, a adotar práticas sustentáveis e a integrar informação sobre sustentabilidade nos relatórios de atividade</t>
  </si>
  <si>
    <t>12.7 - Promover práticas de contratação pública sustentáveis, de acordo com as políticas e prioridades nacionais</t>
  </si>
  <si>
    <t>12.8 - Até 2030, garantir que as pessoas, em todos os lugares, tenham informação relevante e consciencialização para o desenvolvimento sustentável e estilos de vida em harmonia com a natureza</t>
  </si>
  <si>
    <t>12.a - Apoiar países em desenvolvimento a fortalecer as suas capacidades científicas e tecnológicas para avançar no sentido de padrões mais sustentáveis de produção e consumo</t>
  </si>
  <si>
    <t>12.b - Desenvolver e implementar ferramentas para monitorizar os impactos do desenvolvimento sustentável para o turismo sustentável, que cria emprego, promove a cultura e os produtos locais</t>
  </si>
  <si>
    <t>12.c - Racionalizar subsídios ineficientes nos combustíveis fósseis, que encorajam o consumo exagerado, eliminando as distorções de mercado, de acordo com as circunstâncias nacionais, inclusive através da reestruturação fiscal e da eliminação gradual desses subsídios prejudiciais, caso existam, para refletir os seus impactos ambientais, tendo plenamente em conta as necessidades específicas e condições dos países em desenvolvimento e minimizando os possíveis impactos adversos sobre o seu desenvolvimento de uma forma que proteja os pobres e as comunidades afetadas</t>
  </si>
  <si>
    <t>ODS 13</t>
  </si>
  <si>
    <t>ODS 13 - Ação climática (Adotar medidas urgentes para combater as alterações climáticas e os seus impactos)</t>
  </si>
  <si>
    <t>13.1 - Reforçar a resiliência e a capacidade de adaptação a riscos relacionados com o clima e as catástrofes naturais em todos os países</t>
  </si>
  <si>
    <t>13.2 - Integrar medidas relacionadas com alterações climáticas nas políticas, estratégias e planos nacionais</t>
  </si>
  <si>
    <t>13.3 - Melhorar a educação, aumentar a consciencialização e a capacidade humana e institucional sobre medidas de mitigação, adaptação, redução de impacto e alerta precoce no que respeita às alterações climáticas</t>
  </si>
  <si>
    <t>13.a - Implementar o compromisso assumido pelos países desenvolvidos na Convenção-Quadro das Nações Unidas sobre Alterações Climáticas [UNFCCC, em inglês] de mobilizarem, em conjunto, 100 mil milhões de dólares por ano, a partir de 2020, a partir de variadas fontes, de forma a responder às necessidades dos países em desenvolvimento, no contexto das ações significativas de mitigação e implementação transparente; e operacionalizar o Fundo Verde para o Clima por meio da sua capitalização o mais cedo possível</t>
  </si>
  <si>
    <t>13.b - Promover mecanismos para a criação de capacidades para o planeamento e gestão eficaz no que respeita às alterações climáticas, nos países menos desenvolvidos e pequenos Estados insulares em desenvolvimento, e que tenham um especial enfoque nas mulheres, jovens, comunidades locais e marginalizadas</t>
  </si>
  <si>
    <t>ODS 14</t>
  </si>
  <si>
    <t>ODS 14 - Proteger a vida marinha (Conservar e usar de forma sustentável os oceanos, mares e os recursos marinhos para o desenvolvimento sustentável)</t>
  </si>
  <si>
    <t>14.1 - Até 2025, prevenir e reduzir significativamente a poluição marítima de todos os tipos, especialmente a que advém de atividades terrestres, incluindo detritos marinhos e a poluição por nutrientes</t>
  </si>
  <si>
    <t>14.2 - Até 2020, gerir de forma sustentável e proteger os ecossistemas marinhos e costeiros para evitar impactos adversos significativos, inclusive através do reforço da sua capacidade de resiliência, e tomar medidas para a sua restauração, a fim de assegurar oceanos saudáveis e produtivos</t>
  </si>
  <si>
    <t>14.3 - Minimizar e enfrentar os impactos da acidificação dos oceanos, inclusive através do reforço da cooperação científica em todos os níveis</t>
  </si>
  <si>
    <t>14.4 - Até 2020, regular, efetivamente, a extração de recursos, acabar com a sobrepesca e a pesca ilegal, não reportada e não regulamentada e as práticas de pesca destrutivas, e implementar planos de gestão com base científica, para restaurar populações de peixes no menor período de tempo possível, pelo menos para níveis que possam produzir rendimento máximo sustentável, como determinado pelas suas características biológicas</t>
  </si>
  <si>
    <t>14.5 - Até 2020, conservar pelo menos 10% das zonas costeiras e marinhas, de acordo com a legislação nacional e internacional, e com base na melhor informação científica disponível</t>
  </si>
  <si>
    <t>14.6 - Até 2020, proibir certas formas de subsídios à pesca, que contribuem para a sobrecapacidade e a sobrepesca, e eliminar os subsídios que contribuam para a pesca ilegal, não reportada e não regulamentada, e abster-se de introduzir novos subsídios desse tipo, reconhecendo que o tratamento especial e diferenciado adequado e eficaz para os países em desenvolvimento e os países menos desenvolvidos deve ser parte integrante da negociação sobre subsídios à pesca da Organização Mundial do Comércio</t>
  </si>
  <si>
    <t>14.7 - Até 2030, aumentar os benefícios económicos para os pequenos Estados insulares em desenvolvimento e os países menos desenvolvidos, a partir do uso sustentável dos recursos marinhos, inclusive através de uma gestão sustentável da pesca, aquicultura e turismo</t>
  </si>
  <si>
    <t>14.a - Aumentar o conhecimento científico, desenvolver capacidades de investigação e transferir tecnologia marinha, tendo em conta os critérios e orientações sobre a Transferência de Tecnologia Marinha da Comissão Oceanográfica Intergovernamental, a fim de melhorar a saúde dos oceanos e aumentar a contribuição da biodiversidade marinha para o desenvolvimento dos países em desenvolvimento, em particular os pequenos Estados insulares em desenvolvimento e os países menos desenvolvidos</t>
  </si>
  <si>
    <t>14.b - Proporcionar o acesso dos pescadores artesanais de pequena escala aos recursos marinhos e mercados</t>
  </si>
  <si>
    <t>14.c - Assegurar a conservação e o uso sustentável dos oceanos e seus recursos pela implementação do direito internacional, como refletido na UNCLOS [Convenção das Nações Unidas sobre o Direito do Mar], que determina o enquadramento legal para a conservação e utilização sustentável dos oceanos e dos seus recursos, conforme registado no parágrafo 158 do “Futuro Que Queremos”</t>
  </si>
  <si>
    <t>ODS 15</t>
  </si>
  <si>
    <t xml:space="preserve"> ODS 15 - Proteger a vida terrestre (Proteger, restaurar e promover o uso sustentável dos ecossistemas terrestres, gerir de forma sustentável as florestas, combater a desertificação, travar e reverter a degradação dos solos e travar a perda de biodiversidade)</t>
  </si>
  <si>
    <t>15.1 - Até 2020, assegurar a conservação, recuperação e uso sustentável de ecossistemas terrestres e de água doce interior e os seus serviços, em especial florestas, zonas húmidas, montanhas e terras áridas, em conformidade com as obrigações decorrentes dos acordos internacionais</t>
  </si>
  <si>
    <t>15.2 - Até 2020, promover a implementação da gestão sustentável de todos os tipos de florestas, travar a deflorestação, restaurar florestas degradadas e aumentar substancialmente os esforços de florestação e reflorestação, a nível global</t>
  </si>
  <si>
    <t>15.3 - Até 2030, combater a desertificação, restaurar a terra e o solo degradados, incluindo terrenos afetados pela desertificação, secas e inundações, e lutar para alcançar um mundo neutro em termos de degradação do solo</t>
  </si>
  <si>
    <t>15.4 - Até 2030, assegurar a conservação dos ecossistemas de montanha, incluindo a sua biodiversidade, para melhorar a sua capacidade de proporcionar benefícios que são essenciais para o desenvolvimento sustentável</t>
  </si>
  <si>
    <t>15.5 - Tomar medidas urgentes e significativas para reduzir a degradação de habitats naturais, travar a perda de biodiversidade e, até 2020, proteger e evitar a extinção de espécies ameaçadas</t>
  </si>
  <si>
    <t>15.6 - Garantir uma repartição justa e equitativa dos benefícios derivados da utilização dos recursos genéticos e promover o acesso adequado aos recursos genéticos</t>
  </si>
  <si>
    <t>15.7 - Tomar medidas urgentes para acabar com a caça ilegal e o tráfico de espécies da flora e fauna protegidas e agir no que respeita tanto a procura quanto a oferta de produtos ilegais da vida selvagem</t>
  </si>
  <si>
    <t>15.8 - Até 2020, implementar medidas para evitar a introdução e reduzir significativamente o impacto de espécies exóticas invasoras nos ecossistemas terrestres e aquáticos, e controlar ou erradicar as espécies prioritárias</t>
  </si>
  <si>
    <t>15.9 - Até 2020, integrar os valores dos ecossistemas e da biodiversidade no planeamento nacional e local, nos processos de desenvolvimento, nas estratégias de redução da pobreza e nos sistemas de contabilidade</t>
  </si>
  <si>
    <t>15.a - Mobilizar e aumentar significativamente, a partir de todas as fontes, os recursos financeiros para a conservação e o uso sustentável da biodiversidade e dos ecossistemas</t>
  </si>
  <si>
    <t>15.b - Mobilizar recursos significativos, a partir de todas as fontes, e a todos os níveis, para financiar a gestão florestal sustentável e proporcionar incentivos adequados aos países em desenvolvimento para promover a gestão florestal sustentável, incluindo a conservação e a reflorestação</t>
  </si>
  <si>
    <t>15.c - Reforçar o apoio global para os esforços de combate à caça ilegal e ao tráfico de espécies protegidas, inclusive através do aumento da capacidade das comunidades locais para encontrar outras oportunidades de subsistência sustentável</t>
  </si>
  <si>
    <t>ODS 16</t>
  </si>
  <si>
    <t xml:space="preserve"> ODS 16 - Paz, justiça e instituições eficazes (Promover sociedades pacíficas e inclusivas para o desenvolvimento sustentável, proporcionar o acesso à justiça para todos e construir instituições eficazes, responsáveis e inclusivas a todos os níveis)</t>
  </si>
  <si>
    <t>16.1 - Reduzir significativamente todas as formas de violência e as taxas de mortalidade com ela relacionadas, em todos os lugares</t>
  </si>
  <si>
    <t>16.2 - Acabar com o abuso, exploração, tráfico e todas as formas de violência e tortura contra as crianças</t>
  </si>
  <si>
    <t>16.3 - Promover o Estado de Direito, ao nível nacional e internacional, e garantir a igualdade de acesso à justiça para todos</t>
  </si>
  <si>
    <t>16.4 - Até 2030, reduzir significativamente os fluxos ilegais financeiros e de armas, reforçar a recuperação e devolução de recursos roubados e combater todas as formas de crime organizado</t>
  </si>
  <si>
    <t>16.5 - Reduzir substancialmente a corrupção e o suborno em todas as suas formas</t>
  </si>
  <si>
    <t>16.6 - Desenvolver instituições eficazes, responsáveis e transparentes, a todos os níveis</t>
  </si>
  <si>
    <t>16.7 - Garantir que a tomada de decisão, a todos os níveis, é responsável, inclusiva, participativa e representativa</t>
  </si>
  <si>
    <t>16.8 - Ampliar e fortalecer a participação dos países em desenvolvimento nas instituições de governação global</t>
  </si>
  <si>
    <t>16.9 - Até 2030, fornecer identidade legal para todos, incluindo o registo de nascimento</t>
  </si>
  <si>
    <t>16.10 - Assegurar o acesso público à informação e proteger as liberdades fundamentais, em conformidade com a legislação nacional e os acordos internacionais</t>
  </si>
  <si>
    <t>16.a - Fortalecer as instituições nacionais relevantes, inclusive através da cooperação internacional, para a construção de melhor capacidade de resposta, a todos os níveis, em particular nos países em desenvolvimento, para a prevenção da violência e o combate ao terrorismo e ao crime</t>
  </si>
  <si>
    <t>16.b - Promover e fazer cumprir leis e políticas não discriminatórias para o desenvolvimento sustentável</t>
  </si>
  <si>
    <t>ODS 17</t>
  </si>
  <si>
    <t>ODS 17 - Parcerias para a implementação dos objetivos (Reforçar os meios de implementação e revitalizar a Parceria Global para o Desenvolvimento Sustentável)</t>
  </si>
  <si>
    <t>17.1 - Fortalecer a mobilização de recursos internos, inclusive através do apoio internacional aos países em desenvolvimento, para melhorar a capacidade nacional de cobrança de impostos e outras fontes de receita</t>
  </si>
  <si>
    <t>17.2 - Os países desenvolvidos devem implementar de forma plena os seus compromissos em matéria de ajuda pública ao desenvolvimento (APD), inclusive canalizar 0,7% do Rendimento Nacional Bruto (RNB) para APD aos países em desenvolvimento, e alocar 0,15% a 0,20% desse valor para os países menos desenvolvidos</t>
  </si>
  <si>
    <t>17.3 - Mobilizar recursos financeiros adicionais para os países em desenvolvimento a partir de múltiplas fontes</t>
  </si>
  <si>
    <t>17.4 - Ajudar os países em desenvolvimento a alcançar a sustentabilidade da dívida de longo prazo através de políticas coordenadas destinadas a promover o financiamento, a redução e a reestruturação da dívida, conforme apropriado, e abordar a questão da dívida externa dos países pobres altamente endividados de forma a reduzir o sobreendividamento</t>
  </si>
  <si>
    <t>17.5 - Adotar e implementar regimes de promoção de investimentos para os países menos desenvolvidos</t>
  </si>
  <si>
    <t>17.6 - Melhorar a cooperação Norte-Sul, Sul-Sul e triangular ao nível regional e internacional e o acesso à ciência, tecnologia e inovação, e aumentar a partilha de conhecimento em termos mutuamente acordados, inclusive através de uma melhor coordenação entre os mecanismos existentes, particularmente no nível das Nações Unidas, e por meio de um mecanismo de facilitação de tecnologia global</t>
  </si>
  <si>
    <t>17.7 - Promover o desenvolvimento, a transferência, a disseminação e a difusão de tecnologias ambientalmente corretas para os países em desenvolvimento, em condições favoráveis, inclusive em condições concessionais e preferenciais, conforme mutuamente acordado</t>
  </si>
  <si>
    <t>17.8 - Operacionalizar plenamente o banco de tecnologia e o mecanismo de capacitação em ciência, tecnologia e inovação para os países menos desenvolvidos até 2017, e aumentar o uso de tecnologias de capacitação, em particular das tecnologias de informação e comunicação</t>
  </si>
  <si>
    <t>17.9 - Reforçar o apoio internacional para a implementação eficaz e orientada da capacitação em países em desenvolvimento, a fim de apoiar os planos nacionais para implementar todos os objetivos de desenvolvimento sustentável, inclusive através da cooperação Norte-Sul, Sul-Sul e triangular</t>
  </si>
  <si>
    <t>17.10 - Promover um sistema multilateral de comércio universal, baseado em regras, aberto, não discriminatório e equitativo no âmbito da Organização Mundial do Comércio (OMC), inclusive através da conclusão das negociações no âmbito da Agenda de Desenvolvimento de Doha</t>
  </si>
  <si>
    <t>17.11 - Aumentar significativamente as exportações dos países em desenvolvimento, em particular com o objetivo de duplicar a participação dos países menos desenvolvidos nas exportações globais até 2020</t>
  </si>
  <si>
    <t>17.12 - Concretizar a implementação oportuna de acesso a mercados livres de quotas e taxas, de forma duradoura, para todos os países menos desenvolvidos, de acordo com as decisões da OMC, inclusive através de garantias de que as regras de origem preferencial aplicáveis às importações provenientes de países menos desenvolvidos sejam transparentes e simples, e contribuam para facilitar o acesso ao mercado</t>
  </si>
  <si>
    <t>17.13 - Aumentar a estabilidade macroeconómica global, inclusive através da coordenação e da coerência de políticas</t>
  </si>
  <si>
    <t>17.14 - Aumentar a coerência das políticas para o desenvolvimento sustentável</t>
  </si>
  <si>
    <t>17.15 - Respeitar o espaço político e a liderança de cada país para estabelecer e implementar políticas para a erradicação da pobreza e o desenvolvimento sustentável</t>
  </si>
  <si>
    <t>17.16 - Reforçar a parceria global para o desenvolvimento sustentável, complementada por parcerias multissetoriais que mobilizem e partilhem o conhecimento, a perícia, a tecnologia e os recursos financeiros, para apoiar a realização dos objetivos do desenvolvimento sustentável em todos os países, particularmente nos países em desenvolvimento</t>
  </si>
  <si>
    <t>17.17 - Incentivar e promover parcerias públicas, público-privadas e com a sociedade civil que sejam eficazes, a partir da experiência das estratégias de mobilização de recursos dessas parcerias</t>
  </si>
  <si>
    <t>17.18 - Até 2020, reforçar o apoio à capacitação para os países em desenvolvimento, inclusive para os países menos desenvolvidos e pequenos Estados insulares em desenvolvimento, para aumentar significativamente a disponibilidade de dados de alta qualidade, atuais e fidedignos, desagregados ao nível do rendimento, género, idade, etnia, estatuto migratório, incapacidade, localização geográfica e outras características relevantes em contextos nacionais</t>
  </si>
  <si>
    <t>17.19 - Até 2030, partir de iniciativas existentes para desenvolver medidas do progresso do desenvolvimento sustentável que complementem o Produto Interno Bruto (PIB) e apoiem a capacitação estatística nos países em desenvolvimento</t>
  </si>
  <si>
    <r>
      <rPr>
        <b/>
        <i/>
        <sz val="9"/>
        <color theme="1"/>
        <rFont val="Calibri"/>
        <family val="2"/>
        <scheme val="minor"/>
      </rPr>
      <t xml:space="preserve">Pode filtrar por ODS no filtro do lado.        </t>
    </r>
    <r>
      <rPr>
        <sz val="9"/>
        <color theme="1"/>
        <rFont val="Calibri"/>
        <family val="2"/>
        <scheme val="minor"/>
      </rPr>
      <t xml:space="preserve">                                                                                                                                                                                                                                                                                                                   Fonte: ONU</t>
    </r>
  </si>
  <si>
    <t>Fonte: Circular 1410 DGO</t>
  </si>
  <si>
    <t>DIREÇÃO REGIONAL DE VETERINÁRIA E BEM-ESTAR ANIMAL</t>
  </si>
  <si>
    <t>DIREÇÃO REGIONAL DOS TRANSPORTES E DA MOBILIDADE TERRESTRE</t>
  </si>
  <si>
    <t>GABINETE PARA A CONFORMIDADE DIGITAL, PROTEÇÃO DE DADOS E CIBERSEGURANÇA</t>
  </si>
  <si>
    <t>DIREÇÃO REGIONAL DE ECONOMIA</t>
  </si>
  <si>
    <t>F I C H A  D E  NOVOS  P R O J E T OS (a cofinanciamento)</t>
  </si>
  <si>
    <t>1.4 - Entidade responsável/beneficiária pelo projeto</t>
  </si>
  <si>
    <t xml:space="preserve">1.6 - Calendário de execução </t>
  </si>
  <si>
    <t>euros</t>
  </si>
  <si>
    <t xml:space="preserve">1.7  - Programação financeira </t>
  </si>
  <si>
    <t>Anos</t>
  </si>
  <si>
    <t>Investimento Total</t>
  </si>
  <si>
    <t>PRR/Madeira -2030/Sustentável2030/PRODERAM2020/PEPAC R.A. Maderia/MAR2020/MAR2030/MAC21-27/Outro (Identificar) com a indicação do Objetivo Estratégico/Objetivo Específico/Fundo/Base Legal Específica (consoante os Programas/Iniciativas)</t>
  </si>
  <si>
    <t>ODS e Metas ODS</t>
  </si>
  <si>
    <t>(Devem constar apenas os valores decorrentes da entrada de funcionários externos à Administração Pública Regional em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</si>
</sst>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4">
    <numFmt numFmtId="44" formatCode="_-* #,##0.00\ &quot;€&quot;_-;\-* #,##0.00\ &quot;€&quot;_-;_-* &quot;-&quot;??\ &quot;€&quot;_-;_-@_-"/>
    <numFmt numFmtId="43" formatCode="_-* #,##0.00_-;\-* #,##0.00_-;_-* &quot;-&quot;??_-;_-@_-"/>
    <numFmt numFmtId="164" formatCode="_-* #,##0.00\ _€_-;\-* #,##0.00\ _€_-;_-* &quot;-&quot;??\ _€_-;_-@_-"/>
    <numFmt numFmtId="165" formatCode="0#0#0#"/>
    <numFmt numFmtId="166" formatCode="00"/>
    <numFmt numFmtId="167" formatCode="0#"/>
    <numFmt numFmtId="168" formatCode="0.0%"/>
    <numFmt numFmtId="169" formatCode="_(* #,##0.00_);_(* \(#,##0.00\);_(* &quot;-&quot;??_);_(@_)"/>
    <numFmt numFmtId="170" formatCode="_(* #,##0_);_(* \(#,##0\);_(* &quot;-&quot;_);_(@_)"/>
    <numFmt numFmtId="171" formatCode="_(&quot;$&quot;* #,##0.00_);_(&quot;$&quot;* \(#,##0.00\);_(&quot;$&quot;* &quot;-&quot;??_);_(@_)"/>
    <numFmt numFmtId="172" formatCode="_(&quot;$&quot;* #,##0_);_(&quot;$&quot;* \(#,##0\);_(&quot;$&quot;* &quot;-&quot;_);_(@_)"/>
    <numFmt numFmtId="173" formatCode="0##"/>
    <numFmt numFmtId="174" formatCode="000"/>
    <numFmt numFmtId="175" formatCode="00#"/>
    <numFmt numFmtId="176" formatCode="#,##0_ ;\-#,##0\ "/>
    <numFmt numFmtId="177" formatCode="#,##0.0\ &quot;€&quot;"/>
    <numFmt numFmtId="178" formatCode="0#\ ##\ ##\ ##"/>
    <numFmt numFmtId="179" formatCode="###,###,###,##0"/>
    <numFmt numFmtId="180" formatCode="_-* #,##0.00\ [$€]_-;\-* #,##0.00\ [$€]_-;_-* &quot;-&quot;??\ [$€]_-;_-@_-"/>
    <numFmt numFmtId="181" formatCode="_(* #,##0_);_(* \(#,##0\);_(* &quot;-&quot;??_);_(@_)"/>
    <numFmt numFmtId="182" formatCode="[$-816]d/mmm/yyyy;@"/>
    <numFmt numFmtId="183" formatCode="###,###,###"/>
    <numFmt numFmtId="184" formatCode="_-* #,##0\ _€_-;\-* #,##0\ _€_-;_-* &quot;-&quot;??\ _€_-;_-@_-"/>
    <numFmt numFmtId="185" formatCode="_-* #,##0.00&quot; €&quot;_-;\-* #,##0.00&quot; €&quot;_-;_-* \-??&quot; €&quot;_-;_-@_-"/>
  </numFmts>
  <fonts count="183">
    <font>
      <sz val="11"/>
      <color theme="1"/>
      <name val="Calibri"/>
      <family val="2"/>
      <scheme val="minor"/>
    </font>
    <font>
      <sz val="8"/>
      <name val="Verdana"/>
      <family val="2"/>
    </font>
    <font>
      <b/>
      <sz val="10"/>
      <color indexed="9"/>
      <name val="Calibri"/>
      <family val="2"/>
    </font>
    <font>
      <b/>
      <sz val="10"/>
      <name val="Calibri"/>
      <family val="2"/>
    </font>
    <font>
      <sz val="10"/>
      <name val="Calibri"/>
      <family val="2"/>
    </font>
    <font>
      <sz val="10"/>
      <name val="Times"/>
      <family val="1"/>
    </font>
    <font>
      <sz val="8"/>
      <name val="Calibri"/>
      <family val="2"/>
    </font>
    <font>
      <sz val="11"/>
      <color indexed="9"/>
      <name val="Calibri"/>
      <family val="2"/>
    </font>
    <font>
      <sz val="10"/>
      <name val="Arial"/>
      <family val="2"/>
    </font>
    <font>
      <sz val="10"/>
      <name val="Tahoma"/>
      <family val="2"/>
    </font>
    <font>
      <b/>
      <sz val="10"/>
      <name val="Tahoma"/>
      <family val="2"/>
    </font>
    <font>
      <sz val="10"/>
      <name val="Verdana"/>
      <family val="2"/>
    </font>
    <font>
      <sz val="11"/>
      <color indexed="63"/>
      <name val="Calibri"/>
      <family val="2"/>
    </font>
    <font>
      <i/>
      <sz val="11"/>
      <color indexed="23"/>
      <name val="Calibri"/>
      <family val="2"/>
    </font>
    <font>
      <b/>
      <sz val="18"/>
      <color indexed="62"/>
      <name val="Cambria"/>
      <family val="2"/>
    </font>
    <font>
      <sz val="12"/>
      <name val="Times New Roman"/>
      <family val="1"/>
    </font>
    <font>
      <b/>
      <sz val="9"/>
      <name val="Calibri"/>
      <family val="2"/>
    </font>
    <font>
      <sz val="12"/>
      <name val="Times New Roman"/>
      <family val="1"/>
      <charset val="204"/>
    </font>
    <font>
      <b/>
      <u/>
      <sz val="10"/>
      <name val="Tahoma"/>
      <family val="2"/>
    </font>
    <font>
      <b/>
      <u/>
      <sz val="10"/>
      <name val="Calibri"/>
      <family val="2"/>
    </font>
    <font>
      <i/>
      <sz val="10"/>
      <name val="Times"/>
    </font>
    <font>
      <sz val="10"/>
      <color indexed="63"/>
      <name val="Calibri"/>
      <family val="2"/>
    </font>
    <font>
      <sz val="9"/>
      <name val="Calibri"/>
      <family val="2"/>
    </font>
    <font>
      <b/>
      <sz val="12"/>
      <color indexed="8"/>
      <name val="Calibri"/>
      <family val="2"/>
    </font>
    <font>
      <sz val="10"/>
      <color indexed="8"/>
      <name val="Calibri"/>
      <family val="2"/>
    </font>
    <font>
      <sz val="10"/>
      <name val="Geneva"/>
    </font>
    <font>
      <sz val="11"/>
      <name val="Arial"/>
      <family val="2"/>
    </font>
    <font>
      <b/>
      <sz val="11"/>
      <name val="Calibri"/>
      <family val="2"/>
    </font>
    <font>
      <sz val="11"/>
      <name val="Tahoma"/>
      <family val="2"/>
    </font>
    <font>
      <b/>
      <sz val="11"/>
      <name val="Tahoma"/>
      <family val="2"/>
    </font>
    <font>
      <b/>
      <sz val="8"/>
      <name val="Calibri"/>
      <family val="2"/>
    </font>
    <font>
      <sz val="8"/>
      <name val="Tahoma"/>
      <family val="2"/>
    </font>
    <font>
      <b/>
      <sz val="8"/>
      <name val="Tahoma"/>
      <family val="2"/>
    </font>
    <font>
      <sz val="8"/>
      <color indexed="55"/>
      <name val="Tahoma"/>
      <family val="2"/>
    </font>
    <font>
      <b/>
      <sz val="8"/>
      <color indexed="55"/>
      <name val="Tahoma"/>
      <family val="2"/>
    </font>
    <font>
      <b/>
      <sz val="18"/>
      <color indexed="55"/>
      <name val="Tahoma"/>
      <family val="2"/>
    </font>
    <font>
      <sz val="8"/>
      <name val="Arial"/>
      <family val="2"/>
    </font>
    <font>
      <b/>
      <vertAlign val="superscript"/>
      <sz val="8"/>
      <name val="Tahoma"/>
      <family val="2"/>
    </font>
    <font>
      <b/>
      <sz val="10"/>
      <color indexed="55"/>
      <name val="Tahoma"/>
      <family val="2"/>
    </font>
    <font>
      <b/>
      <sz val="12"/>
      <name val="Tahoma"/>
      <family val="2"/>
    </font>
    <font>
      <b/>
      <sz val="14"/>
      <name val="Tahoma"/>
      <family val="2"/>
    </font>
    <font>
      <sz val="14"/>
      <name val="Arial"/>
      <family val="2"/>
    </font>
    <font>
      <b/>
      <sz val="12"/>
      <name val="Arial"/>
      <family val="2"/>
    </font>
    <font>
      <sz val="12"/>
      <name val="Arial"/>
      <family val="2"/>
    </font>
    <font>
      <sz val="14"/>
      <name val="Tahoma"/>
      <family val="2"/>
    </font>
    <font>
      <sz val="14"/>
      <color indexed="62"/>
      <name val="Tahoma"/>
      <family val="2"/>
    </font>
    <font>
      <sz val="9"/>
      <name val="Tahoma"/>
      <family val="2"/>
    </font>
    <font>
      <sz val="10"/>
      <color indexed="10"/>
      <name val="Tahoma"/>
      <family val="2"/>
    </font>
    <font>
      <b/>
      <sz val="10"/>
      <color indexed="62"/>
      <name val="Tahoma"/>
      <family val="2"/>
    </font>
    <font>
      <sz val="10"/>
      <color indexed="62"/>
      <name val="Tahoma"/>
      <family val="2"/>
    </font>
    <font>
      <sz val="10"/>
      <color indexed="8"/>
      <name val="Tahoma"/>
      <family val="2"/>
    </font>
    <font>
      <sz val="10"/>
      <color indexed="11"/>
      <name val="Tahoma"/>
      <family val="2"/>
    </font>
    <font>
      <sz val="10"/>
      <color indexed="14"/>
      <name val="Tahoma"/>
      <family val="2"/>
    </font>
    <font>
      <sz val="11"/>
      <color indexed="8"/>
      <name val="Calibri"/>
      <family val="2"/>
    </font>
    <font>
      <sz val="11"/>
      <color theme="1"/>
      <name val="Calibri"/>
      <family val="2"/>
      <scheme val="minor"/>
    </font>
    <font>
      <sz val="12"/>
      <color theme="1"/>
      <name val="Calibri"/>
      <family val="2"/>
      <scheme val="minor"/>
    </font>
    <font>
      <b/>
      <sz val="12"/>
      <color theme="1"/>
      <name val="Calibri"/>
      <family val="2"/>
      <scheme val="minor"/>
    </font>
    <font>
      <sz val="10"/>
      <name val="Calibri"/>
      <family val="2"/>
      <scheme val="minor"/>
    </font>
    <font>
      <b/>
      <sz val="10"/>
      <name val="Calibri"/>
      <family val="2"/>
      <scheme val="minor"/>
    </font>
    <font>
      <sz val="11"/>
      <name val="Calibri"/>
      <family val="2"/>
      <scheme val="minor"/>
    </font>
    <font>
      <b/>
      <sz val="11"/>
      <color theme="1"/>
      <name val="Calibri"/>
      <family val="2"/>
      <scheme val="minor"/>
    </font>
    <font>
      <sz val="10"/>
      <color theme="1"/>
      <name val="Calibri"/>
      <family val="2"/>
      <scheme val="minor"/>
    </font>
    <font>
      <b/>
      <sz val="9"/>
      <color indexed="12"/>
      <name val="Calibri"/>
      <family val="2"/>
      <scheme val="minor"/>
    </font>
    <font>
      <b/>
      <sz val="9"/>
      <name val="Calibri"/>
      <family val="2"/>
      <scheme val="minor"/>
    </font>
    <font>
      <b/>
      <sz val="9"/>
      <color rgb="FF0000FF"/>
      <name val="Calibri"/>
      <family val="2"/>
      <scheme val="minor"/>
    </font>
    <font>
      <b/>
      <u/>
      <sz val="12"/>
      <name val="Calibri"/>
      <family val="2"/>
      <scheme val="minor"/>
    </font>
    <font>
      <b/>
      <sz val="10"/>
      <color theme="1"/>
      <name val="Calibri"/>
      <family val="2"/>
      <scheme val="minor"/>
    </font>
    <font>
      <sz val="12"/>
      <name val="Calibri"/>
      <family val="2"/>
      <scheme val="minor"/>
    </font>
    <font>
      <b/>
      <u/>
      <sz val="10"/>
      <name val="Calibri"/>
      <family val="2"/>
      <scheme val="minor"/>
    </font>
    <font>
      <sz val="9"/>
      <name val="Calibri"/>
      <family val="2"/>
      <scheme val="minor"/>
    </font>
    <font>
      <b/>
      <sz val="14"/>
      <name val="Calibri"/>
      <family val="2"/>
      <scheme val="minor"/>
    </font>
    <font>
      <b/>
      <sz val="12"/>
      <color rgb="FF0066CC"/>
      <name val="Calibri"/>
      <family val="2"/>
      <scheme val="minor"/>
    </font>
    <font>
      <i/>
      <sz val="10"/>
      <name val="Calibri"/>
      <family val="2"/>
      <scheme val="minor"/>
    </font>
    <font>
      <b/>
      <i/>
      <sz val="11"/>
      <color rgb="FF0070C0"/>
      <name val="Calibri"/>
      <family val="2"/>
      <scheme val="minor"/>
    </font>
    <font>
      <b/>
      <sz val="11"/>
      <name val="Calibri"/>
      <family val="2"/>
      <scheme val="minor"/>
    </font>
    <font>
      <sz val="11"/>
      <color indexed="8"/>
      <name val="Calibri"/>
      <family val="2"/>
      <scheme val="minor"/>
    </font>
    <font>
      <b/>
      <sz val="10"/>
      <color theme="1" tint="0.14999847407452621"/>
      <name val="Calibri"/>
      <family val="2"/>
      <scheme val="minor"/>
    </font>
    <font>
      <sz val="10"/>
      <color theme="1" tint="0.1499984740745262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8"/>
      <color theme="1"/>
      <name val="Calibri"/>
      <family val="2"/>
      <scheme val="minor"/>
    </font>
    <font>
      <b/>
      <sz val="11"/>
      <color theme="0"/>
      <name val="Calibri"/>
      <family val="2"/>
      <scheme val="minor"/>
    </font>
    <font>
      <b/>
      <sz val="10"/>
      <color indexed="9"/>
      <name val="Calibri"/>
      <family val="2"/>
      <scheme val="minor"/>
    </font>
    <font>
      <sz val="10"/>
      <color rgb="FF00B050"/>
      <name val="Calibri"/>
      <family val="2"/>
      <scheme val="minor"/>
    </font>
    <font>
      <sz val="8"/>
      <name val="Calibri"/>
      <family val="2"/>
      <scheme val="minor"/>
    </font>
    <font>
      <i/>
      <sz val="11"/>
      <color theme="4" tint="-0.499984740745262"/>
      <name val="Calibri"/>
      <family val="2"/>
      <scheme val="minor"/>
    </font>
    <font>
      <i/>
      <sz val="10"/>
      <color theme="4" tint="-0.499984740745262"/>
      <name val="Arial"/>
      <family val="2"/>
    </font>
    <font>
      <u/>
      <sz val="9"/>
      <name val="Calibri"/>
      <family val="2"/>
      <scheme val="minor"/>
    </font>
    <font>
      <b/>
      <sz val="14"/>
      <color theme="1" tint="0.14999847407452621"/>
      <name val="Calibri"/>
      <family val="2"/>
      <scheme val="minor"/>
    </font>
    <font>
      <b/>
      <sz val="12"/>
      <name val="Calibri"/>
      <family val="2"/>
      <scheme val="minor"/>
    </font>
    <font>
      <b/>
      <sz val="11"/>
      <color rgb="FF0066CC"/>
      <name val="Calibri"/>
      <family val="2"/>
      <scheme val="minor"/>
    </font>
    <font>
      <b/>
      <u/>
      <sz val="10"/>
      <color theme="1"/>
      <name val="Calibri"/>
      <family val="2"/>
      <scheme val="minor"/>
    </font>
    <font>
      <b/>
      <sz val="8"/>
      <color rgb="FF969696"/>
      <name val="Tahoma"/>
      <family val="2"/>
    </font>
    <font>
      <sz val="10"/>
      <color indexed="9"/>
      <name val="Arial"/>
      <family val="2"/>
    </font>
    <font>
      <sz val="10"/>
      <color indexed="8"/>
      <name val="Arial"/>
      <family val="2"/>
    </font>
    <font>
      <sz val="10"/>
      <color indexed="16"/>
      <name val="Arial"/>
      <family val="2"/>
    </font>
    <font>
      <b/>
      <sz val="10"/>
      <color indexed="53"/>
      <name val="Arial"/>
      <family val="2"/>
    </font>
    <font>
      <b/>
      <sz val="10"/>
      <color indexed="9"/>
      <name val="Arial"/>
      <family val="2"/>
    </font>
    <font>
      <b/>
      <sz val="10"/>
      <color indexed="8"/>
      <name val="Arial"/>
      <family val="2"/>
    </font>
    <font>
      <sz val="10"/>
      <color indexed="17"/>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3"/>
      <name val="Arial"/>
      <family val="2"/>
    </font>
    <font>
      <sz val="10"/>
      <color indexed="60"/>
      <name val="Arial"/>
      <family val="2"/>
    </font>
    <font>
      <sz val="10"/>
      <name val="Times New Roman"/>
      <family val="1"/>
    </font>
    <font>
      <b/>
      <sz val="10"/>
      <color indexed="63"/>
      <name val="Arial"/>
      <family val="2"/>
    </font>
    <font>
      <sz val="10"/>
      <color indexed="10"/>
      <name val="Arial"/>
      <family val="2"/>
    </font>
    <font>
      <u/>
      <sz val="11"/>
      <color theme="10"/>
      <name val="Calibri"/>
      <family val="2"/>
    </font>
    <font>
      <sz val="11"/>
      <name val="Calibri"/>
      <family val="2"/>
    </font>
    <font>
      <sz val="11"/>
      <color indexed="18"/>
      <name val="Calibri"/>
      <family val="2"/>
      <scheme val="minor"/>
    </font>
    <font>
      <b/>
      <sz val="11"/>
      <color rgb="FF002060"/>
      <name val="Calibri"/>
      <family val="2"/>
      <scheme val="minor"/>
    </font>
    <font>
      <sz val="11"/>
      <color indexed="56"/>
      <name val="Calibri"/>
      <family val="2"/>
    </font>
    <font>
      <sz val="7"/>
      <color indexed="56"/>
      <name val="Calibri"/>
      <family val="2"/>
    </font>
    <font>
      <b/>
      <sz val="14"/>
      <color rgb="FF002060"/>
      <name val="Calibri"/>
      <family val="2"/>
      <scheme val="minor"/>
    </font>
    <font>
      <sz val="28"/>
      <color rgb="FF002060"/>
      <name val="Wingdings"/>
      <charset val="2"/>
    </font>
    <font>
      <b/>
      <sz val="12"/>
      <color theme="0"/>
      <name val="Calibri"/>
      <family val="2"/>
      <scheme val="minor"/>
    </font>
    <font>
      <b/>
      <sz val="12"/>
      <color rgb="FF002060"/>
      <name val="Calibri"/>
      <family val="2"/>
      <scheme val="minor"/>
    </font>
    <font>
      <b/>
      <sz val="11"/>
      <color rgb="FF002060"/>
      <name val="Calibri"/>
      <family val="2"/>
    </font>
    <font>
      <b/>
      <u/>
      <sz val="13"/>
      <color theme="1"/>
      <name val="Calibri"/>
      <family val="2"/>
      <scheme val="minor"/>
    </font>
    <font>
      <b/>
      <u/>
      <sz val="11"/>
      <color theme="1"/>
      <name val="Calibri"/>
      <family val="2"/>
      <scheme val="minor"/>
    </font>
    <font>
      <b/>
      <u/>
      <sz val="13"/>
      <name val="Calibri"/>
      <family val="2"/>
      <scheme val="minor"/>
    </font>
    <font>
      <b/>
      <sz val="10"/>
      <color rgb="FF0070C0"/>
      <name val="Calibri"/>
      <family val="2"/>
      <scheme val="minor"/>
    </font>
    <font>
      <i/>
      <sz val="10"/>
      <color theme="1"/>
      <name val="Calibri"/>
      <family val="2"/>
      <scheme val="minor"/>
    </font>
    <font>
      <b/>
      <i/>
      <sz val="10"/>
      <color rgb="FF0070C0"/>
      <name val="Calibri"/>
      <family val="2"/>
      <scheme val="minor"/>
    </font>
    <font>
      <i/>
      <sz val="8"/>
      <color theme="1"/>
      <name val="Calibri"/>
      <family val="2"/>
      <scheme val="minor"/>
    </font>
    <font>
      <i/>
      <sz val="9"/>
      <color theme="1"/>
      <name val="Calibri"/>
      <family val="2"/>
      <scheme val="minor"/>
    </font>
    <font>
      <i/>
      <sz val="6"/>
      <color theme="0" tint="-0.499984740745262"/>
      <name val="Calibri"/>
      <family val="2"/>
      <scheme val="minor"/>
    </font>
    <font>
      <b/>
      <sz val="8"/>
      <color rgb="FF0070C0"/>
      <name val="Calibri"/>
      <family val="2"/>
      <scheme val="minor"/>
    </font>
    <font>
      <sz val="9"/>
      <name val="Geneva"/>
    </font>
    <font>
      <b/>
      <u/>
      <sz val="11"/>
      <name val="Calibri"/>
      <family val="2"/>
    </font>
    <font>
      <sz val="11"/>
      <color rgb="FF1F497D"/>
      <name val="Calibri"/>
      <family val="2"/>
      <scheme val="minor"/>
    </font>
    <font>
      <b/>
      <sz val="16"/>
      <color rgb="FF0066CC"/>
      <name val="Calibri"/>
      <family val="2"/>
      <scheme val="minor"/>
    </font>
    <font>
      <b/>
      <sz val="10"/>
      <color theme="0"/>
      <name val="Calibri"/>
      <family val="2"/>
    </font>
    <font>
      <b/>
      <sz val="9"/>
      <color theme="0"/>
      <name val="Calibri"/>
      <family val="2"/>
    </font>
    <font>
      <b/>
      <i/>
      <sz val="10"/>
      <name val="Calibri"/>
      <family val="2"/>
    </font>
    <font>
      <sz val="10"/>
      <color theme="1"/>
      <name val="Calibri"/>
      <family val="2"/>
    </font>
    <font>
      <b/>
      <sz val="10"/>
      <color theme="1"/>
      <name val="Calibri"/>
      <family val="2"/>
    </font>
    <font>
      <b/>
      <sz val="14"/>
      <color rgb="FF0066CC"/>
      <name val="Calibri"/>
      <family val="2"/>
      <scheme val="minor"/>
    </font>
    <font>
      <vertAlign val="superscript"/>
      <sz val="11"/>
      <name val="Calibri"/>
      <family val="2"/>
    </font>
    <font>
      <b/>
      <vertAlign val="superscript"/>
      <sz val="11"/>
      <color indexed="30"/>
      <name val="Calibri"/>
      <family val="2"/>
    </font>
    <font>
      <b/>
      <sz val="16"/>
      <name val="Calibri"/>
      <family val="2"/>
      <scheme val="minor"/>
    </font>
    <font>
      <b/>
      <sz val="11"/>
      <color theme="1"/>
      <name val="Calibri"/>
      <family val="2"/>
    </font>
    <font>
      <sz val="11"/>
      <color theme="1"/>
      <name val="Calibri"/>
      <family val="2"/>
    </font>
    <font>
      <i/>
      <sz val="11"/>
      <name val="Calibri"/>
      <family val="2"/>
    </font>
    <font>
      <i/>
      <sz val="11"/>
      <color theme="1"/>
      <name val="Calibri"/>
      <family val="2"/>
    </font>
    <font>
      <b/>
      <u/>
      <sz val="11"/>
      <name val="Calibri"/>
      <family val="2"/>
      <scheme val="minor"/>
    </font>
    <font>
      <u/>
      <sz val="11"/>
      <name val="Calibri"/>
      <family val="2"/>
      <scheme val="minor"/>
    </font>
    <font>
      <u/>
      <sz val="11"/>
      <name val="Calibri"/>
      <family val="2"/>
    </font>
    <font>
      <b/>
      <sz val="13"/>
      <name val="Calibri"/>
      <family val="2"/>
      <scheme val="minor"/>
    </font>
    <font>
      <sz val="11"/>
      <color theme="0"/>
      <name val="Calibri"/>
      <family val="2"/>
      <scheme val="minor"/>
    </font>
    <font>
      <sz val="10"/>
      <color rgb="FF0070C0"/>
      <name val="Calibri"/>
      <family val="2"/>
      <scheme val="minor"/>
    </font>
    <font>
      <b/>
      <sz val="10"/>
      <color theme="0"/>
      <name val="Calibri"/>
      <family val="2"/>
      <scheme val="minor"/>
    </font>
    <font>
      <b/>
      <sz val="10"/>
      <color rgb="FF008000"/>
      <name val="Calibri"/>
      <family val="2"/>
      <scheme val="minor"/>
    </font>
    <font>
      <b/>
      <sz val="10"/>
      <color rgb="FF0000FF"/>
      <name val="Calibri"/>
      <family val="2"/>
      <scheme val="minor"/>
    </font>
    <font>
      <strike/>
      <sz val="11"/>
      <name val="Calibri"/>
      <family val="2"/>
      <scheme val="minor"/>
    </font>
    <font>
      <b/>
      <sz val="8.8000000000000007"/>
      <name val="Calibri"/>
      <family val="2"/>
      <scheme val="minor"/>
    </font>
    <font>
      <sz val="8.8000000000000007"/>
      <name val="Calibri"/>
      <family val="2"/>
      <scheme val="minor"/>
    </font>
    <font>
      <sz val="8.8000000000000007"/>
      <color indexed="12"/>
      <name val="Calibri"/>
      <family val="2"/>
    </font>
    <font>
      <b/>
      <sz val="12"/>
      <color rgb="FF000000"/>
      <name val="Calibri"/>
      <family val="2"/>
    </font>
    <font>
      <b/>
      <sz val="12"/>
      <color theme="3" tint="-0.499984740745262"/>
      <name val="Calibri"/>
      <family val="2"/>
      <scheme val="minor"/>
    </font>
    <font>
      <b/>
      <u/>
      <sz val="12"/>
      <color theme="3" tint="-0.499984740745262"/>
      <name val="Calibri"/>
      <family val="2"/>
    </font>
    <font>
      <b/>
      <sz val="8"/>
      <name val="Arial"/>
      <family val="2"/>
    </font>
    <font>
      <sz val="8"/>
      <name val="Times"/>
    </font>
    <font>
      <b/>
      <sz val="9"/>
      <name val="Times"/>
    </font>
    <font>
      <sz val="9"/>
      <name val="Arial"/>
      <family val="2"/>
    </font>
    <font>
      <sz val="7"/>
      <name val="Calibri"/>
      <family val="2"/>
      <scheme val="minor"/>
    </font>
    <font>
      <b/>
      <sz val="11"/>
      <color theme="1" tint="0.14999847407452621"/>
      <name val="Calibri"/>
      <family val="2"/>
      <scheme val="minor"/>
    </font>
    <font>
      <b/>
      <sz val="12"/>
      <color theme="1" tint="0.14999847407452621"/>
      <name val="Calibri"/>
      <family val="2"/>
      <scheme val="minor"/>
    </font>
    <font>
      <b/>
      <sz val="10"/>
      <color indexed="63"/>
      <name val="Calibri"/>
      <family val="2"/>
    </font>
    <font>
      <sz val="8"/>
      <color theme="0"/>
      <name val="Calibri"/>
      <family val="2"/>
      <scheme val="minor"/>
    </font>
    <font>
      <sz val="8.8000000000000007"/>
      <color rgb="FF0000FF"/>
      <name val="Calibri"/>
      <family val="2"/>
      <scheme val="minor"/>
    </font>
    <font>
      <b/>
      <sz val="9"/>
      <color indexed="12"/>
      <name val="Calibri"/>
      <family val="2"/>
    </font>
    <font>
      <sz val="11"/>
      <color rgb="FF000000"/>
      <name val="Calibri"/>
      <family val="2"/>
      <charset val="1"/>
    </font>
    <font>
      <u/>
      <sz val="11"/>
      <color theme="10"/>
      <name val="Calibri"/>
      <family val="2"/>
      <scheme val="minor"/>
    </font>
    <font>
      <sz val="11"/>
      <color rgb="FF000000"/>
      <name val="Calibri"/>
      <family val="2"/>
    </font>
    <font>
      <b/>
      <sz val="8"/>
      <color theme="0"/>
      <name val="Arial"/>
      <family val="2"/>
    </font>
    <font>
      <b/>
      <i/>
      <sz val="9"/>
      <color theme="1"/>
      <name val="Calibri"/>
      <family val="2"/>
      <scheme val="minor"/>
    </font>
    <font>
      <b/>
      <sz val="9"/>
      <color theme="0"/>
      <name val="Arial"/>
      <family val="2"/>
    </font>
    <font>
      <sz val="9"/>
      <color rgb="FF002060"/>
      <name val="Arial"/>
      <family val="2"/>
    </font>
    <font>
      <b/>
      <sz val="7"/>
      <color indexed="55"/>
      <name val="Tahoma"/>
      <family val="2"/>
    </font>
  </fonts>
  <fills count="68">
    <fill>
      <patternFill patternType="none"/>
    </fill>
    <fill>
      <patternFill patternType="gray125"/>
    </fill>
    <fill>
      <patternFill patternType="solid">
        <fgColor indexed="4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gradientFill degree="90">
        <stop position="0">
          <color theme="0"/>
        </stop>
        <stop position="0.5">
          <color rgb="FFD2DFEE"/>
        </stop>
        <stop position="1">
          <color theme="0"/>
        </stop>
      </gradientFill>
    </fill>
    <fill>
      <patternFill patternType="solid">
        <fgColor theme="3" tint="0.399975585192419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0.499984740745262"/>
        <bgColor indexed="64"/>
      </patternFill>
    </fill>
    <fill>
      <patternFill patternType="solid">
        <fgColor indexed="12"/>
        <bgColor indexed="64"/>
      </patternFill>
    </fill>
    <fill>
      <patternFill patternType="solid">
        <fgColor theme="7" tint="0.79998168889431442"/>
        <bgColor indexed="64"/>
      </patternFill>
    </fill>
    <fill>
      <patternFill patternType="solid">
        <fgColor indexed="44"/>
        <bgColor indexed="64"/>
      </patternFill>
    </fill>
    <fill>
      <patternFill patternType="solid">
        <fgColor theme="0" tint="-4.9989318521683403E-2"/>
        <bgColor indexed="64"/>
      </patternFill>
    </fill>
    <fill>
      <patternFill patternType="solid">
        <fgColor theme="4"/>
        <bgColor indexed="64"/>
      </patternFill>
    </fill>
    <fill>
      <patternFill patternType="solid">
        <fgColor theme="2" tint="-9.9978637043366805E-2"/>
        <bgColor indexed="64"/>
      </patternFill>
    </fill>
    <fill>
      <patternFill patternType="solid">
        <fgColor theme="2"/>
        <bgColor indexed="64"/>
      </patternFill>
    </fill>
    <fill>
      <gradientFill degree="270">
        <stop position="0">
          <color theme="0"/>
        </stop>
        <stop position="1">
          <color rgb="FFD2DFEE"/>
        </stop>
      </gradientFill>
    </fill>
    <fill>
      <patternFill patternType="solid">
        <fgColor theme="3" tint="0.79998168889431442"/>
        <bgColor indexed="64"/>
      </patternFill>
    </fill>
    <fill>
      <patternFill patternType="solid">
        <fgColor rgb="FF92D050"/>
        <bgColor indexed="64"/>
      </patternFill>
    </fill>
    <fill>
      <patternFill patternType="solid">
        <fgColor rgb="FF002060"/>
        <bgColor indexed="64"/>
      </patternFill>
    </fill>
    <fill>
      <patternFill patternType="solid">
        <fgColor rgb="FFDC143C"/>
        <bgColor indexed="64"/>
      </patternFill>
    </fill>
    <fill>
      <patternFill patternType="solid">
        <fgColor rgb="FFB8860B"/>
        <bgColor indexed="64"/>
      </patternFill>
    </fill>
    <fill>
      <patternFill patternType="solid">
        <fgColor rgb="FF2E8B57"/>
        <bgColor indexed="64"/>
      </patternFill>
    </fill>
    <fill>
      <patternFill patternType="solid">
        <fgColor rgb="FFB22222"/>
        <bgColor indexed="64"/>
      </patternFill>
    </fill>
    <fill>
      <patternFill patternType="solid">
        <fgColor rgb="FFFF4500"/>
        <bgColor indexed="64"/>
      </patternFill>
    </fill>
    <fill>
      <patternFill patternType="solid">
        <fgColor rgb="FF00BFFF"/>
        <bgColor indexed="64"/>
      </patternFill>
    </fill>
    <fill>
      <patternFill patternType="solid">
        <fgColor rgb="FFFFD700"/>
        <bgColor indexed="64"/>
      </patternFill>
    </fill>
    <fill>
      <patternFill patternType="solid">
        <fgColor rgb="FF800000"/>
        <bgColor indexed="64"/>
      </patternFill>
    </fill>
    <fill>
      <patternFill patternType="solid">
        <fgColor rgb="FFFF8C00"/>
        <bgColor indexed="64"/>
      </patternFill>
    </fill>
    <fill>
      <patternFill patternType="solid">
        <fgColor rgb="FFC71585"/>
        <bgColor indexed="64"/>
      </patternFill>
    </fill>
    <fill>
      <patternFill patternType="solid">
        <fgColor rgb="FFFFA500"/>
        <bgColor indexed="64"/>
      </patternFill>
    </fill>
    <fill>
      <patternFill patternType="solid">
        <fgColor rgb="FFCD853F"/>
        <bgColor indexed="64"/>
      </patternFill>
    </fill>
    <fill>
      <patternFill patternType="solid">
        <fgColor rgb="FF006400"/>
        <bgColor indexed="64"/>
      </patternFill>
    </fill>
    <fill>
      <patternFill patternType="solid">
        <fgColor rgb="FF1E90FF"/>
        <bgColor indexed="64"/>
      </patternFill>
    </fill>
    <fill>
      <patternFill patternType="solid">
        <fgColor rgb="FF32CD32"/>
        <bgColor indexed="64"/>
      </patternFill>
    </fill>
    <fill>
      <patternFill patternType="solid">
        <fgColor rgb="FF4682B4"/>
        <bgColor indexed="64"/>
      </patternFill>
    </fill>
  </fills>
  <borders count="147">
    <border>
      <left/>
      <right/>
      <top/>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theme="1" tint="0.24994659260841701"/>
      </right>
      <top style="medium">
        <color indexed="64"/>
      </top>
      <bottom style="medium">
        <color indexed="64"/>
      </bottom>
      <diagonal/>
    </border>
    <border>
      <left style="thin">
        <color theme="1" tint="0.24994659260841701"/>
      </left>
      <right style="thin">
        <color theme="1" tint="0.24994659260841701"/>
      </right>
      <top style="medium">
        <color indexed="64"/>
      </top>
      <bottom style="medium">
        <color indexed="64"/>
      </bottom>
      <diagonal/>
    </border>
    <border>
      <left style="thin">
        <color theme="1" tint="0.24994659260841701"/>
      </left>
      <right/>
      <top style="medium">
        <color indexed="64"/>
      </top>
      <bottom style="medium">
        <color indexed="64"/>
      </bottom>
      <diagonal/>
    </border>
    <border>
      <left/>
      <right/>
      <top style="thin">
        <color indexed="64"/>
      </top>
      <bottom style="medium">
        <color theme="0"/>
      </bottom>
      <diagonal/>
    </border>
    <border>
      <left/>
      <right/>
      <top style="thin">
        <color rgb="FF002060"/>
      </top>
      <bottom/>
      <diagonal/>
    </border>
    <border>
      <left/>
      <right/>
      <top/>
      <bottom style="thick">
        <color indexed="54"/>
      </bottom>
      <diagonal/>
    </border>
    <border>
      <left/>
      <right/>
      <top/>
      <bottom style="medium">
        <color indexed="44"/>
      </bottom>
      <diagonal/>
    </border>
    <border>
      <left style="thin">
        <color rgb="FF002060"/>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9"/>
      </left>
      <right style="thin">
        <color indexed="9"/>
      </right>
      <top style="thin">
        <color indexed="9"/>
      </top>
      <bottom style="hair">
        <color indexed="12"/>
      </bottom>
      <diagonal/>
    </border>
    <border>
      <left style="thin">
        <color indexed="9"/>
      </left>
      <right style="thin">
        <color indexed="9"/>
      </right>
      <top style="hair">
        <color indexed="12"/>
      </top>
      <bottom style="thin">
        <color indexed="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12"/>
      </right>
      <top style="hair">
        <color indexed="12"/>
      </top>
      <bottom style="hair">
        <color indexed="12"/>
      </bottom>
      <diagonal/>
    </border>
    <border>
      <left style="thin">
        <color indexed="12"/>
      </left>
      <right style="thin">
        <color indexed="12"/>
      </right>
      <top style="hair">
        <color indexed="12"/>
      </top>
      <bottom style="hair">
        <color indexed="12"/>
      </bottom>
      <diagonal/>
    </border>
    <border>
      <left/>
      <right style="thin">
        <color indexed="12"/>
      </right>
      <top style="hair">
        <color indexed="12"/>
      </top>
      <bottom/>
      <diagonal/>
    </border>
    <border>
      <left style="thin">
        <color indexed="12"/>
      </left>
      <right style="thin">
        <color indexed="12"/>
      </right>
      <top style="hair">
        <color indexed="12"/>
      </top>
      <bottom/>
      <diagonal/>
    </border>
    <border>
      <left/>
      <right style="thin">
        <color indexed="12"/>
      </right>
      <top style="hair">
        <color indexed="64"/>
      </top>
      <bottom style="hair">
        <color indexed="64"/>
      </bottom>
      <diagonal/>
    </border>
    <border>
      <left style="thin">
        <color indexed="12"/>
      </left>
      <right style="thin">
        <color indexed="12"/>
      </right>
      <top style="hair">
        <color indexed="64"/>
      </top>
      <bottom style="hair">
        <color indexed="64"/>
      </bottom>
      <diagonal/>
    </border>
    <border>
      <left/>
      <right style="thin">
        <color indexed="12"/>
      </right>
      <top style="hair">
        <color indexed="64"/>
      </top>
      <bottom/>
      <diagonal/>
    </border>
    <border>
      <left/>
      <right style="thin">
        <color indexed="12"/>
      </right>
      <top style="hair">
        <color indexed="64"/>
      </top>
      <bottom style="thin">
        <color indexed="12"/>
      </bottom>
      <diagonal/>
    </border>
    <border>
      <left style="thin">
        <color indexed="12"/>
      </left>
      <right style="thin">
        <color indexed="12"/>
      </right>
      <top style="hair">
        <color indexed="64"/>
      </top>
      <bottom style="thin">
        <color indexed="12"/>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medium">
        <color theme="0"/>
      </top>
      <bottom style="medium">
        <color theme="0"/>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theme="1" tint="0.24994659260841701"/>
      </left>
      <right style="thin">
        <color theme="1" tint="0.24994659260841701"/>
      </right>
      <top style="hair">
        <color indexed="64"/>
      </top>
      <bottom style="hair">
        <color indexed="64"/>
      </bottom>
      <diagonal/>
    </border>
    <border>
      <left style="thin">
        <color theme="1" tint="0.24994659260841701"/>
      </left>
      <right style="thin">
        <color indexed="64"/>
      </right>
      <top style="hair">
        <color indexed="64"/>
      </top>
      <bottom style="hair">
        <color indexed="64"/>
      </bottom>
      <diagonal/>
    </border>
    <border>
      <left style="thin">
        <color indexed="64"/>
      </left>
      <right style="thin">
        <color theme="1" tint="0.24994659260841701"/>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60">
    <xf numFmtId="0" fontId="0" fillId="0"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3" borderId="0" applyNumberFormat="0" applyBorder="0" applyAlignment="0" applyProtection="0"/>
    <xf numFmtId="0" fontId="12" fillId="6" borderId="0" applyNumberFormat="0" applyBorder="0" applyAlignment="0" applyProtection="0"/>
    <xf numFmtId="0" fontId="12" fillId="2"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2"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170" fontId="8" fillId="0" borderId="0" applyFont="0" applyFill="0" applyBorder="0" applyAlignment="0" applyProtection="0"/>
    <xf numFmtId="169" fontId="8" fillId="0" borderId="0" applyFont="0" applyFill="0" applyBorder="0" applyAlignment="0" applyProtection="0"/>
    <xf numFmtId="172" fontId="8" fillId="0" borderId="0" applyFont="0" applyFill="0" applyBorder="0" applyAlignment="0" applyProtection="0"/>
    <xf numFmtId="171" fontId="8" fillId="0" borderId="0" applyFont="0" applyFill="0" applyBorder="0" applyAlignment="0" applyProtection="0"/>
    <xf numFmtId="0" fontId="13" fillId="0" borderId="0" applyNumberFormat="0" applyFill="0" applyBorder="0" applyAlignment="0" applyProtection="0"/>
    <xf numFmtId="0" fontId="8" fillId="0" borderId="0"/>
    <xf numFmtId="0" fontId="8" fillId="0" borderId="0"/>
    <xf numFmtId="0" fontId="8" fillId="0" borderId="0"/>
    <xf numFmtId="0" fontId="11" fillId="0" borderId="0"/>
    <xf numFmtId="0" fontId="55" fillId="0" borderId="0"/>
    <xf numFmtId="0" fontId="25" fillId="0" borderId="0"/>
    <xf numFmtId="0" fontId="8" fillId="0" borderId="0"/>
    <xf numFmtId="0" fontId="5" fillId="0" borderId="0"/>
    <xf numFmtId="0" fontId="15" fillId="0" borderId="0"/>
    <xf numFmtId="0" fontId="17" fillId="0" borderId="0"/>
    <xf numFmtId="0" fontId="25" fillId="0" borderId="0"/>
    <xf numFmtId="9" fontId="54" fillId="0" borderId="0" applyFont="0" applyFill="0" applyBorder="0" applyAlignment="0" applyProtection="0"/>
    <xf numFmtId="0" fontId="14" fillId="0" borderId="0" applyNumberFormat="0" applyFill="0" applyBorder="0" applyAlignment="0" applyProtection="0"/>
    <xf numFmtId="164" fontId="54" fillId="0" borderId="0" applyFont="0" applyFill="0" applyBorder="0" applyAlignment="0" applyProtection="0"/>
    <xf numFmtId="0" fontId="94" fillId="22" borderId="0" applyNumberFormat="0" applyBorder="0" applyAlignment="0" applyProtection="0"/>
    <xf numFmtId="0" fontId="95" fillId="23" borderId="0" applyNumberFormat="0" applyBorder="0" applyAlignment="0" applyProtection="0"/>
    <xf numFmtId="0" fontId="95" fillId="23" borderId="0" applyNumberFormat="0" applyBorder="0" applyAlignment="0" applyProtection="0"/>
    <xf numFmtId="0" fontId="94" fillId="24" borderId="0" applyNumberFormat="0" applyBorder="0" applyAlignment="0" applyProtection="0"/>
    <xf numFmtId="0" fontId="94" fillId="25" borderId="0" applyNumberFormat="0" applyBorder="0" applyAlignment="0" applyProtection="0"/>
    <xf numFmtId="0" fontId="95" fillId="26" borderId="0" applyNumberFormat="0" applyBorder="0" applyAlignment="0" applyProtection="0"/>
    <xf numFmtId="0" fontId="95" fillId="27" borderId="0" applyNumberFormat="0" applyBorder="0" applyAlignment="0" applyProtection="0"/>
    <xf numFmtId="0" fontId="94" fillId="28" borderId="0" applyNumberFormat="0" applyBorder="0" applyAlignment="0" applyProtection="0"/>
    <xf numFmtId="0" fontId="94" fillId="28" borderId="0" applyNumberFormat="0" applyBorder="0" applyAlignment="0" applyProtection="0"/>
    <xf numFmtId="0" fontId="95" fillId="26" borderId="0" applyNumberFormat="0" applyBorder="0" applyAlignment="0" applyProtection="0"/>
    <xf numFmtId="0" fontId="95" fillId="29" borderId="0" applyNumberFormat="0" applyBorder="0" applyAlignment="0" applyProtection="0"/>
    <xf numFmtId="0" fontId="94" fillId="27" borderId="0" applyNumberFormat="0" applyBorder="0" applyAlignment="0" applyProtection="0"/>
    <xf numFmtId="0" fontId="94" fillId="22" borderId="0" applyNumberFormat="0" applyBorder="0" applyAlignment="0" applyProtection="0"/>
    <xf numFmtId="0" fontId="95" fillId="23" borderId="0" applyNumberFormat="0" applyBorder="0" applyAlignment="0" applyProtection="0"/>
    <xf numFmtId="0" fontId="95" fillId="27" borderId="0" applyNumberFormat="0" applyBorder="0" applyAlignment="0" applyProtection="0"/>
    <xf numFmtId="0" fontId="94" fillId="27" borderId="0" applyNumberFormat="0" applyBorder="0" applyAlignment="0" applyProtection="0"/>
    <xf numFmtId="0" fontId="94" fillId="30" borderId="0" applyNumberFormat="0" applyBorder="0" applyAlignment="0" applyProtection="0"/>
    <xf numFmtId="0" fontId="95" fillId="31" borderId="0" applyNumberFormat="0" applyBorder="0" applyAlignment="0" applyProtection="0"/>
    <xf numFmtId="0" fontId="95" fillId="23" borderId="0" applyNumberFormat="0" applyBorder="0" applyAlignment="0" applyProtection="0"/>
    <xf numFmtId="0" fontId="94" fillId="24" borderId="0" applyNumberFormat="0" applyBorder="0" applyAlignment="0" applyProtection="0"/>
    <xf numFmtId="0" fontId="94" fillId="32" borderId="0" applyNumberFormat="0" applyBorder="0" applyAlignment="0" applyProtection="0"/>
    <xf numFmtId="0" fontId="95" fillId="26" borderId="0" applyNumberFormat="0" applyBorder="0" applyAlignment="0" applyProtection="0"/>
    <xf numFmtId="0" fontId="95" fillId="33" borderId="0" applyNumberFormat="0" applyBorder="0" applyAlignment="0" applyProtection="0"/>
    <xf numFmtId="0" fontId="94" fillId="33" borderId="0" applyNumberFormat="0" applyBorder="0" applyAlignment="0" applyProtection="0"/>
    <xf numFmtId="0" fontId="96" fillId="34" borderId="0" applyNumberFormat="0" applyBorder="0" applyAlignment="0" applyProtection="0"/>
    <xf numFmtId="0" fontId="97" fillId="35" borderId="2" applyNumberFormat="0" applyAlignment="0" applyProtection="0"/>
    <xf numFmtId="0" fontId="98" fillId="28" borderId="4" applyNumberFormat="0" applyAlignment="0" applyProtection="0"/>
    <xf numFmtId="0" fontId="99" fillId="36" borderId="0" applyNumberFormat="0" applyBorder="0" applyAlignment="0" applyProtection="0"/>
    <xf numFmtId="0" fontId="99" fillId="37" borderId="0" applyNumberFormat="0" applyBorder="0" applyAlignment="0" applyProtection="0"/>
    <xf numFmtId="0" fontId="99" fillId="38" borderId="0" applyNumberFormat="0" applyBorder="0" applyAlignment="0" applyProtection="0"/>
    <xf numFmtId="180" fontId="8" fillId="0" borderId="0" applyFont="0" applyFill="0" applyBorder="0" applyAlignment="0" applyProtection="0"/>
    <xf numFmtId="0" fontId="100" fillId="29" borderId="0" applyNumberFormat="0" applyBorder="0" applyAlignment="0" applyProtection="0"/>
    <xf numFmtId="0" fontId="101" fillId="0" borderId="95" applyNumberFormat="0" applyFill="0" applyAlignment="0" applyProtection="0"/>
    <xf numFmtId="0" fontId="102" fillId="0" borderId="1" applyNumberFormat="0" applyFill="0" applyAlignment="0" applyProtection="0"/>
    <xf numFmtId="0" fontId="103" fillId="0" borderId="96" applyNumberFormat="0" applyFill="0" applyAlignment="0" applyProtection="0"/>
    <xf numFmtId="0" fontId="103" fillId="0" borderId="0" applyNumberFormat="0" applyFill="0" applyBorder="0" applyAlignment="0" applyProtection="0"/>
    <xf numFmtId="0" fontId="110" fillId="0" borderId="0" applyNumberFormat="0" applyFill="0" applyBorder="0" applyAlignment="0" applyProtection="0">
      <alignment vertical="top"/>
      <protection locked="0"/>
    </xf>
    <xf numFmtId="0" fontId="104" fillId="33" borderId="2" applyNumberFormat="0" applyAlignment="0" applyProtection="0"/>
    <xf numFmtId="0" fontId="105" fillId="0" borderId="3" applyNumberFormat="0" applyFill="0" applyAlignment="0" applyProtection="0"/>
    <xf numFmtId="0" fontId="106" fillId="39" borderId="0" applyNumberFormat="0" applyBorder="0" applyAlignment="0" applyProtection="0"/>
    <xf numFmtId="0" fontId="8" fillId="0" borderId="0"/>
    <xf numFmtId="0" fontId="8" fillId="0" borderId="0"/>
    <xf numFmtId="0" fontId="54" fillId="0" borderId="0"/>
    <xf numFmtId="0" fontId="53" fillId="0" borderId="0"/>
    <xf numFmtId="0" fontId="8" fillId="0" borderId="0"/>
    <xf numFmtId="0" fontId="54" fillId="0" borderId="0"/>
    <xf numFmtId="0" fontId="8" fillId="0" borderId="0"/>
    <xf numFmtId="0" fontId="53" fillId="0" borderId="0"/>
    <xf numFmtId="0" fontId="54" fillId="0" borderId="0"/>
    <xf numFmtId="0" fontId="54" fillId="0" borderId="0"/>
    <xf numFmtId="0" fontId="54" fillId="0" borderId="0"/>
    <xf numFmtId="0" fontId="54" fillId="0" borderId="0"/>
    <xf numFmtId="0" fontId="54" fillId="0" borderId="0"/>
    <xf numFmtId="0" fontId="15" fillId="0" borderId="0"/>
    <xf numFmtId="0" fontId="54" fillId="0" borderId="0"/>
    <xf numFmtId="0" fontId="54" fillId="0" borderId="0"/>
    <xf numFmtId="0" fontId="54" fillId="0" borderId="0"/>
    <xf numFmtId="0" fontId="54" fillId="0" borderId="0"/>
    <xf numFmtId="0" fontId="54" fillId="0" borderId="0"/>
    <xf numFmtId="0" fontId="95" fillId="0" borderId="0"/>
    <xf numFmtId="0" fontId="8" fillId="26" borderId="5" applyNumberFormat="0" applyFont="0" applyAlignment="0" applyProtection="0"/>
    <xf numFmtId="0" fontId="108" fillId="35" borderId="6" applyNumberFormat="0" applyAlignment="0" applyProtection="0"/>
    <xf numFmtId="9" fontId="107" fillId="0" borderId="0" applyFont="0" applyFill="0" applyBorder="0" applyAlignment="0" applyProtection="0"/>
    <xf numFmtId="9" fontId="9" fillId="0" borderId="0" applyFont="0" applyFill="0" applyBorder="0" applyAlignment="0" applyProtection="0"/>
    <xf numFmtId="9" fontId="53" fillId="0" borderId="0" applyFont="0" applyFill="0" applyBorder="0" applyAlignment="0" applyProtection="0"/>
    <xf numFmtId="0" fontId="14" fillId="0" borderId="0" applyNumberFormat="0" applyFill="0" applyBorder="0" applyAlignment="0" applyProtection="0"/>
    <xf numFmtId="164" fontId="54" fillId="0" borderId="0" applyFont="0" applyFill="0" applyBorder="0" applyAlignment="0" applyProtection="0"/>
    <xf numFmtId="0" fontId="8" fillId="0" borderId="0" applyFont="0" applyFill="0" applyBorder="0" applyAlignment="0" applyProtection="0"/>
    <xf numFmtId="181" fontId="9" fillId="0" borderId="0" applyFont="0" applyFill="0" applyBorder="0" applyAlignment="0" applyProtection="0"/>
    <xf numFmtId="164" fontId="54" fillId="0" borderId="0" applyFon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alignment vertical="top"/>
      <protection locked="0"/>
    </xf>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44" fontId="54" fillId="0" borderId="0" applyFont="0" applyFill="0" applyBorder="0" applyAlignment="0" applyProtection="0"/>
    <xf numFmtId="9" fontId="54" fillId="0" borderId="0" applyFont="0" applyFill="0" applyBorder="0" applyAlignment="0" applyProtection="0"/>
    <xf numFmtId="0" fontId="131" fillId="0" borderId="0"/>
    <xf numFmtId="9" fontId="131" fillId="0" borderId="0" applyFont="0" applyFill="0" applyBorder="0" applyAlignment="0" applyProtection="0"/>
    <xf numFmtId="185" fontId="175" fillId="0" borderId="0" applyBorder="0" applyProtection="0"/>
    <xf numFmtId="0" fontId="175" fillId="0" borderId="0"/>
    <xf numFmtId="0" fontId="104" fillId="33" borderId="140" applyNumberFormat="0" applyAlignment="0" applyProtection="0"/>
    <xf numFmtId="0" fontId="8" fillId="26" borderId="141" applyNumberFormat="0" applyFont="0" applyAlignment="0" applyProtection="0"/>
    <xf numFmtId="0" fontId="108" fillId="35" borderId="142" applyNumberFormat="0" applyAlignment="0" applyProtection="0"/>
    <xf numFmtId="43"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111" fillId="0" borderId="0"/>
    <xf numFmtId="0" fontId="111" fillId="0" borderId="0"/>
    <xf numFmtId="0" fontId="97" fillId="35" borderId="2" applyNumberFormat="0" applyAlignment="0" applyProtection="0"/>
    <xf numFmtId="0" fontId="104" fillId="33" borderId="2" applyNumberFormat="0" applyAlignment="0" applyProtection="0"/>
    <xf numFmtId="0" fontId="8" fillId="26" borderId="5" applyNumberFormat="0" applyFont="0" applyAlignment="0" applyProtection="0"/>
    <xf numFmtId="0" fontId="108" fillId="35" borderId="6" applyNumberFormat="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111" fillId="0" borderId="0"/>
    <xf numFmtId="0" fontId="176" fillId="0" borderId="0" applyNumberFormat="0" applyFill="0" applyBorder="0" applyAlignment="0" applyProtection="0"/>
    <xf numFmtId="0" fontId="103" fillId="0" borderId="96" applyNumberFormat="0" applyFill="0" applyAlignment="0" applyProtection="0"/>
    <xf numFmtId="43" fontId="54" fillId="0" borderId="0" applyFont="0" applyFill="0" applyBorder="0" applyAlignment="0" applyProtection="0"/>
    <xf numFmtId="0" fontId="8" fillId="0" borderId="0"/>
    <xf numFmtId="0" fontId="54" fillId="0" borderId="0"/>
    <xf numFmtId="0" fontId="177" fillId="0" borderId="0"/>
    <xf numFmtId="0" fontId="177" fillId="0" borderId="0"/>
    <xf numFmtId="0" fontId="177" fillId="0" borderId="0"/>
    <xf numFmtId="0" fontId="177" fillId="0" borderId="0"/>
    <xf numFmtId="0" fontId="177" fillId="0" borderId="0"/>
    <xf numFmtId="0" fontId="177" fillId="0" borderId="0"/>
    <xf numFmtId="0" fontId="97" fillId="35" borderId="140" applyNumberFormat="0" applyAlignment="0" applyProtection="0"/>
  </cellStyleXfs>
  <cellXfs count="1555">
    <xf numFmtId="0" fontId="0" fillId="0" borderId="0" xfId="0"/>
    <xf numFmtId="167" fontId="3" fillId="0" borderId="7" xfId="0" applyNumberFormat="1" applyFont="1" applyBorder="1" applyAlignment="1">
      <alignment horizontal="left"/>
    </xf>
    <xf numFmtId="0" fontId="3" fillId="0" borderId="7" xfId="0" applyFont="1" applyBorder="1"/>
    <xf numFmtId="167" fontId="4" fillId="0" borderId="7" xfId="0" applyNumberFormat="1" applyFont="1" applyBorder="1" applyAlignment="1">
      <alignment horizontal="left"/>
    </xf>
    <xf numFmtId="0" fontId="4" fillId="0" borderId="7" xfId="0" applyFont="1" applyBorder="1"/>
    <xf numFmtId="167" fontId="4" fillId="0" borderId="0" xfId="0" applyNumberFormat="1" applyFont="1" applyAlignment="1">
      <alignment horizontal="left"/>
    </xf>
    <xf numFmtId="0" fontId="4" fillId="0" borderId="0" xfId="0" applyFont="1"/>
    <xf numFmtId="0" fontId="59" fillId="0" borderId="0" xfId="0" applyFont="1"/>
    <xf numFmtId="0" fontId="3" fillId="0" borderId="0" xfId="0" applyFont="1"/>
    <xf numFmtId="0" fontId="60" fillId="0" borderId="0" xfId="0" applyFont="1"/>
    <xf numFmtId="0" fontId="61" fillId="0" borderId="0" xfId="0" applyFont="1"/>
    <xf numFmtId="0" fontId="58" fillId="0" borderId="0" xfId="30" applyFont="1"/>
    <xf numFmtId="0" fontId="58" fillId="0" borderId="0" xfId="25" applyFont="1" applyAlignment="1">
      <alignment horizontal="center"/>
    </xf>
    <xf numFmtId="0" fontId="57" fillId="0" borderId="0" xfId="30" applyFont="1"/>
    <xf numFmtId="0" fontId="57" fillId="0" borderId="0" xfId="32" applyFont="1"/>
    <xf numFmtId="0" fontId="55" fillId="0" borderId="0" xfId="0" applyFont="1"/>
    <xf numFmtId="0" fontId="66" fillId="0" borderId="0" xfId="0" applyFont="1" applyAlignment="1">
      <alignment horizontal="right"/>
    </xf>
    <xf numFmtId="0" fontId="58" fillId="0" borderId="0" xfId="26" applyFont="1" applyAlignment="1">
      <alignment horizontal="left"/>
    </xf>
    <xf numFmtId="0" fontId="9" fillId="0" borderId="0" xfId="33" applyFont="1"/>
    <xf numFmtId="0" fontId="70" fillId="0" borderId="0" xfId="26" applyFont="1" applyAlignment="1">
      <alignment vertical="center"/>
    </xf>
    <xf numFmtId="0" fontId="9" fillId="0" borderId="0" xfId="30" applyFont="1"/>
    <xf numFmtId="0" fontId="10" fillId="0" borderId="0" xfId="30" applyFont="1"/>
    <xf numFmtId="0" fontId="71" fillId="0" borderId="0" xfId="0" applyFont="1" applyAlignment="1">
      <alignment vertical="center"/>
    </xf>
    <xf numFmtId="0" fontId="18" fillId="0" borderId="0" xfId="33" applyFont="1" applyAlignment="1">
      <alignment horizontal="center"/>
    </xf>
    <xf numFmtId="0" fontId="57" fillId="0" borderId="0" xfId="33" applyFont="1"/>
    <xf numFmtId="0" fontId="57" fillId="0" borderId="11" xfId="33" applyFont="1" applyBorder="1"/>
    <xf numFmtId="0" fontId="72" fillId="0" borderId="11" xfId="33" applyFont="1" applyBorder="1" applyAlignment="1">
      <alignment horizontal="center"/>
    </xf>
    <xf numFmtId="0" fontId="58" fillId="0" borderId="0" xfId="33" applyFont="1" applyAlignment="1">
      <alignment horizontal="right"/>
    </xf>
    <xf numFmtId="0" fontId="57" fillId="0" borderId="7" xfId="33" quotePrefix="1" applyFont="1" applyBorder="1" applyAlignment="1">
      <alignment horizontal="right"/>
    </xf>
    <xf numFmtId="1" fontId="58" fillId="16" borderId="7" xfId="37" applyNumberFormat="1" applyFont="1" applyFill="1" applyBorder="1"/>
    <xf numFmtId="0" fontId="58" fillId="0" borderId="11" xfId="33" applyFont="1" applyBorder="1"/>
    <xf numFmtId="0" fontId="57" fillId="0" borderId="11" xfId="33" applyFont="1" applyBorder="1" applyAlignment="1">
      <alignment horizontal="left" indent="3"/>
    </xf>
    <xf numFmtId="0" fontId="57" fillId="0" borderId="25" xfId="33" applyFont="1" applyBorder="1"/>
    <xf numFmtId="0" fontId="72" fillId="0" borderId="25" xfId="33" applyFont="1" applyBorder="1" applyAlignment="1">
      <alignment horizontal="center"/>
    </xf>
    <xf numFmtId="0" fontId="57" fillId="0" borderId="7" xfId="33" applyFont="1" applyBorder="1" applyAlignment="1">
      <alignment horizontal="right"/>
    </xf>
    <xf numFmtId="1" fontId="58" fillId="0" borderId="0" xfId="33" applyNumberFormat="1" applyFont="1"/>
    <xf numFmtId="1" fontId="60" fillId="0" borderId="0" xfId="0" applyNumberFormat="1" applyFont="1"/>
    <xf numFmtId="0" fontId="57" fillId="0" borderId="26" xfId="33" applyFont="1" applyBorder="1" applyAlignment="1">
      <alignment horizontal="center"/>
    </xf>
    <xf numFmtId="0" fontId="57" fillId="0" borderId="26" xfId="33" applyFont="1" applyBorder="1"/>
    <xf numFmtId="0" fontId="72" fillId="0" borderId="0" xfId="33" applyFont="1"/>
    <xf numFmtId="0" fontId="58" fillId="0" borderId="7" xfId="33" applyFont="1" applyBorder="1" applyAlignment="1">
      <alignment horizontal="right"/>
    </xf>
    <xf numFmtId="1" fontId="57" fillId="0" borderId="7" xfId="37" applyNumberFormat="1" applyFont="1" applyBorder="1"/>
    <xf numFmtId="1" fontId="57" fillId="0" borderId="0" xfId="33" applyNumberFormat="1" applyFont="1" applyAlignment="1">
      <alignment horizontal="right"/>
    </xf>
    <xf numFmtId="1" fontId="0" fillId="0" borderId="0" xfId="0" applyNumberFormat="1" applyAlignment="1">
      <alignment horizontal="right"/>
    </xf>
    <xf numFmtId="0" fontId="73" fillId="0" borderId="7" xfId="33" applyFont="1" applyBorder="1" applyAlignment="1">
      <alignment horizontal="right" vertical="top" wrapText="1"/>
    </xf>
    <xf numFmtId="0" fontId="57" fillId="0" borderId="7" xfId="33" applyFont="1" applyBorder="1" applyAlignment="1">
      <alignment horizontal="center"/>
    </xf>
    <xf numFmtId="0" fontId="58" fillId="0" borderId="0" xfId="33" quotePrefix="1" applyFont="1" applyAlignment="1">
      <alignment horizontal="right" vertical="top"/>
    </xf>
    <xf numFmtId="0" fontId="57" fillId="0" borderId="27" xfId="33" applyFont="1" applyBorder="1"/>
    <xf numFmtId="0" fontId="74" fillId="0" borderId="0" xfId="0" applyFont="1"/>
    <xf numFmtId="0" fontId="59" fillId="14" borderId="0" xfId="0" applyFont="1" applyFill="1"/>
    <xf numFmtId="167" fontId="5" fillId="0" borderId="11" xfId="31" applyNumberFormat="1" applyBorder="1" applyAlignment="1">
      <alignment horizontal="center"/>
    </xf>
    <xf numFmtId="0" fontId="5" fillId="0" borderId="11" xfId="31" applyBorder="1"/>
    <xf numFmtId="167" fontId="5" fillId="0" borderId="25" xfId="31" applyNumberFormat="1" applyBorder="1" applyAlignment="1">
      <alignment horizontal="center"/>
    </xf>
    <xf numFmtId="0" fontId="20" fillId="0" borderId="25" xfId="31" applyFont="1" applyBorder="1"/>
    <xf numFmtId="0" fontId="23" fillId="0" borderId="0" xfId="28" applyFont="1"/>
    <xf numFmtId="0" fontId="55" fillId="0" borderId="0" xfId="28"/>
    <xf numFmtId="0" fontId="55" fillId="0" borderId="28" xfId="28" applyBorder="1"/>
    <xf numFmtId="0" fontId="9" fillId="0" borderId="0" xfId="28" applyFont="1"/>
    <xf numFmtId="0" fontId="58" fillId="0" borderId="0" xfId="28" applyFont="1" applyAlignment="1">
      <alignment horizontal="center"/>
    </xf>
    <xf numFmtId="0" fontId="57" fillId="0" borderId="0" xfId="28" applyFont="1"/>
    <xf numFmtId="175" fontId="57" fillId="0" borderId="0" xfId="28" applyNumberFormat="1" applyFont="1" applyAlignment="1">
      <alignment horizontal="center" wrapText="1"/>
    </xf>
    <xf numFmtId="0" fontId="57" fillId="0" borderId="0" xfId="28" applyFont="1" applyAlignment="1">
      <alignment horizontal="left" wrapText="1"/>
    </xf>
    <xf numFmtId="0" fontId="9" fillId="17" borderId="0" xfId="28" applyFont="1" applyFill="1"/>
    <xf numFmtId="0" fontId="61" fillId="0" borderId="0" xfId="28" applyFont="1"/>
    <xf numFmtId="0" fontId="9" fillId="0" borderId="29" xfId="28" applyFont="1" applyBorder="1"/>
    <xf numFmtId="0" fontId="9" fillId="0" borderId="29" xfId="28" applyFont="1" applyBorder="1" applyAlignment="1">
      <alignment horizontal="center"/>
    </xf>
    <xf numFmtId="0" fontId="9" fillId="0" borderId="0" xfId="28" applyFont="1" applyAlignment="1">
      <alignment horizontal="center"/>
    </xf>
    <xf numFmtId="0" fontId="77" fillId="14" borderId="0" xfId="26" applyFont="1" applyFill="1"/>
    <xf numFmtId="0" fontId="78" fillId="0" borderId="0" xfId="0" applyFont="1"/>
    <xf numFmtId="0" fontId="8" fillId="0" borderId="0" xfId="24"/>
    <xf numFmtId="0" fontId="8" fillId="0" borderId="0" xfId="24" applyAlignment="1">
      <alignment vertical="center"/>
    </xf>
    <xf numFmtId="0" fontId="26" fillId="0" borderId="0" xfId="29" applyFont="1"/>
    <xf numFmtId="0" fontId="8" fillId="0" borderId="0" xfId="29" applyFont="1"/>
    <xf numFmtId="0" fontId="60" fillId="0" borderId="52" xfId="0" applyFont="1" applyBorder="1" applyAlignment="1">
      <alignment horizontal="center"/>
    </xf>
    <xf numFmtId="0" fontId="60" fillId="0" borderId="0" xfId="0" quotePrefix="1" applyFont="1" applyAlignment="1">
      <alignment horizontal="left"/>
    </xf>
    <xf numFmtId="0" fontId="60" fillId="0" borderId="0" xfId="0" applyFont="1" applyAlignment="1">
      <alignment horizontal="left"/>
    </xf>
    <xf numFmtId="0" fontId="0" fillId="0" borderId="0" xfId="0" quotePrefix="1" applyAlignment="1">
      <alignment horizontal="left"/>
    </xf>
    <xf numFmtId="0" fontId="0" fillId="0" borderId="0" xfId="0" applyAlignment="1">
      <alignment horizontal="left"/>
    </xf>
    <xf numFmtId="0" fontId="66" fillId="0" borderId="20" xfId="0" quotePrefix="1" applyFont="1" applyBorder="1" applyAlignment="1">
      <alignment horizontal="center" vertical="center"/>
    </xf>
    <xf numFmtId="0" fontId="61" fillId="0" borderId="0" xfId="0" applyFont="1" applyAlignment="1">
      <alignment horizontal="left"/>
    </xf>
    <xf numFmtId="0" fontId="61" fillId="0" borderId="0" xfId="0" quotePrefix="1" applyFont="1" applyAlignment="1">
      <alignment horizontal="left"/>
    </xf>
    <xf numFmtId="0" fontId="66" fillId="0" borderId="0" xfId="0" applyFont="1" applyAlignment="1">
      <alignment horizontal="left"/>
    </xf>
    <xf numFmtId="0" fontId="66" fillId="0" borderId="0" xfId="0" quotePrefix="1" applyFont="1" applyAlignment="1">
      <alignment horizontal="left"/>
    </xf>
    <xf numFmtId="0" fontId="66" fillId="0" borderId="22" xfId="0" quotePrefix="1" applyFont="1" applyBorder="1" applyAlignment="1">
      <alignment horizontal="left"/>
    </xf>
    <xf numFmtId="0" fontId="66" fillId="0" borderId="23" xfId="0" quotePrefix="1" applyFont="1" applyBorder="1" applyAlignment="1">
      <alignment horizontal="center" vertical="center"/>
    </xf>
    <xf numFmtId="0" fontId="61" fillId="0" borderId="28" xfId="0" applyFont="1" applyBorder="1" applyAlignment="1">
      <alignment horizontal="left"/>
    </xf>
    <xf numFmtId="0" fontId="61" fillId="0" borderId="28" xfId="0" quotePrefix="1" applyFont="1" applyBorder="1" applyAlignment="1">
      <alignment horizontal="left"/>
    </xf>
    <xf numFmtId="0" fontId="66" fillId="0" borderId="28" xfId="0" applyFont="1" applyBorder="1" applyAlignment="1">
      <alignment horizontal="left"/>
    </xf>
    <xf numFmtId="0" fontId="66" fillId="0" borderId="51" xfId="0" quotePrefix="1" applyFont="1" applyBorder="1" applyAlignment="1">
      <alignment horizontal="left"/>
    </xf>
    <xf numFmtId="0" fontId="66" fillId="0" borderId="0" xfId="0" quotePrefix="1" applyFont="1" applyAlignment="1">
      <alignment horizontal="center" vertical="center"/>
    </xf>
    <xf numFmtId="0" fontId="66" fillId="0" borderId="0" xfId="0" quotePrefix="1" applyFont="1" applyAlignment="1">
      <alignment vertical="center"/>
    </xf>
    <xf numFmtId="0" fontId="61" fillId="0" borderId="0" xfId="0" quotePrefix="1" applyFont="1" applyAlignment="1">
      <alignment vertical="center"/>
    </xf>
    <xf numFmtId="0" fontId="61" fillId="0" borderId="20" xfId="0" applyFont="1" applyBorder="1"/>
    <xf numFmtId="0" fontId="61" fillId="0" borderId="22" xfId="0" applyFont="1" applyBorder="1" applyAlignment="1">
      <alignment horizontal="center"/>
    </xf>
    <xf numFmtId="0" fontId="66" fillId="0" borderId="54" xfId="0" quotePrefix="1" applyFont="1" applyBorder="1" applyAlignment="1">
      <alignment vertical="center"/>
    </xf>
    <xf numFmtId="0" fontId="66" fillId="0" borderId="7" xfId="0" quotePrefix="1" applyFont="1" applyBorder="1" applyAlignment="1">
      <alignment vertical="center"/>
    </xf>
    <xf numFmtId="0" fontId="66" fillId="0" borderId="23" xfId="0" quotePrefix="1" applyFont="1" applyBorder="1" applyAlignment="1">
      <alignment vertical="center"/>
    </xf>
    <xf numFmtId="0" fontId="61" fillId="0" borderId="28" xfId="0" quotePrefix="1" applyFont="1" applyBorder="1"/>
    <xf numFmtId="0" fontId="61" fillId="0" borderId="28" xfId="0" applyFont="1" applyBorder="1"/>
    <xf numFmtId="0" fontId="66" fillId="0" borderId="28" xfId="0" quotePrefix="1" applyFont="1" applyBorder="1" applyAlignment="1">
      <alignment vertical="center"/>
    </xf>
    <xf numFmtId="0" fontId="61" fillId="0" borderId="51" xfId="0" quotePrefix="1" applyFont="1" applyBorder="1"/>
    <xf numFmtId="0" fontId="61" fillId="0" borderId="0" xfId="0" quotePrefix="1" applyFont="1"/>
    <xf numFmtId="0" fontId="66" fillId="0" borderId="20" xfId="0" applyFont="1" applyBorder="1"/>
    <xf numFmtId="0" fontId="66" fillId="0" borderId="0" xfId="0" applyFont="1"/>
    <xf numFmtId="0" fontId="66" fillId="0" borderId="20" xfId="0" quotePrefix="1" applyFont="1" applyBorder="1" applyAlignment="1">
      <alignment vertical="center"/>
    </xf>
    <xf numFmtId="0" fontId="66" fillId="0" borderId="0" xfId="0" quotePrefix="1" applyFont="1"/>
    <xf numFmtId="0" fontId="66" fillId="0" borderId="7" xfId="0" applyFont="1" applyBorder="1"/>
    <xf numFmtId="0" fontId="61" fillId="0" borderId="7" xfId="0" applyFont="1" applyBorder="1"/>
    <xf numFmtId="0" fontId="61" fillId="0" borderId="7" xfId="0" quotePrefix="1" applyFont="1" applyBorder="1"/>
    <xf numFmtId="0" fontId="61" fillId="0" borderId="55" xfId="0" quotePrefix="1" applyFont="1" applyBorder="1"/>
    <xf numFmtId="0" fontId="0" fillId="0" borderId="23" xfId="0" applyBorder="1"/>
    <xf numFmtId="0" fontId="0" fillId="0" borderId="28" xfId="0" applyBorder="1"/>
    <xf numFmtId="0" fontId="0" fillId="0" borderId="51" xfId="0" applyBorder="1"/>
    <xf numFmtId="0" fontId="80" fillId="0" borderId="33" xfId="0" applyFont="1" applyBorder="1"/>
    <xf numFmtId="0" fontId="81" fillId="0" borderId="0" xfId="0" applyFont="1"/>
    <xf numFmtId="0" fontId="81" fillId="0" borderId="0" xfId="0" applyFont="1" applyAlignment="1">
      <alignment wrapText="1"/>
    </xf>
    <xf numFmtId="0" fontId="78" fillId="0" borderId="0" xfId="0" applyFont="1" applyAlignment="1">
      <alignment horizontal="center"/>
    </xf>
    <xf numFmtId="0" fontId="0" fillId="0" borderId="0" xfId="0" applyAlignment="1">
      <alignment horizontal="center"/>
    </xf>
    <xf numFmtId="0" fontId="55" fillId="0" borderId="19" xfId="28" applyBorder="1"/>
    <xf numFmtId="0" fontId="61" fillId="0" borderId="0" xfId="28" applyFont="1" applyAlignment="1">
      <alignment horizontal="center"/>
    </xf>
    <xf numFmtId="0" fontId="28" fillId="0" borderId="0" xfId="30" applyFont="1"/>
    <xf numFmtId="0" fontId="29" fillId="0" borderId="0" xfId="30" applyFont="1"/>
    <xf numFmtId="0" fontId="69" fillId="0" borderId="0" xfId="27" applyFont="1"/>
    <xf numFmtId="0" fontId="57" fillId="0" borderId="0" xfId="27" applyFont="1"/>
    <xf numFmtId="0" fontId="55" fillId="0" borderId="28" xfId="28" applyBorder="1" applyAlignment="1">
      <alignment horizontal="center"/>
    </xf>
    <xf numFmtId="0" fontId="83" fillId="13" borderId="93" xfId="28" applyFont="1" applyFill="1" applyBorder="1" applyAlignment="1">
      <alignment horizontal="center"/>
    </xf>
    <xf numFmtId="0" fontId="58" fillId="13" borderId="93" xfId="28" applyFont="1" applyFill="1" applyBorder="1"/>
    <xf numFmtId="0" fontId="83" fillId="19" borderId="0" xfId="28" applyFont="1" applyFill="1" applyAlignment="1">
      <alignment horizontal="center"/>
    </xf>
    <xf numFmtId="0" fontId="74" fillId="0" borderId="0" xfId="29" applyFont="1" applyAlignment="1">
      <alignment horizontal="left"/>
    </xf>
    <xf numFmtId="0" fontId="59" fillId="0" borderId="0" xfId="29" applyFont="1" applyAlignment="1">
      <alignment horizontal="centerContinuous"/>
    </xf>
    <xf numFmtId="0" fontId="59" fillId="0" borderId="0" xfId="29" applyFont="1"/>
    <xf numFmtId="0" fontId="57" fillId="0" borderId="0" xfId="29" applyFont="1"/>
    <xf numFmtId="0" fontId="85" fillId="0" borderId="0" xfId="29" applyFont="1" applyAlignment="1">
      <alignment horizontal="right"/>
    </xf>
    <xf numFmtId="0" fontId="69" fillId="0" borderId="18" xfId="29" applyFont="1" applyBorder="1"/>
    <xf numFmtId="0" fontId="69" fillId="0" borderId="11" xfId="29" applyFont="1" applyBorder="1" applyAlignment="1">
      <alignment horizontal="center"/>
    </xf>
    <xf numFmtId="14" fontId="69" fillId="0" borderId="11" xfId="29" applyNumberFormat="1" applyFont="1" applyBorder="1" applyAlignment="1">
      <alignment horizontal="center"/>
    </xf>
    <xf numFmtId="49" fontId="69" fillId="0" borderId="11" xfId="29" applyNumberFormat="1" applyFont="1" applyBorder="1" applyAlignment="1">
      <alignment horizontal="center"/>
    </xf>
    <xf numFmtId="0" fontId="69" fillId="0" borderId="25" xfId="29" applyFont="1" applyBorder="1" applyAlignment="1">
      <alignment horizontal="center"/>
    </xf>
    <xf numFmtId="0" fontId="57" fillId="0" borderId="56" xfId="29" applyFont="1" applyBorder="1"/>
    <xf numFmtId="0" fontId="57" fillId="0" borderId="10" xfId="29" applyFont="1" applyBorder="1"/>
    <xf numFmtId="0" fontId="57" fillId="0" borderId="49" xfId="29" applyFont="1" applyBorder="1"/>
    <xf numFmtId="0" fontId="57" fillId="0" borderId="61" xfId="29" applyFont="1" applyBorder="1"/>
    <xf numFmtId="0" fontId="57" fillId="0" borderId="62" xfId="29" applyFont="1" applyBorder="1"/>
    <xf numFmtId="0" fontId="57" fillId="0" borderId="63" xfId="29" applyFont="1" applyBorder="1"/>
    <xf numFmtId="0" fontId="59" fillId="0" borderId="0" xfId="29" applyFont="1" applyAlignment="1">
      <alignment horizontal="right"/>
    </xf>
    <xf numFmtId="0" fontId="63" fillId="0" borderId="0" xfId="27" applyFont="1" applyAlignment="1">
      <alignment horizontal="right"/>
    </xf>
    <xf numFmtId="0" fontId="69" fillId="0" borderId="10" xfId="27" applyFont="1" applyBorder="1" applyAlignment="1">
      <alignment horizontal="center"/>
    </xf>
    <xf numFmtId="0" fontId="69" fillId="0" borderId="27" xfId="27" applyFont="1" applyBorder="1" applyAlignment="1">
      <alignment horizontal="center"/>
    </xf>
    <xf numFmtId="0" fontId="69" fillId="0" borderId="64" xfId="27" applyFont="1" applyBorder="1" applyAlignment="1">
      <alignment horizontal="center" vertical="center" wrapText="1"/>
    </xf>
    <xf numFmtId="0" fontId="69" fillId="0" borderId="49" xfId="27" applyFont="1" applyBorder="1" applyAlignment="1">
      <alignment horizontal="center"/>
    </xf>
    <xf numFmtId="0" fontId="69" fillId="0" borderId="50" xfId="27" applyFont="1" applyBorder="1" applyAlignment="1">
      <alignment horizontal="center"/>
    </xf>
    <xf numFmtId="0" fontId="69" fillId="0" borderId="40" xfId="27" applyFont="1" applyBorder="1" applyAlignment="1">
      <alignment horizontal="center"/>
    </xf>
    <xf numFmtId="0" fontId="69" fillId="0" borderId="65" xfId="27" applyFont="1" applyBorder="1" applyAlignment="1">
      <alignment horizontal="center"/>
    </xf>
    <xf numFmtId="0" fontId="85" fillId="0" borderId="0" xfId="27" applyFont="1"/>
    <xf numFmtId="0" fontId="85" fillId="0" borderId="66" xfId="27" quotePrefix="1" applyFont="1" applyBorder="1" applyAlignment="1">
      <alignment horizontal="center"/>
    </xf>
    <xf numFmtId="0" fontId="85" fillId="0" borderId="67" xfId="27" quotePrefix="1" applyFont="1" applyBorder="1" applyAlignment="1">
      <alignment horizontal="center"/>
    </xf>
    <xf numFmtId="0" fontId="85" fillId="0" borderId="68" xfId="27" quotePrefix="1" applyFont="1" applyBorder="1" applyAlignment="1">
      <alignment horizontal="center"/>
    </xf>
    <xf numFmtId="0" fontId="85" fillId="0" borderId="66" xfId="27" applyFont="1" applyBorder="1" applyAlignment="1">
      <alignment horizontal="center"/>
    </xf>
    <xf numFmtId="0" fontId="85" fillId="0" borderId="67" xfId="27" applyFont="1" applyBorder="1" applyAlignment="1">
      <alignment horizontal="center"/>
    </xf>
    <xf numFmtId="0" fontId="85" fillId="0" borderId="69" xfId="27" applyFont="1" applyBorder="1" applyAlignment="1">
      <alignment horizontal="center"/>
    </xf>
    <xf numFmtId="0" fontId="69" fillId="0" borderId="68" xfId="27" applyFont="1" applyBorder="1" applyAlignment="1">
      <alignment horizontal="center"/>
    </xf>
    <xf numFmtId="0" fontId="69" fillId="0" borderId="46" xfId="27" applyFont="1" applyBorder="1" applyAlignment="1">
      <alignment horizontal="center"/>
    </xf>
    <xf numFmtId="0" fontId="69" fillId="0" borderId="47" xfId="27" applyFont="1" applyBorder="1" applyAlignment="1">
      <alignment horizontal="center"/>
    </xf>
    <xf numFmtId="3" fontId="69" fillId="0" borderId="70" xfId="27" applyNumberFormat="1" applyFont="1" applyBorder="1" applyAlignment="1">
      <alignment horizontal="right"/>
    </xf>
    <xf numFmtId="168" fontId="69" fillId="0" borderId="48" xfId="27" applyNumberFormat="1" applyFont="1" applyBorder="1" applyAlignment="1">
      <alignment horizontal="right"/>
    </xf>
    <xf numFmtId="0" fontId="69" fillId="0" borderId="70" xfId="27" applyFont="1" applyBorder="1" applyAlignment="1">
      <alignment horizontal="center"/>
    </xf>
    <xf numFmtId="0" fontId="69" fillId="0" borderId="48" xfId="27" applyFont="1" applyBorder="1" applyAlignment="1">
      <alignment horizontal="center"/>
    </xf>
    <xf numFmtId="0" fontId="63" fillId="0" borderId="71" xfId="27" applyFont="1" applyBorder="1"/>
    <xf numFmtId="0" fontId="63" fillId="0" borderId="72" xfId="27" applyFont="1" applyBorder="1"/>
    <xf numFmtId="3" fontId="63" fillId="0" borderId="73" xfId="27" applyNumberFormat="1" applyFont="1" applyBorder="1" applyAlignment="1">
      <alignment horizontal="right"/>
    </xf>
    <xf numFmtId="168" fontId="63" fillId="0" borderId="74" xfId="27" applyNumberFormat="1" applyFont="1" applyBorder="1" applyAlignment="1">
      <alignment horizontal="right"/>
    </xf>
    <xf numFmtId="0" fontId="69" fillId="0" borderId="71" xfId="27" applyFont="1" applyBorder="1" applyAlignment="1">
      <alignment horizontal="center"/>
    </xf>
    <xf numFmtId="0" fontId="69" fillId="0" borderId="73" xfId="27" applyFont="1" applyBorder="1" applyAlignment="1">
      <alignment horizontal="center"/>
    </xf>
    <xf numFmtId="0" fontId="69" fillId="0" borderId="72" xfId="27" applyFont="1" applyBorder="1" applyAlignment="1">
      <alignment horizontal="center"/>
    </xf>
    <xf numFmtId="0" fontId="69" fillId="0" borderId="74" xfId="27" applyFont="1" applyBorder="1" applyAlignment="1">
      <alignment horizontal="center"/>
    </xf>
    <xf numFmtId="0" fontId="63" fillId="0" borderId="46" xfId="27" applyFont="1" applyBorder="1"/>
    <xf numFmtId="0" fontId="63" fillId="0" borderId="47" xfId="27" applyFont="1" applyBorder="1"/>
    <xf numFmtId="3" fontId="63" fillId="0" borderId="70" xfId="27" applyNumberFormat="1" applyFont="1" applyBorder="1" applyAlignment="1">
      <alignment horizontal="right"/>
    </xf>
    <xf numFmtId="168" fontId="63" fillId="0" borderId="48" xfId="27" applyNumberFormat="1" applyFont="1" applyBorder="1" applyAlignment="1">
      <alignment horizontal="right"/>
    </xf>
    <xf numFmtId="0" fontId="69" fillId="0" borderId="46" xfId="27" applyFont="1" applyBorder="1"/>
    <xf numFmtId="0" fontId="69" fillId="0" borderId="70" xfId="27" applyFont="1" applyBorder="1"/>
    <xf numFmtId="0" fontId="69" fillId="0" borderId="47" xfId="27" applyFont="1" applyBorder="1"/>
    <xf numFmtId="0" fontId="69" fillId="0" borderId="48" xfId="27" applyFont="1" applyBorder="1"/>
    <xf numFmtId="0" fontId="63" fillId="0" borderId="75" xfId="27" applyFont="1" applyBorder="1"/>
    <xf numFmtId="0" fontId="63" fillId="0" borderId="41" xfId="27" applyFont="1" applyBorder="1"/>
    <xf numFmtId="3" fontId="63" fillId="0" borderId="65" xfId="27" applyNumberFormat="1" applyFont="1" applyBorder="1"/>
    <xf numFmtId="168" fontId="63" fillId="0" borderId="42" xfId="27" applyNumberFormat="1" applyFont="1" applyBorder="1" applyAlignment="1">
      <alignment horizontal="right"/>
    </xf>
    <xf numFmtId="0" fontId="63" fillId="0" borderId="76" xfId="27" applyFont="1" applyBorder="1"/>
    <xf numFmtId="0" fontId="63" fillId="0" borderId="77" xfId="27" applyFont="1" applyBorder="1"/>
    <xf numFmtId="0" fontId="63" fillId="12" borderId="78" xfId="27" applyFont="1" applyFill="1" applyBorder="1"/>
    <xf numFmtId="0" fontId="63" fillId="0" borderId="0" xfId="27" applyFont="1"/>
    <xf numFmtId="0" fontId="69" fillId="0" borderId="0" xfId="27" applyFont="1" applyAlignment="1">
      <alignment vertical="center" wrapText="1"/>
    </xf>
    <xf numFmtId="0" fontId="69" fillId="0" borderId="0" xfId="27" applyFont="1" applyAlignment="1">
      <alignment horizontal="left" vertical="center" wrapText="1"/>
    </xf>
    <xf numFmtId="0" fontId="69" fillId="0" borderId="19" xfId="27" applyFont="1" applyBorder="1"/>
    <xf numFmtId="0" fontId="69" fillId="0" borderId="45" xfId="27" applyFont="1" applyBorder="1"/>
    <xf numFmtId="0" fontId="63" fillId="0" borderId="20" xfId="27" quotePrefix="1" applyFont="1" applyBorder="1" applyAlignment="1">
      <alignment horizontal="left"/>
    </xf>
    <xf numFmtId="0" fontId="69" fillId="0" borderId="22" xfId="27" applyFont="1" applyBorder="1"/>
    <xf numFmtId="0" fontId="69" fillId="0" borderId="20" xfId="27" applyFont="1" applyBorder="1" applyAlignment="1">
      <alignment horizontal="center"/>
    </xf>
    <xf numFmtId="0" fontId="63" fillId="0" borderId="20" xfId="27" quotePrefix="1" applyFont="1" applyBorder="1"/>
    <xf numFmtId="0" fontId="63" fillId="0" borderId="20" xfId="27" applyFont="1" applyBorder="1"/>
    <xf numFmtId="0" fontId="69" fillId="0" borderId="20" xfId="27" applyFont="1" applyBorder="1"/>
    <xf numFmtId="0" fontId="69" fillId="0" borderId="23" xfId="27" applyFont="1" applyBorder="1"/>
    <xf numFmtId="0" fontId="69" fillId="0" borderId="28" xfId="27" applyFont="1" applyBorder="1"/>
    <xf numFmtId="0" fontId="69" fillId="0" borderId="51" xfId="27" applyFont="1" applyBorder="1"/>
    <xf numFmtId="0" fontId="57" fillId="0" borderId="0" xfId="0" applyFont="1"/>
    <xf numFmtId="0" fontId="58" fillId="0" borderId="0" xfId="0" applyFont="1" applyAlignment="1">
      <alignment vertical="center"/>
    </xf>
    <xf numFmtId="0" fontId="57" fillId="0" borderId="26" xfId="0" applyFont="1" applyBorder="1"/>
    <xf numFmtId="0" fontId="58" fillId="0" borderId="58" xfId="0" applyFont="1" applyBorder="1" applyAlignment="1">
      <alignment vertical="center"/>
    </xf>
    <xf numFmtId="0" fontId="58" fillId="0" borderId="12" xfId="0" applyFont="1" applyBorder="1"/>
    <xf numFmtId="0" fontId="57" fillId="0" borderId="33" xfId="0" applyFont="1" applyBorder="1"/>
    <xf numFmtId="0" fontId="57" fillId="0" borderId="82" xfId="0" applyFont="1" applyBorder="1"/>
    <xf numFmtId="0" fontId="58" fillId="0" borderId="26" xfId="0" applyFont="1" applyBorder="1" applyAlignment="1">
      <alignment vertical="center"/>
    </xf>
    <xf numFmtId="0" fontId="57" fillId="0" borderId="27" xfId="0" applyFont="1" applyBorder="1"/>
    <xf numFmtId="0" fontId="58" fillId="0" borderId="12" xfId="0" applyFont="1" applyBorder="1" applyAlignment="1">
      <alignment vertical="center"/>
    </xf>
    <xf numFmtId="0" fontId="58" fillId="0" borderId="32" xfId="0" applyFont="1" applyBorder="1" applyAlignment="1">
      <alignment vertical="center"/>
    </xf>
    <xf numFmtId="0" fontId="58" fillId="0" borderId="33" xfId="0" applyFont="1" applyBorder="1" applyAlignment="1">
      <alignment vertical="center"/>
    </xf>
    <xf numFmtId="0" fontId="57" fillId="0" borderId="81" xfId="0" applyFont="1" applyBorder="1"/>
    <xf numFmtId="0" fontId="61" fillId="0" borderId="7" xfId="0" quotePrefix="1" applyFont="1" applyBorder="1" applyAlignment="1">
      <alignment horizontal="left"/>
    </xf>
    <xf numFmtId="0" fontId="61" fillId="0" borderId="7" xfId="0" applyFont="1" applyBorder="1" applyAlignment="1">
      <alignment horizontal="left"/>
    </xf>
    <xf numFmtId="0" fontId="61" fillId="0" borderId="55" xfId="0" quotePrefix="1" applyFont="1" applyBorder="1" applyAlignment="1">
      <alignment horizontal="left"/>
    </xf>
    <xf numFmtId="0" fontId="66" fillId="0" borderId="7" xfId="0" applyFont="1" applyBorder="1" applyAlignment="1">
      <alignment horizontal="left"/>
    </xf>
    <xf numFmtId="0" fontId="66" fillId="0" borderId="55" xfId="0" quotePrefix="1" applyFont="1" applyBorder="1" applyAlignment="1">
      <alignment horizontal="left"/>
    </xf>
    <xf numFmtId="0" fontId="78" fillId="0" borderId="7" xfId="0" quotePrefix="1" applyFont="1" applyBorder="1" applyAlignment="1">
      <alignment horizontal="left"/>
    </xf>
    <xf numFmtId="0" fontId="78" fillId="0" borderId="7" xfId="0" quotePrefix="1" applyFont="1" applyBorder="1"/>
    <xf numFmtId="177" fontId="86" fillId="15" borderId="7" xfId="0" applyNumberFormat="1" applyFont="1" applyFill="1" applyBorder="1"/>
    <xf numFmtId="177" fontId="87" fillId="0" borderId="7" xfId="0" applyNumberFormat="1" applyFont="1" applyBorder="1" applyProtection="1">
      <protection locked="0"/>
    </xf>
    <xf numFmtId="0" fontId="85" fillId="0" borderId="33" xfId="0" applyFont="1" applyBorder="1" applyAlignment="1">
      <alignment horizontal="right" vertical="center"/>
    </xf>
    <xf numFmtId="0" fontId="66" fillId="0" borderId="0" xfId="0" applyFont="1" applyAlignment="1">
      <alignment horizontal="center"/>
    </xf>
    <xf numFmtId="0" fontId="66" fillId="0" borderId="0" xfId="0" applyFont="1" applyAlignment="1">
      <alignment horizontal="center" wrapText="1"/>
    </xf>
    <xf numFmtId="0" fontId="69" fillId="15" borderId="7" xfId="0" applyFont="1" applyFill="1" applyBorder="1"/>
    <xf numFmtId="0" fontId="88" fillId="15" borderId="7" xfId="0" applyFont="1" applyFill="1" applyBorder="1"/>
    <xf numFmtId="0" fontId="69" fillId="0" borderId="7" xfId="0" applyFont="1" applyBorder="1"/>
    <xf numFmtId="0" fontId="8" fillId="0" borderId="28" xfId="24" applyBorder="1"/>
    <xf numFmtId="0" fontId="9" fillId="0" borderId="0" xfId="24" applyFont="1" applyAlignment="1">
      <alignment vertical="center"/>
    </xf>
    <xf numFmtId="0" fontId="31" fillId="0" borderId="0" xfId="24" applyFont="1" applyAlignment="1">
      <alignment vertical="center"/>
    </xf>
    <xf numFmtId="3" fontId="31" fillId="0" borderId="0" xfId="24" applyNumberFormat="1" applyFont="1" applyAlignment="1">
      <alignment horizontal="right" vertical="center" wrapText="1"/>
    </xf>
    <xf numFmtId="0" fontId="31" fillId="0" borderId="0" xfId="24" applyFont="1" applyAlignment="1">
      <alignment horizontal="left" vertical="center"/>
    </xf>
    <xf numFmtId="0" fontId="9" fillId="0" borderId="51" xfId="24" applyFont="1" applyBorder="1" applyAlignment="1">
      <alignment vertical="center"/>
    </xf>
    <xf numFmtId="0" fontId="31" fillId="0" borderId="28" xfId="24" applyFont="1" applyBorder="1" applyAlignment="1">
      <alignment vertical="center"/>
    </xf>
    <xf numFmtId="0" fontId="31" fillId="0" borderId="23" xfId="24" applyFont="1" applyBorder="1" applyAlignment="1">
      <alignment vertical="center"/>
    </xf>
    <xf numFmtId="0" fontId="9" fillId="0" borderId="22" xfId="24" applyFont="1" applyBorder="1" applyAlignment="1">
      <alignment vertical="center"/>
    </xf>
    <xf numFmtId="0" fontId="31" fillId="0" borderId="20" xfId="24" applyFont="1" applyBorder="1" applyAlignment="1">
      <alignment vertical="center"/>
    </xf>
    <xf numFmtId="0" fontId="32" fillId="0" borderId="20" xfId="24" applyFont="1" applyBorder="1" applyAlignment="1">
      <alignment vertical="center"/>
    </xf>
    <xf numFmtId="0" fontId="32" fillId="0" borderId="0" xfId="24" applyFont="1" applyAlignment="1">
      <alignment horizontal="center" vertical="center" wrapText="1"/>
    </xf>
    <xf numFmtId="0" fontId="31" fillId="0" borderId="0" xfId="24" applyFont="1" applyAlignment="1">
      <alignment vertical="center" wrapText="1"/>
    </xf>
    <xf numFmtId="0" fontId="31" fillId="0" borderId="8" xfId="24" applyFont="1" applyBorder="1" applyAlignment="1">
      <alignment vertical="center"/>
    </xf>
    <xf numFmtId="0" fontId="33" fillId="0" borderId="8" xfId="24" applyFont="1" applyBorder="1" applyAlignment="1">
      <alignment horizontal="left" vertical="center" wrapText="1"/>
    </xf>
    <xf numFmtId="0" fontId="34" fillId="0" borderId="0" xfId="24" applyFont="1" applyAlignment="1">
      <alignment horizontal="center" vertical="center" wrapText="1"/>
    </xf>
    <xf numFmtId="0" fontId="34" fillId="0" borderId="0" xfId="24" applyFont="1" applyAlignment="1">
      <alignment vertical="center" wrapText="1"/>
    </xf>
    <xf numFmtId="0" fontId="35" fillId="0" borderId="0" xfId="24" applyFont="1" applyAlignment="1">
      <alignment vertical="center" wrapText="1"/>
    </xf>
    <xf numFmtId="0" fontId="32" fillId="0" borderId="0" xfId="24" applyFont="1" applyAlignment="1">
      <alignment vertical="center"/>
    </xf>
    <xf numFmtId="0" fontId="32" fillId="0" borderId="0" xfId="24" applyFont="1" applyAlignment="1">
      <alignment horizontal="left" vertical="center"/>
    </xf>
    <xf numFmtId="0" fontId="34" fillId="0" borderId="0" xfId="24" applyFont="1" applyAlignment="1">
      <alignment horizontal="left" vertical="center" wrapText="1"/>
    </xf>
    <xf numFmtId="0" fontId="36" fillId="0" borderId="0" xfId="24" applyFont="1" applyAlignment="1">
      <alignment vertical="center"/>
    </xf>
    <xf numFmtId="0" fontId="31" fillId="0" borderId="22" xfId="24" applyFont="1" applyBorder="1" applyAlignment="1">
      <alignment vertical="center"/>
    </xf>
    <xf numFmtId="0" fontId="31" fillId="0" borderId="19" xfId="24" applyFont="1" applyBorder="1" applyAlignment="1">
      <alignment vertical="center"/>
    </xf>
    <xf numFmtId="0" fontId="31" fillId="0" borderId="24" xfId="24" applyFont="1" applyBorder="1" applyAlignment="1">
      <alignment vertical="center"/>
    </xf>
    <xf numFmtId="0" fontId="31" fillId="0" borderId="83" xfId="24" applyFont="1" applyBorder="1" applyAlignment="1">
      <alignment vertical="center"/>
    </xf>
    <xf numFmtId="0" fontId="31" fillId="0" borderId="16" xfId="24" applyFont="1" applyBorder="1" applyAlignment="1">
      <alignment vertical="center"/>
    </xf>
    <xf numFmtId="0" fontId="31" fillId="0" borderId="84" xfId="24" applyFont="1" applyBorder="1" applyAlignment="1">
      <alignment vertical="center"/>
    </xf>
    <xf numFmtId="0" fontId="32" fillId="0" borderId="20" xfId="24" applyFont="1" applyBorder="1"/>
    <xf numFmtId="0" fontId="9" fillId="0" borderId="22" xfId="24" applyFont="1" applyBorder="1"/>
    <xf numFmtId="0" fontId="10" fillId="0" borderId="0" xfId="24" applyFont="1"/>
    <xf numFmtId="0" fontId="38" fillId="0" borderId="0" xfId="24" applyFont="1" applyAlignment="1">
      <alignment horizontal="center"/>
    </xf>
    <xf numFmtId="0" fontId="9" fillId="0" borderId="0" xfId="24" applyFont="1"/>
    <xf numFmtId="0" fontId="9" fillId="0" borderId="20" xfId="24" applyFont="1" applyBorder="1"/>
    <xf numFmtId="0" fontId="9" fillId="0" borderId="0" xfId="34" applyFont="1"/>
    <xf numFmtId="0" fontId="41" fillId="0" borderId="0" xfId="34" applyFont="1" applyAlignment="1">
      <alignment horizontal="center" vertical="center" wrapText="1"/>
    </xf>
    <xf numFmtId="0" fontId="44" fillId="0" borderId="0" xfId="34" applyFont="1"/>
    <xf numFmtId="0" fontId="45" fillId="0" borderId="0" xfId="34" applyFont="1"/>
    <xf numFmtId="178" fontId="46" fillId="0" borderId="0" xfId="34" applyNumberFormat="1" applyFont="1"/>
    <xf numFmtId="0" fontId="46" fillId="0" borderId="0" xfId="34" applyFont="1"/>
    <xf numFmtId="0" fontId="47" fillId="0" borderId="0" xfId="34" applyFont="1"/>
    <xf numFmtId="0" fontId="48" fillId="0" borderId="0" xfId="34" applyFont="1"/>
    <xf numFmtId="0" fontId="49" fillId="0" borderId="0" xfId="34" applyFont="1"/>
    <xf numFmtId="0" fontId="50" fillId="0" borderId="0" xfId="34" applyFont="1" applyAlignment="1">
      <alignment horizontal="center"/>
    </xf>
    <xf numFmtId="0" fontId="50" fillId="0" borderId="0" xfId="34" applyFont="1" applyAlignment="1">
      <alignment horizontal="left"/>
    </xf>
    <xf numFmtId="0" fontId="51" fillId="0" borderId="0" xfId="34" applyFont="1"/>
    <xf numFmtId="0" fontId="52" fillId="0" borderId="0" xfId="34" applyFont="1" applyAlignment="1">
      <alignment horizontal="left"/>
    </xf>
    <xf numFmtId="179" fontId="47" fillId="0" borderId="0" xfId="34" applyNumberFormat="1" applyFont="1"/>
    <xf numFmtId="0" fontId="66" fillId="21" borderId="7" xfId="0" quotePrefix="1" applyFont="1" applyFill="1" applyBorder="1" applyAlignment="1">
      <alignment horizontal="left"/>
    </xf>
    <xf numFmtId="0" fontId="66" fillId="21" borderId="7" xfId="0" applyFont="1" applyFill="1" applyBorder="1" applyAlignment="1">
      <alignment horizontal="left"/>
    </xf>
    <xf numFmtId="0" fontId="66" fillId="21" borderId="55" xfId="0" quotePrefix="1" applyFont="1" applyFill="1" applyBorder="1" applyAlignment="1">
      <alignment horizontal="left"/>
    </xf>
    <xf numFmtId="0" fontId="66" fillId="20" borderId="7" xfId="0" applyFont="1" applyFill="1" applyBorder="1" applyAlignment="1">
      <alignment horizontal="left"/>
    </xf>
    <xf numFmtId="0" fontId="66" fillId="20" borderId="55" xfId="0" quotePrefix="1" applyFont="1" applyFill="1" applyBorder="1" applyAlignment="1">
      <alignment horizontal="left"/>
    </xf>
    <xf numFmtId="0" fontId="61" fillId="20" borderId="7" xfId="0" quotePrefix="1" applyFont="1" applyFill="1" applyBorder="1" applyAlignment="1">
      <alignment horizontal="left"/>
    </xf>
    <xf numFmtId="0" fontId="61" fillId="21" borderId="7" xfId="0" quotePrefix="1" applyFont="1" applyFill="1" applyBorder="1" applyAlignment="1">
      <alignment horizontal="left"/>
    </xf>
    <xf numFmtId="0" fontId="61" fillId="21" borderId="7" xfId="0" quotePrefix="1" applyFont="1" applyFill="1" applyBorder="1"/>
    <xf numFmtId="0" fontId="61" fillId="21" borderId="7" xfId="0" applyFont="1" applyFill="1" applyBorder="1" applyAlignment="1">
      <alignment horizontal="center"/>
    </xf>
    <xf numFmtId="0" fontId="61" fillId="21" borderId="55" xfId="0" applyFont="1" applyFill="1" applyBorder="1" applyAlignment="1">
      <alignment horizontal="center"/>
    </xf>
    <xf numFmtId="0" fontId="79" fillId="21" borderId="7" xfId="0" quotePrefix="1" applyFont="1" applyFill="1" applyBorder="1" applyAlignment="1">
      <alignment horizontal="left"/>
    </xf>
    <xf numFmtId="0" fontId="79" fillId="20" borderId="7" xfId="0" quotePrefix="1" applyFont="1" applyFill="1" applyBorder="1" applyAlignment="1">
      <alignment horizontal="left"/>
    </xf>
    <xf numFmtId="0" fontId="85" fillId="0" borderId="0" xfId="0" applyFont="1" applyAlignment="1">
      <alignment horizontal="right" vertical="center"/>
    </xf>
    <xf numFmtId="0" fontId="32" fillId="0" borderId="28" xfId="24" applyFont="1" applyBorder="1" applyAlignment="1">
      <alignment vertical="center"/>
    </xf>
    <xf numFmtId="0" fontId="35" fillId="0" borderId="28" xfId="24" applyFont="1" applyBorder="1" applyAlignment="1">
      <alignment vertical="center" wrapText="1"/>
    </xf>
    <xf numFmtId="0" fontId="34" fillId="0" borderId="28" xfId="24" applyFont="1" applyBorder="1" applyAlignment="1">
      <alignment horizontal="center" vertical="center" wrapText="1"/>
    </xf>
    <xf numFmtId="0" fontId="34" fillId="0" borderId="28" xfId="24" applyFont="1" applyBorder="1" applyAlignment="1">
      <alignment vertical="center" wrapText="1"/>
    </xf>
    <xf numFmtId="0" fontId="27" fillId="0" borderId="0" xfId="28" applyFont="1" applyAlignment="1">
      <alignment horizontal="center"/>
    </xf>
    <xf numFmtId="0" fontId="27" fillId="0" borderId="25" xfId="24" applyFont="1" applyBorder="1" applyAlignment="1">
      <alignment horizontal="left" vertical="center" wrapText="1"/>
    </xf>
    <xf numFmtId="0" fontId="57" fillId="0" borderId="0" xfId="24" applyFont="1"/>
    <xf numFmtId="0" fontId="74" fillId="0" borderId="0" xfId="24" applyFont="1" applyAlignment="1">
      <alignment horizontal="left" indent="1"/>
    </xf>
    <xf numFmtId="0" fontId="74" fillId="0" borderId="0" xfId="24" applyFont="1" applyAlignment="1">
      <alignment horizontal="center"/>
    </xf>
    <xf numFmtId="0" fontId="59" fillId="0" borderId="0" xfId="24" applyFont="1" applyAlignment="1">
      <alignment vertical="center"/>
    </xf>
    <xf numFmtId="0" fontId="59" fillId="0" borderId="0" xfId="24" applyFont="1" applyAlignment="1">
      <alignment horizontal="justify" vertical="center" wrapText="1"/>
    </xf>
    <xf numFmtId="0" fontId="59" fillId="0" borderId="0" xfId="24" applyFont="1" applyAlignment="1">
      <alignment horizontal="left" vertical="center" wrapText="1" indent="1"/>
    </xf>
    <xf numFmtId="0" fontId="59" fillId="0" borderId="25" xfId="24" applyFont="1" applyBorder="1" applyAlignment="1">
      <alignment horizontal="justify" vertical="center" wrapText="1"/>
    </xf>
    <xf numFmtId="166" fontId="69" fillId="0" borderId="7" xfId="0" applyNumberFormat="1" applyFont="1" applyBorder="1" applyAlignment="1">
      <alignment horizontal="center"/>
    </xf>
    <xf numFmtId="0" fontId="111" fillId="0" borderId="12" xfId="0" applyFont="1" applyBorder="1" applyAlignment="1">
      <alignment vertical="center"/>
    </xf>
    <xf numFmtId="0" fontId="57" fillId="0" borderId="0" xfId="26" applyFont="1"/>
    <xf numFmtId="0" fontId="116" fillId="0" borderId="0" xfId="0" applyFont="1" applyAlignment="1">
      <alignment vertical="center"/>
    </xf>
    <xf numFmtId="0" fontId="116" fillId="0" borderId="97" xfId="0" applyFont="1" applyBorder="1" applyAlignment="1">
      <alignment vertical="center"/>
    </xf>
    <xf numFmtId="0" fontId="116" fillId="0" borderId="94" xfId="0" applyFont="1" applyBorder="1" applyAlignment="1">
      <alignment vertical="center"/>
    </xf>
    <xf numFmtId="0" fontId="0" fillId="0" borderId="98" xfId="0" applyBorder="1"/>
    <xf numFmtId="0" fontId="113" fillId="0" borderId="99" xfId="0" applyFont="1" applyBorder="1"/>
    <xf numFmtId="0" fontId="0" fillId="0" borderId="100" xfId="0" applyBorder="1"/>
    <xf numFmtId="0" fontId="116" fillId="0" borderId="99" xfId="0" applyFont="1" applyBorder="1" applyAlignment="1">
      <alignment vertical="center"/>
    </xf>
    <xf numFmtId="0" fontId="116" fillId="0" borderId="101" xfId="0" applyFont="1" applyBorder="1" applyAlignment="1">
      <alignment vertical="center"/>
    </xf>
    <xf numFmtId="0" fontId="116" fillId="0" borderId="102" xfId="0" applyFont="1" applyBorder="1" applyAlignment="1">
      <alignment vertical="center"/>
    </xf>
    <xf numFmtId="0" fontId="0" fillId="0" borderId="103" xfId="0" applyBorder="1"/>
    <xf numFmtId="0" fontId="81" fillId="0" borderId="0" xfId="0" applyFont="1" applyAlignment="1">
      <alignment horizontal="center" vertical="center" wrapText="1"/>
    </xf>
    <xf numFmtId="0" fontId="0" fillId="0" borderId="26" xfId="0" applyBorder="1"/>
    <xf numFmtId="0" fontId="0" fillId="0" borderId="82" xfId="0" applyBorder="1"/>
    <xf numFmtId="0" fontId="81" fillId="0" borderId="12" xfId="0" applyFont="1" applyBorder="1" applyAlignment="1">
      <alignment horizontal="center" vertical="center" wrapText="1"/>
    </xf>
    <xf numFmtId="0" fontId="0" fillId="0" borderId="33" xfId="0" applyBorder="1"/>
    <xf numFmtId="0" fontId="0" fillId="0" borderId="12" xfId="0" applyBorder="1"/>
    <xf numFmtId="0" fontId="90" fillId="0" borderId="0" xfId="26" applyFont="1"/>
    <xf numFmtId="0" fontId="0" fillId="0" borderId="58" xfId="0" applyBorder="1"/>
    <xf numFmtId="0" fontId="0" fillId="0" borderId="27" xfId="0" applyBorder="1"/>
    <xf numFmtId="0" fontId="0" fillId="0" borderId="81" xfId="0" applyBorder="1"/>
    <xf numFmtId="0" fontId="0" fillId="0" borderId="32" xfId="0" applyBorder="1"/>
    <xf numFmtId="0" fontId="116" fillId="0" borderId="0" xfId="0" applyFont="1" applyAlignment="1">
      <alignment horizontal="center" vertical="center"/>
    </xf>
    <xf numFmtId="0" fontId="116" fillId="0" borderId="94" xfId="0" applyFont="1" applyBorder="1" applyAlignment="1">
      <alignment horizontal="center" vertical="center"/>
    </xf>
    <xf numFmtId="0" fontId="116" fillId="0" borderId="102" xfId="0" applyFont="1" applyBorder="1" applyAlignment="1">
      <alignment horizontal="center" vertical="center"/>
    </xf>
    <xf numFmtId="0" fontId="0" fillId="0" borderId="0" xfId="0" applyAlignment="1">
      <alignment vertical="center"/>
    </xf>
    <xf numFmtId="0" fontId="117" fillId="0" borderId="0" xfId="0" applyFont="1" applyAlignment="1">
      <alignment vertical="center"/>
    </xf>
    <xf numFmtId="0" fontId="0" fillId="0" borderId="26" xfId="0" applyBorder="1" applyAlignment="1">
      <alignment horizontal="center"/>
    </xf>
    <xf numFmtId="0" fontId="81" fillId="0" borderId="27" xfId="0" applyFont="1" applyBorder="1" applyAlignment="1">
      <alignment horizontal="center" vertical="center" wrapText="1"/>
    </xf>
    <xf numFmtId="0" fontId="0" fillId="0" borderId="12" xfId="0" applyBorder="1" applyAlignment="1">
      <alignment vertical="center"/>
    </xf>
    <xf numFmtId="0" fontId="0" fillId="0" borderId="33" xfId="0" applyBorder="1" applyAlignment="1">
      <alignment horizontal="center"/>
    </xf>
    <xf numFmtId="0" fontId="78" fillId="0" borderId="36" xfId="0" applyFont="1" applyBorder="1"/>
    <xf numFmtId="0" fontId="79" fillId="0" borderId="36" xfId="0" applyFont="1" applyBorder="1" applyAlignment="1">
      <alignment horizontal="left"/>
    </xf>
    <xf numFmtId="0" fontId="79" fillId="0" borderId="36" xfId="0" applyFont="1" applyBorder="1" applyAlignment="1">
      <alignment horizontal="center"/>
    </xf>
    <xf numFmtId="4" fontId="0" fillId="0" borderId="36" xfId="0" applyNumberFormat="1" applyBorder="1" applyAlignment="1">
      <alignment horizontal="right"/>
    </xf>
    <xf numFmtId="4" fontId="0" fillId="0" borderId="0" xfId="0" applyNumberFormat="1" applyAlignment="1">
      <alignment horizontal="right"/>
    </xf>
    <xf numFmtId="0" fontId="3" fillId="0" borderId="0" xfId="0" applyFont="1" applyAlignment="1">
      <alignment horizontal="center" vertical="center" wrapText="1"/>
    </xf>
    <xf numFmtId="0" fontId="16" fillId="0" borderId="0" xfId="0" applyFont="1" applyAlignment="1">
      <alignment horizontal="center" vertical="center" wrapText="1"/>
    </xf>
    <xf numFmtId="0" fontId="110" fillId="0" borderId="25" xfId="109" applyBorder="1" applyAlignment="1" applyProtection="1"/>
    <xf numFmtId="0" fontId="59" fillId="0" borderId="25" xfId="24" applyFont="1" applyBorder="1" applyAlignment="1">
      <alignment horizontal="left" vertical="center" wrapText="1" indent="1"/>
    </xf>
    <xf numFmtId="0" fontId="60" fillId="0" borderId="0" xfId="0" quotePrefix="1" applyFont="1" applyAlignment="1">
      <alignment horizontal="center" vertical="center"/>
    </xf>
    <xf numFmtId="0" fontId="60" fillId="0" borderId="33" xfId="0" applyFont="1" applyBorder="1" applyAlignment="1">
      <alignment horizontal="center"/>
    </xf>
    <xf numFmtId="0" fontId="60" fillId="0" borderId="0" xfId="0" applyFont="1" applyAlignment="1">
      <alignment horizontal="center"/>
    </xf>
    <xf numFmtId="0" fontId="66" fillId="0" borderId="33" xfId="0" applyFont="1" applyBorder="1" applyAlignment="1">
      <alignment horizontal="center"/>
    </xf>
    <xf numFmtId="0" fontId="66" fillId="0" borderId="52" xfId="0" applyFont="1" applyBorder="1" applyAlignment="1">
      <alignment horizontal="center"/>
    </xf>
    <xf numFmtId="0" fontId="66" fillId="0" borderId="20" xfId="0" applyFont="1" applyBorder="1" applyAlignment="1">
      <alignment horizontal="center"/>
    </xf>
    <xf numFmtId="0" fontId="66" fillId="0" borderId="22" xfId="0" applyFont="1" applyBorder="1" applyAlignment="1">
      <alignment horizontal="center"/>
    </xf>
    <xf numFmtId="0" fontId="66" fillId="0" borderId="53" xfId="0" applyFont="1" applyBorder="1" applyAlignment="1">
      <alignment horizontal="center"/>
    </xf>
    <xf numFmtId="0" fontId="61" fillId="0" borderId="0" xfId="0" applyFont="1" applyAlignment="1">
      <alignment horizontal="center"/>
    </xf>
    <xf numFmtId="44" fontId="0" fillId="0" borderId="0" xfId="114" applyFont="1" applyBorder="1"/>
    <xf numFmtId="49" fontId="66" fillId="21" borderId="7" xfId="0" quotePrefix="1" applyNumberFormat="1" applyFont="1" applyFill="1" applyBorder="1" applyAlignment="1">
      <alignment horizontal="left"/>
    </xf>
    <xf numFmtId="49" fontId="66" fillId="20" borderId="7" xfId="0" quotePrefix="1" applyNumberFormat="1" applyFont="1" applyFill="1" applyBorder="1" applyAlignment="1">
      <alignment horizontal="left"/>
    </xf>
    <xf numFmtId="49" fontId="61" fillId="0" borderId="7" xfId="0" quotePrefix="1" applyNumberFormat="1" applyFont="1" applyBorder="1" applyAlignment="1">
      <alignment horizontal="left"/>
    </xf>
    <xf numFmtId="49" fontId="66" fillId="0" borderId="0" xfId="0" quotePrefix="1" applyNumberFormat="1" applyFont="1" applyAlignment="1">
      <alignment horizontal="left"/>
    </xf>
    <xf numFmtId="44" fontId="0" fillId="0" borderId="0" xfId="114" applyFont="1" applyFill="1" applyBorder="1"/>
    <xf numFmtId="49" fontId="66" fillId="0" borderId="7" xfId="0" quotePrefix="1" applyNumberFormat="1" applyFont="1" applyBorder="1" applyAlignment="1">
      <alignment horizontal="left"/>
    </xf>
    <xf numFmtId="0" fontId="66" fillId="21" borderId="7" xfId="0" applyFont="1" applyFill="1" applyBorder="1" applyAlignment="1">
      <alignment horizontal="left" wrapText="1"/>
    </xf>
    <xf numFmtId="49" fontId="66" fillId="0" borderId="28" xfId="0" quotePrefix="1" applyNumberFormat="1" applyFont="1" applyBorder="1" applyAlignment="1">
      <alignment horizontal="left"/>
    </xf>
    <xf numFmtId="49" fontId="60" fillId="0" borderId="0" xfId="0" quotePrefix="1" applyNumberFormat="1" applyFont="1" applyAlignment="1">
      <alignment horizontal="left"/>
    </xf>
    <xf numFmtId="49" fontId="0" fillId="0" borderId="0" xfId="0" applyNumberFormat="1"/>
    <xf numFmtId="49" fontId="61" fillId="0" borderId="0" xfId="0" applyNumberFormat="1" applyFont="1"/>
    <xf numFmtId="49" fontId="66" fillId="0" borderId="0" xfId="0" applyNumberFormat="1" applyFont="1" applyAlignment="1">
      <alignment horizontal="center"/>
    </xf>
    <xf numFmtId="49" fontId="61" fillId="0" borderId="28" xfId="0" quotePrefix="1" applyNumberFormat="1" applyFont="1" applyBorder="1"/>
    <xf numFmtId="49" fontId="61" fillId="0" borderId="0" xfId="0" quotePrefix="1" applyNumberFormat="1" applyFont="1"/>
    <xf numFmtId="49" fontId="66" fillId="0" borderId="0" xfId="0" applyNumberFormat="1" applyFont="1"/>
    <xf numFmtId="49" fontId="79" fillId="0" borderId="0" xfId="0" applyNumberFormat="1" applyFont="1"/>
    <xf numFmtId="49" fontId="78" fillId="0" borderId="0" xfId="0" applyNumberFormat="1" applyFont="1"/>
    <xf numFmtId="49" fontId="66" fillId="0" borderId="0" xfId="0" quotePrefix="1" applyNumberFormat="1" applyFont="1"/>
    <xf numFmtId="49" fontId="0" fillId="0" borderId="28" xfId="0" applyNumberFormat="1" applyBorder="1"/>
    <xf numFmtId="0" fontId="110" fillId="0" borderId="0" xfId="109" applyAlignment="1" applyProtection="1"/>
    <xf numFmtId="0" fontId="57" fillId="0" borderId="50" xfId="29" applyFont="1" applyBorder="1"/>
    <xf numFmtId="4" fontId="57" fillId="0" borderId="82" xfId="29" applyNumberFormat="1" applyFont="1" applyBorder="1"/>
    <xf numFmtId="4" fontId="57" fillId="0" borderId="57" xfId="29" applyNumberFormat="1" applyFont="1" applyBorder="1"/>
    <xf numFmtId="4" fontId="57" fillId="0" borderId="58" xfId="29" applyNumberFormat="1" applyFont="1" applyBorder="1"/>
    <xf numFmtId="4" fontId="57" fillId="0" borderId="59" xfId="29" applyNumberFormat="1" applyFont="1" applyBorder="1"/>
    <xf numFmtId="4" fontId="57" fillId="0" borderId="27" xfId="29" applyNumberFormat="1" applyFont="1" applyBorder="1"/>
    <xf numFmtId="4" fontId="57" fillId="0" borderId="11" xfId="29" applyNumberFormat="1" applyFont="1" applyBorder="1"/>
    <xf numFmtId="4" fontId="57" fillId="0" borderId="12" xfId="29" applyNumberFormat="1" applyFont="1" applyBorder="1"/>
    <xf numFmtId="4" fontId="57" fillId="0" borderId="60" xfId="29" applyNumberFormat="1" applyFont="1" applyBorder="1"/>
    <xf numFmtId="4" fontId="57" fillId="0" borderId="60" xfId="29" applyNumberFormat="1" applyFont="1" applyBorder="1" applyAlignment="1">
      <alignment horizontal="right"/>
    </xf>
    <xf numFmtId="0" fontId="0" fillId="0" borderId="94" xfId="0" applyBorder="1"/>
    <xf numFmtId="0" fontId="119" fillId="0" borderId="58" xfId="0" applyFont="1" applyBorder="1"/>
    <xf numFmtId="0" fontId="119" fillId="0" borderId="26" xfId="0" applyFont="1" applyBorder="1"/>
    <xf numFmtId="0" fontId="61" fillId="0" borderId="12" xfId="0" applyFont="1" applyBorder="1" applyAlignment="1">
      <alignment vertical="center"/>
    </xf>
    <xf numFmtId="9" fontId="61" fillId="0" borderId="27" xfId="35" applyFont="1" applyBorder="1" applyAlignment="1">
      <alignment vertical="center"/>
    </xf>
    <xf numFmtId="0" fontId="119" fillId="0" borderId="12" xfId="0" applyFont="1" applyBorder="1"/>
    <xf numFmtId="0" fontId="120" fillId="0" borderId="12" xfId="0" applyFont="1" applyBorder="1"/>
    <xf numFmtId="0" fontId="121" fillId="0" borderId="0" xfId="0" applyFont="1"/>
    <xf numFmtId="0" fontId="60" fillId="0" borderId="0" xfId="0" applyFont="1" applyAlignment="1">
      <alignment wrapText="1"/>
    </xf>
    <xf numFmtId="0" fontId="0" fillId="14" borderId="0" xfId="0" applyFill="1"/>
    <xf numFmtId="0" fontId="67" fillId="0" borderId="0" xfId="0" applyFont="1"/>
    <xf numFmtId="0" fontId="66" fillId="20" borderId="7" xfId="0" applyFont="1" applyFill="1" applyBorder="1" applyAlignment="1">
      <alignment horizontal="centerContinuous" vertical="center" wrapText="1"/>
    </xf>
    <xf numFmtId="0" fontId="66" fillId="20" borderId="25" xfId="0" applyFont="1" applyFill="1" applyBorder="1" applyAlignment="1">
      <alignment horizontal="centerContinuous" vertical="center" wrapText="1"/>
    </xf>
    <xf numFmtId="0" fontId="81" fillId="20" borderId="25" xfId="0" quotePrefix="1" applyFont="1" applyFill="1" applyBorder="1" applyAlignment="1">
      <alignment horizontal="center" vertical="center" wrapText="1"/>
    </xf>
    <xf numFmtId="0" fontId="81" fillId="20" borderId="33" xfId="0" quotePrefix="1" applyFont="1" applyFill="1" applyBorder="1" applyAlignment="1">
      <alignment horizontal="center" vertical="center" wrapText="1"/>
    </xf>
    <xf numFmtId="0" fontId="81" fillId="0" borderId="12" xfId="0" applyFont="1" applyBorder="1" applyAlignment="1">
      <alignment horizontal="center" vertical="center"/>
    </xf>
    <xf numFmtId="176" fontId="61" fillId="0" borderId="11" xfId="0" applyNumberFormat="1" applyFont="1" applyBorder="1" applyAlignment="1">
      <alignment vertical="center"/>
    </xf>
    <xf numFmtId="176" fontId="61" fillId="15" borderId="11" xfId="0" applyNumberFormat="1" applyFont="1" applyFill="1" applyBorder="1" applyAlignment="1">
      <alignment vertical="center"/>
    </xf>
    <xf numFmtId="0" fontId="78" fillId="20" borderId="12" xfId="0" applyFont="1" applyFill="1" applyBorder="1" applyAlignment="1">
      <alignment horizontal="center" vertical="center"/>
    </xf>
    <xf numFmtId="176" fontId="124" fillId="20" borderId="11" xfId="0" applyNumberFormat="1" applyFont="1" applyFill="1" applyBorder="1" applyAlignment="1">
      <alignment vertical="center"/>
    </xf>
    <xf numFmtId="0" fontId="78" fillId="0" borderId="12" xfId="0" applyFont="1" applyBorder="1" applyAlignment="1">
      <alignment vertical="center"/>
    </xf>
    <xf numFmtId="0" fontId="125" fillId="0" borderId="12" xfId="0" applyFont="1" applyBorder="1" applyAlignment="1">
      <alignment vertical="center"/>
    </xf>
    <xf numFmtId="176" fontId="125" fillId="0" borderId="11" xfId="0" applyNumberFormat="1" applyFont="1" applyBorder="1" applyAlignment="1">
      <alignment vertical="center"/>
    </xf>
    <xf numFmtId="0" fontId="125" fillId="0" borderId="32" xfId="0" applyFont="1" applyBorder="1" applyAlignment="1">
      <alignment vertical="center"/>
    </xf>
    <xf numFmtId="0" fontId="126" fillId="0" borderId="33" xfId="0" applyFont="1" applyBorder="1" applyAlignment="1">
      <alignment vertical="center"/>
    </xf>
    <xf numFmtId="176" fontId="126" fillId="0" borderId="25" xfId="0" applyNumberFormat="1" applyFont="1" applyBorder="1" applyAlignment="1">
      <alignment vertical="center"/>
    </xf>
    <xf numFmtId="176" fontId="126" fillId="0" borderId="33" xfId="0" applyNumberFormat="1" applyFont="1" applyBorder="1" applyAlignment="1">
      <alignment vertical="center"/>
    </xf>
    <xf numFmtId="0" fontId="61" fillId="0" borderId="11" xfId="0" applyFont="1" applyBorder="1" applyAlignment="1">
      <alignment vertical="center"/>
    </xf>
    <xf numFmtId="0" fontId="127" fillId="0" borderId="12" xfId="0" applyFont="1" applyBorder="1" applyAlignment="1">
      <alignment horizontal="center" vertical="center"/>
    </xf>
    <xf numFmtId="0" fontId="128" fillId="0" borderId="11" xfId="0" applyFont="1" applyBorder="1" applyAlignment="1">
      <alignment vertical="center"/>
    </xf>
    <xf numFmtId="176" fontId="128" fillId="0" borderId="11" xfId="0" applyNumberFormat="1" applyFont="1" applyBorder="1" applyAlignment="1">
      <alignment vertical="center"/>
    </xf>
    <xf numFmtId="0" fontId="129" fillId="0" borderId="12" xfId="0" applyFont="1" applyBorder="1" applyAlignment="1">
      <alignment vertical="center"/>
    </xf>
    <xf numFmtId="0" fontId="66" fillId="0" borderId="58" xfId="0" applyFont="1" applyBorder="1" applyAlignment="1">
      <alignment vertical="center"/>
    </xf>
    <xf numFmtId="0" fontId="129" fillId="0" borderId="82" xfId="0" applyFont="1" applyBorder="1" applyAlignment="1">
      <alignment vertical="center"/>
    </xf>
    <xf numFmtId="0" fontId="129" fillId="0" borderId="57" xfId="0" applyFont="1" applyBorder="1" applyAlignment="1">
      <alignment vertical="center"/>
    </xf>
    <xf numFmtId="0" fontId="129" fillId="0" borderId="11" xfId="0" applyFont="1" applyBorder="1" applyAlignment="1">
      <alignment vertical="center"/>
    </xf>
    <xf numFmtId="0" fontId="81" fillId="0" borderId="32" xfId="0" applyFont="1" applyBorder="1" applyAlignment="1">
      <alignment horizontal="center" vertical="center"/>
    </xf>
    <xf numFmtId="0" fontId="61" fillId="0" borderId="81" xfId="0" applyFont="1" applyBorder="1" applyAlignment="1">
      <alignment vertical="center"/>
    </xf>
    <xf numFmtId="0" fontId="129" fillId="0" borderId="25" xfId="0" applyFont="1" applyBorder="1" applyAlignment="1">
      <alignment vertical="center"/>
    </xf>
    <xf numFmtId="176" fontId="61" fillId="0" borderId="25" xfId="0" applyNumberFormat="1" applyFont="1" applyBorder="1" applyAlignment="1">
      <alignment vertical="center"/>
    </xf>
    <xf numFmtId="0" fontId="61" fillId="0" borderId="26" xfId="0" applyFont="1" applyBorder="1" applyAlignment="1">
      <alignment vertical="center"/>
    </xf>
    <xf numFmtId="0" fontId="61" fillId="0" borderId="57" xfId="0" applyFont="1" applyBorder="1" applyAlignment="1">
      <alignment vertical="center"/>
    </xf>
    <xf numFmtId="0" fontId="130" fillId="20" borderId="32" xfId="0" applyFont="1" applyFill="1" applyBorder="1" applyAlignment="1">
      <alignment horizontal="center" vertical="center"/>
    </xf>
    <xf numFmtId="0" fontId="124" fillId="20" borderId="33" xfId="0" applyFont="1" applyFill="1" applyBorder="1" applyAlignment="1">
      <alignment vertical="center"/>
    </xf>
    <xf numFmtId="176" fontId="124" fillId="20" borderId="25" xfId="0" applyNumberFormat="1" applyFont="1" applyFill="1" applyBorder="1" applyAlignment="1">
      <alignment vertical="center"/>
    </xf>
    <xf numFmtId="176" fontId="61" fillId="15" borderId="7" xfId="0" applyNumberFormat="1" applyFont="1" applyFill="1" applyBorder="1" applyAlignment="1">
      <alignment vertical="center"/>
    </xf>
    <xf numFmtId="0" fontId="120" fillId="0" borderId="58" xfId="0" applyFont="1" applyBorder="1"/>
    <xf numFmtId="0" fontId="0" fillId="0" borderId="11" xfId="0" applyBorder="1"/>
    <xf numFmtId="0" fontId="60" fillId="14" borderId="0" xfId="0" applyFont="1" applyFill="1"/>
    <xf numFmtId="0" fontId="121" fillId="14" borderId="0" xfId="0" applyFont="1" applyFill="1"/>
    <xf numFmtId="0" fontId="60" fillId="14" borderId="0" xfId="0" applyFont="1" applyFill="1" applyAlignment="1">
      <alignment wrapText="1"/>
    </xf>
    <xf numFmtId="0" fontId="122" fillId="14" borderId="0" xfId="0" applyFont="1" applyFill="1"/>
    <xf numFmtId="0" fontId="10" fillId="42" borderId="0" xfId="116" applyFont="1" applyFill="1" applyAlignment="1">
      <alignment horizontal="center" vertical="center" wrapText="1"/>
    </xf>
    <xf numFmtId="0" fontId="9" fillId="0" borderId="114" xfId="116" applyFont="1" applyBorder="1" applyAlignment="1">
      <alignment horizontal="center" vertical="center"/>
    </xf>
    <xf numFmtId="0" fontId="9" fillId="0" borderId="114" xfId="116" applyFont="1" applyBorder="1" applyAlignment="1">
      <alignment wrapText="1"/>
    </xf>
    <xf numFmtId="0" fontId="131" fillId="0" borderId="0" xfId="116"/>
    <xf numFmtId="0" fontId="10" fillId="40" borderId="0" xfId="116" applyFont="1" applyFill="1" applyAlignment="1">
      <alignment horizontal="center" vertical="center" wrapText="1"/>
    </xf>
    <xf numFmtId="0" fontId="10" fillId="40" borderId="113" xfId="116" applyFont="1" applyFill="1" applyBorder="1" applyAlignment="1">
      <alignment horizontal="center" vertical="center"/>
    </xf>
    <xf numFmtId="0" fontId="10" fillId="41" borderId="113" xfId="116" applyFont="1" applyFill="1" applyBorder="1" applyAlignment="1">
      <alignment horizontal="center" vertical="center"/>
    </xf>
    <xf numFmtId="0" fontId="10" fillId="0" borderId="0" xfId="116" applyFont="1" applyAlignment="1">
      <alignment horizontal="center" vertical="center" wrapText="1"/>
    </xf>
    <xf numFmtId="0" fontId="10" fillId="42" borderId="0" xfId="116" applyFont="1" applyFill="1" applyAlignment="1">
      <alignment horizontal="center" vertical="center"/>
    </xf>
    <xf numFmtId="0" fontId="10" fillId="41" borderId="0" xfId="116" applyFont="1" applyFill="1" applyAlignment="1">
      <alignment horizontal="center" vertical="center"/>
    </xf>
    <xf numFmtId="183" fontId="9" fillId="0" borderId="114" xfId="117" applyNumberFormat="1" applyFont="1" applyFill="1" applyBorder="1" applyAlignment="1">
      <alignment horizontal="center"/>
    </xf>
    <xf numFmtId="10" fontId="9" fillId="0" borderId="115" xfId="117" applyNumberFormat="1" applyFont="1" applyFill="1" applyBorder="1"/>
    <xf numFmtId="10" fontId="9" fillId="0" borderId="116" xfId="117" applyNumberFormat="1" applyFont="1" applyFill="1" applyBorder="1" applyAlignment="1">
      <alignment horizontal="center"/>
    </xf>
    <xf numFmtId="10" fontId="9" fillId="0" borderId="116" xfId="117" applyNumberFormat="1" applyFont="1" applyFill="1" applyBorder="1"/>
    <xf numFmtId="0" fontId="10" fillId="42" borderId="114" xfId="116" applyFont="1" applyFill="1" applyBorder="1" applyAlignment="1">
      <alignment horizontal="center" wrapText="1"/>
    </xf>
    <xf numFmtId="183" fontId="10" fillId="42" borderId="114" xfId="117" applyNumberFormat="1" applyFont="1" applyFill="1" applyBorder="1" applyAlignment="1">
      <alignment horizontal="center"/>
    </xf>
    <xf numFmtId="10" fontId="9" fillId="43" borderId="115" xfId="117" applyNumberFormat="1" applyFont="1" applyFill="1" applyBorder="1"/>
    <xf numFmtId="10" fontId="9" fillId="43" borderId="116" xfId="117" applyNumberFormat="1" applyFont="1" applyFill="1" applyBorder="1"/>
    <xf numFmtId="183" fontId="9" fillId="42" borderId="114" xfId="117" applyNumberFormat="1" applyFont="1" applyFill="1" applyBorder="1" applyAlignment="1">
      <alignment horizontal="center"/>
    </xf>
    <xf numFmtId="183" fontId="9" fillId="0" borderId="114" xfId="117" applyNumberFormat="1" applyFont="1" applyBorder="1" applyAlignment="1">
      <alignment horizontal="center"/>
    </xf>
    <xf numFmtId="10" fontId="9" fillId="0" borderId="115" xfId="117" applyNumberFormat="1" applyFont="1" applyBorder="1"/>
    <xf numFmtId="10" fontId="9" fillId="0" borderId="116" xfId="117" applyNumberFormat="1" applyFont="1" applyBorder="1"/>
    <xf numFmtId="10" fontId="9" fillId="0" borderId="117" xfId="117" applyNumberFormat="1" applyFont="1" applyFill="1" applyBorder="1"/>
    <xf numFmtId="10" fontId="9" fillId="0" borderId="118" xfId="117" applyNumberFormat="1" applyFont="1" applyFill="1" applyBorder="1"/>
    <xf numFmtId="3" fontId="131" fillId="0" borderId="114" xfId="116" applyNumberFormat="1" applyBorder="1" applyAlignment="1">
      <alignment horizontal="center"/>
    </xf>
    <xf numFmtId="0" fontId="131" fillId="0" borderId="119" xfId="116" applyBorder="1"/>
    <xf numFmtId="0" fontId="131" fillId="0" borderId="120" xfId="116" applyBorder="1"/>
    <xf numFmtId="0" fontId="131" fillId="0" borderId="37" xfId="116" applyBorder="1"/>
    <xf numFmtId="0" fontId="10" fillId="42" borderId="114" xfId="116" applyFont="1" applyFill="1" applyBorder="1" applyAlignment="1">
      <alignment wrapText="1"/>
    </xf>
    <xf numFmtId="3" fontId="131" fillId="42" borderId="114" xfId="116" applyNumberFormat="1" applyFill="1" applyBorder="1" applyAlignment="1">
      <alignment horizontal="center"/>
    </xf>
    <xf numFmtId="0" fontId="9" fillId="0" borderId="37" xfId="116" applyFont="1" applyBorder="1" applyAlignment="1">
      <alignment wrapText="1"/>
    </xf>
    <xf numFmtId="0" fontId="9" fillId="0" borderId="119" xfId="116" applyFont="1" applyBorder="1" applyAlignment="1">
      <alignment wrapText="1"/>
    </xf>
    <xf numFmtId="0" fontId="9" fillId="0" borderId="38" xfId="116" applyFont="1" applyBorder="1" applyAlignment="1">
      <alignment wrapText="1"/>
    </xf>
    <xf numFmtId="0" fontId="9" fillId="0" borderId="121" xfId="116" applyFont="1" applyBorder="1" applyAlignment="1">
      <alignment wrapText="1"/>
    </xf>
    <xf numFmtId="0" fontId="131" fillId="0" borderId="122" xfId="116" applyBorder="1"/>
    <xf numFmtId="0" fontId="131" fillId="0" borderId="123" xfId="116" applyBorder="1"/>
    <xf numFmtId="0" fontId="131" fillId="0" borderId="0" xfId="116" applyAlignment="1">
      <alignment horizontal="right"/>
    </xf>
    <xf numFmtId="0" fontId="9" fillId="0" borderId="0" xfId="116" applyFont="1" applyAlignment="1">
      <alignment wrapText="1"/>
    </xf>
    <xf numFmtId="0" fontId="131" fillId="0" borderId="0" xfId="116" applyAlignment="1">
      <alignment horizontal="center"/>
    </xf>
    <xf numFmtId="0" fontId="0" fillId="0" borderId="0" xfId="0" applyAlignment="1">
      <alignment vertical="top"/>
    </xf>
    <xf numFmtId="182" fontId="90" fillId="0" borderId="25" xfId="24" applyNumberFormat="1" applyFont="1" applyBorder="1" applyAlignment="1">
      <alignment horizontal="right" vertical="center" wrapText="1"/>
    </xf>
    <xf numFmtId="0" fontId="54" fillId="0" borderId="0" xfId="0" applyFont="1"/>
    <xf numFmtId="0" fontId="78" fillId="14" borderId="0" xfId="0" applyFont="1" applyFill="1" applyAlignment="1">
      <alignment horizontal="center"/>
    </xf>
    <xf numFmtId="0" fontId="78" fillId="14" borderId="0" xfId="0" applyFont="1" applyFill="1"/>
    <xf numFmtId="0" fontId="57" fillId="14" borderId="7" xfId="33" applyFont="1" applyFill="1" applyBorder="1" applyAlignment="1">
      <alignment horizontal="right"/>
    </xf>
    <xf numFmtId="0" fontId="57" fillId="14" borderId="0" xfId="33" applyFont="1" applyFill="1" applyAlignment="1">
      <alignment horizontal="right"/>
    </xf>
    <xf numFmtId="0" fontId="58" fillId="20" borderId="7" xfId="0" applyFont="1" applyFill="1" applyBorder="1" applyAlignment="1">
      <alignment horizontal="center" vertical="center" wrapText="1"/>
    </xf>
    <xf numFmtId="0" fontId="0" fillId="0" borderId="58" xfId="0" applyBorder="1" applyAlignment="1">
      <alignment horizontal="left" vertical="top" wrapText="1"/>
    </xf>
    <xf numFmtId="0" fontId="0" fillId="0" borderId="26" xfId="0" applyBorder="1" applyAlignment="1">
      <alignment horizontal="left" vertical="top" wrapText="1"/>
    </xf>
    <xf numFmtId="0" fontId="0" fillId="0" borderId="82" xfId="0" applyBorder="1" applyAlignment="1">
      <alignment horizontal="left" vertical="top" wrapText="1"/>
    </xf>
    <xf numFmtId="0" fontId="0" fillId="0" borderId="12" xfId="0" applyBorder="1" applyAlignment="1">
      <alignment horizontal="left" vertical="top" wrapText="1"/>
    </xf>
    <xf numFmtId="0" fontId="0" fillId="0" borderId="27"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81" xfId="0" applyBorder="1" applyAlignment="1">
      <alignment horizontal="left" vertical="top" wrapText="1"/>
    </xf>
    <xf numFmtId="0" fontId="61" fillId="0" borderId="7" xfId="0" applyFont="1" applyBorder="1" applyAlignment="1">
      <alignment horizontal="center" vertical="center" wrapText="1"/>
    </xf>
    <xf numFmtId="0" fontId="66" fillId="20" borderId="25" xfId="0" applyFont="1" applyFill="1" applyBorder="1" applyAlignment="1">
      <alignment horizontal="center" vertical="center" wrapText="1"/>
    </xf>
    <xf numFmtId="0" fontId="113" fillId="0" borderId="58" xfId="0" applyFont="1" applyBorder="1" applyAlignment="1">
      <alignment horizontal="left"/>
    </xf>
    <xf numFmtId="0" fontId="113" fillId="0" borderId="26" xfId="0" applyFont="1" applyBorder="1" applyAlignment="1">
      <alignment horizontal="left"/>
    </xf>
    <xf numFmtId="0" fontId="113" fillId="0" borderId="82" xfId="0" applyFont="1" applyBorder="1" applyAlignment="1">
      <alignment horizontal="left"/>
    </xf>
    <xf numFmtId="0" fontId="113" fillId="0" borderId="12" xfId="0" applyFont="1" applyBorder="1" applyAlignment="1">
      <alignment horizontal="left"/>
    </xf>
    <xf numFmtId="0" fontId="0" fillId="0" borderId="12" xfId="0" applyBorder="1" applyAlignment="1">
      <alignment vertical="top" wrapText="1"/>
    </xf>
    <xf numFmtId="0" fontId="0" fillId="0" borderId="27"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81" xfId="0" applyBorder="1" applyAlignment="1">
      <alignment vertical="top" wrapText="1"/>
    </xf>
    <xf numFmtId="0" fontId="59" fillId="0" borderId="0" xfId="0" applyFont="1" applyAlignment="1">
      <alignment horizontal="left" indent="1"/>
    </xf>
    <xf numFmtId="0" fontId="58" fillId="0" borderId="0" xfId="0" applyFont="1" applyAlignment="1">
      <alignment horizontal="right" vertical="top"/>
    </xf>
    <xf numFmtId="0" fontId="58" fillId="0" borderId="0" xfId="0" applyFont="1" applyAlignment="1">
      <alignment horizontal="right"/>
    </xf>
    <xf numFmtId="0" fontId="57" fillId="0" borderId="0" xfId="0" applyFont="1" applyAlignment="1">
      <alignment horizontal="left" indent="2"/>
    </xf>
    <xf numFmtId="0" fontId="57" fillId="0" borderId="0" xfId="0" quotePrefix="1" applyFont="1" applyAlignment="1">
      <alignment horizontal="left" vertical="center" indent="2"/>
    </xf>
    <xf numFmtId="0" fontId="0" fillId="0" borderId="55" xfId="0" applyBorder="1" applyAlignment="1">
      <alignment horizontal="left" vertical="center" wrapText="1"/>
    </xf>
    <xf numFmtId="0" fontId="0" fillId="0" borderId="89" xfId="0" applyBorder="1" applyAlignment="1">
      <alignment horizontal="left" vertical="center" wrapText="1"/>
    </xf>
    <xf numFmtId="0" fontId="0" fillId="16" borderId="59" xfId="0" applyFill="1" applyBorder="1" applyAlignment="1">
      <alignment horizontal="left" wrapText="1"/>
    </xf>
    <xf numFmtId="0" fontId="0" fillId="16" borderId="60" xfId="0" applyFill="1" applyBorder="1" applyAlignment="1">
      <alignment horizontal="left" wrapText="1"/>
    </xf>
    <xf numFmtId="0" fontId="0" fillId="16" borderId="89" xfId="0" applyFill="1" applyBorder="1" applyAlignment="1">
      <alignment horizontal="left"/>
    </xf>
    <xf numFmtId="0" fontId="0" fillId="0" borderId="80" xfId="0" applyBorder="1" applyAlignment="1">
      <alignment horizontal="left" vertical="center" wrapText="1"/>
    </xf>
    <xf numFmtId="0" fontId="0" fillId="16" borderId="55" xfId="0" applyFill="1" applyBorder="1" applyAlignment="1">
      <alignment horizontal="left"/>
    </xf>
    <xf numFmtId="0" fontId="0" fillId="16" borderId="59" xfId="0" applyFill="1" applyBorder="1"/>
    <xf numFmtId="0" fontId="0" fillId="16" borderId="60" xfId="0" applyFill="1" applyBorder="1"/>
    <xf numFmtId="0" fontId="0" fillId="16" borderId="63" xfId="0" applyFill="1" applyBorder="1"/>
    <xf numFmtId="0" fontId="0" fillId="0" borderId="0" xfId="0" applyAlignment="1">
      <alignment wrapText="1"/>
    </xf>
    <xf numFmtId="0" fontId="61" fillId="0" borderId="0" xfId="0" applyFont="1" applyAlignment="1">
      <alignment vertical="center"/>
    </xf>
    <xf numFmtId="0" fontId="119" fillId="0" borderId="0" xfId="0" applyFont="1"/>
    <xf numFmtId="0" fontId="63" fillId="0" borderId="0" xfId="27" applyFont="1" applyAlignment="1">
      <alignment horizontal="center"/>
    </xf>
    <xf numFmtId="0" fontId="63" fillId="0" borderId="17" xfId="27" applyFont="1" applyBorder="1"/>
    <xf numFmtId="0" fontId="69" fillId="0" borderId="0" xfId="27" applyFont="1" applyAlignment="1">
      <alignment horizontal="left"/>
    </xf>
    <xf numFmtId="0" fontId="77" fillId="0" borderId="0" xfId="26" applyFont="1"/>
    <xf numFmtId="0" fontId="110" fillId="0" borderId="0" xfId="109" applyFill="1" applyAlignment="1" applyProtection="1"/>
    <xf numFmtId="0" fontId="71" fillId="0" borderId="0" xfId="26" applyFont="1" applyAlignment="1">
      <alignment horizontal="center"/>
    </xf>
    <xf numFmtId="0" fontId="69" fillId="0" borderId="0" xfId="0" applyFont="1"/>
    <xf numFmtId="0" fontId="69" fillId="14" borderId="0" xfId="0" applyFont="1" applyFill="1"/>
    <xf numFmtId="0" fontId="69" fillId="14" borderId="0" xfId="0" applyFont="1" applyFill="1" applyAlignment="1">
      <alignment wrapText="1"/>
    </xf>
    <xf numFmtId="9" fontId="61" fillId="0" borderId="0" xfId="35" applyFont="1" applyBorder="1" applyAlignment="1">
      <alignment vertical="center"/>
    </xf>
    <xf numFmtId="9" fontId="66" fillId="20" borderId="80" xfId="35" applyFont="1" applyFill="1" applyBorder="1" applyAlignment="1">
      <alignment horizontal="centerContinuous" vertical="center" wrapText="1"/>
    </xf>
    <xf numFmtId="9" fontId="66" fillId="20" borderId="81" xfId="35" applyFont="1" applyFill="1" applyBorder="1" applyAlignment="1">
      <alignment horizontal="centerContinuous" vertical="center" wrapText="1"/>
    </xf>
    <xf numFmtId="9" fontId="66" fillId="20" borderId="81" xfId="35" applyFont="1" applyFill="1" applyBorder="1" applyAlignment="1">
      <alignment horizontal="center" vertical="center" wrapText="1"/>
    </xf>
    <xf numFmtId="9" fontId="81" fillId="20" borderId="81" xfId="35" quotePrefix="1" applyFont="1" applyFill="1" applyBorder="1" applyAlignment="1">
      <alignment horizontal="center" vertical="center" wrapText="1"/>
    </xf>
    <xf numFmtId="176" fontId="61" fillId="0" borderId="0" xfId="0" applyNumberFormat="1" applyFont="1" applyAlignment="1">
      <alignment vertical="center"/>
    </xf>
    <xf numFmtId="176" fontId="61" fillId="15" borderId="0" xfId="0" applyNumberFormat="1" applyFont="1" applyFill="1" applyAlignment="1">
      <alignment vertical="center"/>
    </xf>
    <xf numFmtId="9" fontId="61" fillId="15" borderId="27" xfId="35" applyFont="1" applyFill="1" applyBorder="1" applyAlignment="1">
      <alignment vertical="center"/>
    </xf>
    <xf numFmtId="0" fontId="124" fillId="20" borderId="0" xfId="0" applyFont="1" applyFill="1" applyAlignment="1">
      <alignment vertical="center"/>
    </xf>
    <xf numFmtId="176" fontId="124" fillId="20" borderId="0" xfId="0" applyNumberFormat="1" applyFont="1" applyFill="1" applyAlignment="1">
      <alignment vertical="center"/>
    </xf>
    <xf numFmtId="9" fontId="124" fillId="20" borderId="27" xfId="35" applyFont="1" applyFill="1" applyBorder="1" applyAlignment="1">
      <alignment vertical="center"/>
    </xf>
    <xf numFmtId="0" fontId="125" fillId="0" borderId="0" xfId="0" applyFont="1" applyAlignment="1">
      <alignment vertical="center"/>
    </xf>
    <xf numFmtId="176" fontId="125" fillId="0" borderId="0" xfId="0" applyNumberFormat="1" applyFont="1" applyAlignment="1">
      <alignment vertical="center"/>
    </xf>
    <xf numFmtId="9" fontId="125" fillId="0" borderId="27" xfId="35" applyFont="1" applyBorder="1" applyAlignment="1">
      <alignment vertical="center"/>
    </xf>
    <xf numFmtId="9" fontId="126" fillId="0" borderId="81" xfId="35" applyFont="1" applyBorder="1" applyAlignment="1">
      <alignment vertical="center"/>
    </xf>
    <xf numFmtId="0" fontId="128" fillId="0" borderId="0" xfId="0" applyFont="1" applyAlignment="1">
      <alignment horizontal="left" vertical="center"/>
    </xf>
    <xf numFmtId="0" fontId="128" fillId="0" borderId="0" xfId="0" applyFont="1" applyAlignment="1">
      <alignment vertical="center"/>
    </xf>
    <xf numFmtId="9" fontId="128" fillId="0" borderId="27" xfId="35" applyFont="1" applyBorder="1" applyAlignment="1">
      <alignment vertical="center"/>
    </xf>
    <xf numFmtId="0" fontId="129" fillId="0" borderId="0" xfId="0" applyFont="1" applyAlignment="1">
      <alignment vertical="center"/>
    </xf>
    <xf numFmtId="9" fontId="129" fillId="0" borderId="27" xfId="35" applyFont="1" applyBorder="1" applyAlignment="1">
      <alignment vertical="center"/>
    </xf>
    <xf numFmtId="9" fontId="129" fillId="0" borderId="57" xfId="35" applyFont="1" applyBorder="1" applyAlignment="1">
      <alignment vertical="center"/>
    </xf>
    <xf numFmtId="9" fontId="61" fillId="0" borderId="81" xfId="35" applyFont="1" applyBorder="1" applyAlignment="1">
      <alignment vertical="center"/>
    </xf>
    <xf numFmtId="9" fontId="61" fillId="0" borderId="82" xfId="35" applyFont="1" applyBorder="1" applyAlignment="1">
      <alignment vertical="center"/>
    </xf>
    <xf numFmtId="9" fontId="124" fillId="20" borderId="81" xfId="35" applyFont="1" applyFill="1" applyBorder="1" applyAlignment="1">
      <alignment vertical="center"/>
    </xf>
    <xf numFmtId="0" fontId="0" fillId="0" borderId="0" xfId="0" quotePrefix="1"/>
    <xf numFmtId="0" fontId="0" fillId="0" borderId="0" xfId="0" applyAlignment="1">
      <alignment horizontal="left" vertical="top" wrapText="1"/>
    </xf>
    <xf numFmtId="0" fontId="113" fillId="0" borderId="0" xfId="0" applyFont="1" applyAlignment="1">
      <alignment horizontal="left"/>
    </xf>
    <xf numFmtId="0" fontId="0" fillId="0" borderId="0" xfId="0" applyAlignment="1">
      <alignment vertical="top" wrapText="1"/>
    </xf>
    <xf numFmtId="0" fontId="113" fillId="0" borderId="27" xfId="0" applyFont="1" applyBorder="1" applyAlignment="1">
      <alignment horizontal="left"/>
    </xf>
    <xf numFmtId="0" fontId="71" fillId="0" borderId="0" xfId="0" applyFont="1" applyAlignment="1">
      <alignment horizontal="center" wrapText="1"/>
    </xf>
    <xf numFmtId="0" fontId="81" fillId="0" borderId="12" xfId="0" applyFont="1" applyBorder="1" applyAlignment="1">
      <alignment horizontal="left" vertical="center"/>
    </xf>
    <xf numFmtId="184" fontId="61" fillId="0" borderId="11" xfId="37" applyNumberFormat="1" applyFont="1" applyBorder="1" applyAlignment="1">
      <alignment vertical="center"/>
    </xf>
    <xf numFmtId="184" fontId="61" fillId="0" borderId="11" xfId="37" applyNumberFormat="1" applyFont="1" applyBorder="1" applyAlignment="1">
      <alignment horizontal="right" vertical="center"/>
    </xf>
    <xf numFmtId="0" fontId="61" fillId="0" borderId="11" xfId="0" applyFont="1" applyBorder="1" applyAlignment="1">
      <alignment horizontal="right" vertical="center" wrapText="1"/>
    </xf>
    <xf numFmtId="0" fontId="61" fillId="0" borderId="11" xfId="0" applyFont="1" applyBorder="1" applyAlignment="1">
      <alignment vertical="center" wrapText="1"/>
    </xf>
    <xf numFmtId="0" fontId="78" fillId="20" borderId="32" xfId="0" applyFont="1" applyFill="1" applyBorder="1" applyAlignment="1">
      <alignment horizontal="center" vertical="center"/>
    </xf>
    <xf numFmtId="0" fontId="133" fillId="0" borderId="0" xfId="0" applyFont="1" applyAlignment="1">
      <alignment vertical="center"/>
    </xf>
    <xf numFmtId="0" fontId="89" fillId="0" borderId="0" xfId="26" applyFont="1" applyAlignment="1">
      <alignment horizontal="center"/>
    </xf>
    <xf numFmtId="0" fontId="71" fillId="0" borderId="0" xfId="26" applyFont="1"/>
    <xf numFmtId="0" fontId="89" fillId="0" borderId="0" xfId="26" applyFont="1"/>
    <xf numFmtId="0" fontId="134" fillId="0" borderId="0" xfId="26" applyFont="1"/>
    <xf numFmtId="0" fontId="0" fillId="0" borderId="0" xfId="0" applyAlignment="1">
      <alignment horizontal="center" vertical="center"/>
    </xf>
    <xf numFmtId="0" fontId="135" fillId="45" borderId="7" xfId="0" applyFont="1" applyFill="1" applyBorder="1" applyAlignment="1">
      <alignment horizontal="center" vertical="center" wrapText="1"/>
    </xf>
    <xf numFmtId="0" fontId="136" fillId="45" borderId="7" xfId="0" applyFont="1" applyFill="1" applyBorder="1" applyAlignment="1">
      <alignment horizontal="center" vertical="center" wrapText="1"/>
    </xf>
    <xf numFmtId="0" fontId="135" fillId="45" borderId="7" xfId="0" applyFont="1" applyFill="1" applyBorder="1" applyAlignment="1">
      <alignment horizontal="center" vertical="center"/>
    </xf>
    <xf numFmtId="0" fontId="137" fillId="46" borderId="34" xfId="0" applyFont="1" applyFill="1" applyBorder="1" applyAlignment="1">
      <alignment vertical="center"/>
    </xf>
    <xf numFmtId="0" fontId="137" fillId="46" borderId="34" xfId="26" applyFont="1" applyFill="1" applyBorder="1" applyAlignment="1">
      <alignment horizontal="center" vertical="center"/>
    </xf>
    <xf numFmtId="0" fontId="137" fillId="46" borderId="34" xfId="0" applyFont="1" applyFill="1" applyBorder="1" applyAlignment="1">
      <alignment horizontal="center" vertical="center"/>
    </xf>
    <xf numFmtId="0" fontId="137" fillId="46" borderId="34" xfId="26" applyFont="1" applyFill="1" applyBorder="1" applyAlignment="1">
      <alignment vertical="center"/>
    </xf>
    <xf numFmtId="0" fontId="137" fillId="47" borderId="37" xfId="0" applyFont="1" applyFill="1" applyBorder="1" applyAlignment="1">
      <alignment horizontal="left" vertical="center" indent="2"/>
    </xf>
    <xf numFmtId="0" fontId="137" fillId="47" borderId="37" xfId="26" applyFont="1" applyFill="1" applyBorder="1" applyAlignment="1">
      <alignment horizontal="center" vertical="center"/>
    </xf>
    <xf numFmtId="0" fontId="137" fillId="47" borderId="37" xfId="26" applyFont="1" applyFill="1" applyBorder="1" applyAlignment="1">
      <alignment horizontal="left" vertical="center" indent="2"/>
    </xf>
    <xf numFmtId="0" fontId="4" fillId="0" borderId="37" xfId="0" applyFont="1" applyBorder="1" applyAlignment="1">
      <alignment horizontal="left" vertical="center" indent="4"/>
    </xf>
    <xf numFmtId="0" fontId="4" fillId="0" borderId="37" xfId="26" applyFont="1" applyBorder="1" applyAlignment="1">
      <alignment horizontal="center" vertical="center"/>
    </xf>
    <xf numFmtId="0" fontId="138" fillId="0" borderId="37" xfId="0" applyFont="1" applyBorder="1" applyAlignment="1">
      <alignment horizontal="center" vertical="center"/>
    </xf>
    <xf numFmtId="0" fontId="4" fillId="0" borderId="37" xfId="26" applyFont="1" applyBorder="1" applyAlignment="1">
      <alignment horizontal="left" vertical="center" indent="4"/>
    </xf>
    <xf numFmtId="0" fontId="4" fillId="0" borderId="37" xfId="0" applyFont="1" applyBorder="1" applyAlignment="1">
      <alignment horizontal="center" vertical="center"/>
    </xf>
    <xf numFmtId="0" fontId="4" fillId="0" borderId="37" xfId="26" applyFont="1" applyBorder="1" applyAlignment="1">
      <alignment horizontal="left" vertical="center" wrapText="1" indent="4"/>
    </xf>
    <xf numFmtId="0" fontId="137" fillId="46" borderId="37" xfId="0" applyFont="1" applyFill="1" applyBorder="1" applyAlignment="1">
      <alignment vertical="center"/>
    </xf>
    <xf numFmtId="0" fontId="137" fillId="46" borderId="37" xfId="26" applyFont="1" applyFill="1" applyBorder="1" applyAlignment="1">
      <alignment horizontal="center" vertical="center"/>
    </xf>
    <xf numFmtId="0" fontId="137" fillId="46" borderId="37" xfId="0" applyFont="1" applyFill="1" applyBorder="1" applyAlignment="1">
      <alignment horizontal="center" vertical="center"/>
    </xf>
    <xf numFmtId="0" fontId="137" fillId="46" borderId="37" xfId="26" applyFont="1" applyFill="1" applyBorder="1" applyAlignment="1">
      <alignment vertical="center"/>
    </xf>
    <xf numFmtId="0" fontId="3" fillId="0" borderId="37" xfId="26" applyFont="1" applyBorder="1" applyAlignment="1">
      <alignment horizontal="center" vertical="center"/>
    </xf>
    <xf numFmtId="0" fontId="139" fillId="0" borderId="37" xfId="0" applyFont="1" applyBorder="1" applyAlignment="1">
      <alignment horizontal="center" vertical="center"/>
    </xf>
    <xf numFmtId="3" fontId="4" fillId="0" borderId="37" xfId="26" applyNumberFormat="1" applyFont="1" applyBorder="1" applyAlignment="1">
      <alignment horizontal="left" vertical="center" indent="4"/>
    </xf>
    <xf numFmtId="3" fontId="4" fillId="0" borderId="37" xfId="26" applyNumberFormat="1" applyFont="1" applyBorder="1" applyAlignment="1">
      <alignment horizontal="left" vertical="center" wrapText="1" indent="4"/>
    </xf>
    <xf numFmtId="0" fontId="3" fillId="0" borderId="37" xfId="0" applyFont="1" applyBorder="1" applyAlignment="1">
      <alignment horizontal="left" vertical="center" indent="4"/>
    </xf>
    <xf numFmtId="0" fontId="3" fillId="0" borderId="37" xfId="0" applyFont="1" applyBorder="1" applyAlignment="1">
      <alignment horizontal="center" vertical="center"/>
    </xf>
    <xf numFmtId="3" fontId="3" fillId="0" borderId="37" xfId="26" applyNumberFormat="1" applyFont="1" applyBorder="1" applyAlignment="1">
      <alignment horizontal="left" vertical="center" indent="4"/>
    </xf>
    <xf numFmtId="0" fontId="59" fillId="0" borderId="0" xfId="24" applyFont="1"/>
    <xf numFmtId="0" fontId="74" fillId="0" borderId="0" xfId="24" applyFont="1"/>
    <xf numFmtId="0" fontId="59" fillId="0" borderId="0" xfId="24" applyFont="1" applyAlignment="1">
      <alignment wrapText="1"/>
    </xf>
    <xf numFmtId="0" fontId="74" fillId="0" borderId="0" xfId="24" applyFont="1" applyAlignment="1">
      <alignment horizontal="left" wrapText="1"/>
    </xf>
    <xf numFmtId="0" fontId="74" fillId="0" borderId="33" xfId="24" applyFont="1" applyBorder="1" applyAlignment="1">
      <alignment horizontal="center" vertical="center" wrapText="1"/>
    </xf>
    <xf numFmtId="0" fontId="74" fillId="0" borderId="0" xfId="24" applyFont="1" applyAlignment="1">
      <alignment vertical="center"/>
    </xf>
    <xf numFmtId="0" fontId="74" fillId="0" borderId="0" xfId="24" applyFont="1" applyAlignment="1">
      <alignment horizontal="center" vertical="center" wrapText="1"/>
    </xf>
    <xf numFmtId="0" fontId="59" fillId="0" borderId="34" xfId="24" applyFont="1" applyBorder="1" applyAlignment="1">
      <alignment vertical="center" wrapText="1"/>
    </xf>
    <xf numFmtId="0" fontId="59" fillId="0" borderId="34" xfId="24" applyFont="1" applyBorder="1" applyAlignment="1">
      <alignment horizontal="center" vertical="center" wrapText="1"/>
    </xf>
    <xf numFmtId="0" fontId="59" fillId="0" borderId="0" xfId="24" applyFont="1" applyAlignment="1">
      <alignment horizontal="center"/>
    </xf>
    <xf numFmtId="0" fontId="59" fillId="0" borderId="35" xfId="24" applyFont="1" applyBorder="1" applyAlignment="1">
      <alignment vertical="center" wrapText="1"/>
    </xf>
    <xf numFmtId="0" fontId="59" fillId="0" borderId="35" xfId="24" applyFont="1" applyBorder="1" applyAlignment="1">
      <alignment horizontal="center" vertical="center" wrapText="1"/>
    </xf>
    <xf numFmtId="0" fontId="59" fillId="0" borderId="0" xfId="24" applyFont="1" applyAlignment="1">
      <alignment horizontal="center" vertical="center"/>
    </xf>
    <xf numFmtId="0" fontId="91" fillId="0" borderId="0" xfId="24" applyFont="1"/>
    <xf numFmtId="0" fontId="26" fillId="0" borderId="0" xfId="24" applyFont="1"/>
    <xf numFmtId="0" fontId="74" fillId="0" borderId="36" xfId="24" applyFont="1" applyBorder="1" applyAlignment="1">
      <alignment vertical="center"/>
    </xf>
    <xf numFmtId="0" fontId="59" fillId="0" borderId="36" xfId="24" applyFont="1" applyBorder="1" applyAlignment="1">
      <alignment horizontal="center" vertical="center" wrapText="1"/>
    </xf>
    <xf numFmtId="0" fontId="59" fillId="0" borderId="34" xfId="24" applyFont="1" applyBorder="1" applyAlignment="1">
      <alignment horizontal="center" vertical="center"/>
    </xf>
    <xf numFmtId="0" fontId="111" fillId="0" borderId="37" xfId="24" applyFont="1" applyBorder="1" applyAlignment="1">
      <alignment horizontal="center" vertical="center"/>
    </xf>
    <xf numFmtId="0" fontId="59" fillId="0" borderId="37" xfId="24" applyFont="1" applyBorder="1" applyAlignment="1">
      <alignment horizontal="center" vertical="center"/>
    </xf>
    <xf numFmtId="0" fontId="26" fillId="0" borderId="0" xfId="24" applyFont="1" applyAlignment="1">
      <alignment vertical="center"/>
    </xf>
    <xf numFmtId="0" fontId="59" fillId="0" borderId="33" xfId="24" applyFont="1" applyBorder="1" applyAlignment="1">
      <alignment vertical="center"/>
    </xf>
    <xf numFmtId="0" fontId="59" fillId="0" borderId="35" xfId="24" applyFont="1" applyBorder="1" applyAlignment="1">
      <alignment horizontal="center" vertical="center"/>
    </xf>
    <xf numFmtId="0" fontId="59" fillId="0" borderId="0" xfId="24" applyFont="1" applyAlignment="1">
      <alignment vertical="center" wrapText="1"/>
    </xf>
    <xf numFmtId="0" fontId="59" fillId="0" borderId="36" xfId="24" applyFont="1" applyBorder="1" applyAlignment="1">
      <alignment vertical="center"/>
    </xf>
    <xf numFmtId="0" fontId="59" fillId="0" borderId="39" xfId="24" applyFont="1" applyBorder="1" applyAlignment="1">
      <alignment horizontal="left" vertical="center" wrapText="1"/>
    </xf>
    <xf numFmtId="0" fontId="59" fillId="0" borderId="39" xfId="24" applyFont="1" applyBorder="1" applyAlignment="1">
      <alignment horizontal="center" vertical="center"/>
    </xf>
    <xf numFmtId="0" fontId="59" fillId="0" borderId="37" xfId="24" applyFont="1" applyBorder="1" applyAlignment="1">
      <alignment horizontal="left" vertical="center" wrapText="1"/>
    </xf>
    <xf numFmtId="0" fontId="59" fillId="0" borderId="0" xfId="24" applyFont="1" applyAlignment="1">
      <alignment horizontal="left" vertical="center" wrapText="1"/>
    </xf>
    <xf numFmtId="0" fontId="59" fillId="0" borderId="33" xfId="24" applyFont="1" applyBorder="1" applyAlignment="1">
      <alignment horizontal="left" vertical="center" wrapText="1"/>
    </xf>
    <xf numFmtId="0" fontId="59" fillId="0" borderId="33" xfId="24" applyFont="1" applyBorder="1" applyAlignment="1">
      <alignment horizontal="center" vertical="center"/>
    </xf>
    <xf numFmtId="0" fontId="26" fillId="0" borderId="33" xfId="24" applyFont="1" applyBorder="1" applyAlignment="1">
      <alignment vertical="center"/>
    </xf>
    <xf numFmtId="0" fontId="59" fillId="0" borderId="0" xfId="24" applyFont="1" applyAlignment="1">
      <alignment horizontal="left" indent="3"/>
    </xf>
    <xf numFmtId="0" fontId="59" fillId="0" borderId="33" xfId="24" applyFont="1" applyBorder="1" applyAlignment="1">
      <alignment horizontal="left" indent="3"/>
    </xf>
    <xf numFmtId="0" fontId="59" fillId="0" borderId="33" xfId="24" applyFont="1" applyBorder="1"/>
    <xf numFmtId="0" fontId="59" fillId="0" borderId="0" xfId="24" applyFont="1" applyAlignment="1">
      <alignment horizontal="justify"/>
    </xf>
    <xf numFmtId="0" fontId="70" fillId="0" borderId="0" xfId="26" applyFont="1" applyAlignment="1">
      <alignment horizontal="center"/>
    </xf>
    <xf numFmtId="0" fontId="57" fillId="0" borderId="0" xfId="26" applyFont="1" applyAlignment="1">
      <alignment vertical="center"/>
    </xf>
    <xf numFmtId="49" fontId="0" fillId="0" borderId="0" xfId="0" applyNumberFormat="1" applyAlignment="1">
      <alignment horizontal="center"/>
    </xf>
    <xf numFmtId="49" fontId="74" fillId="0" borderId="0" xfId="0" applyNumberFormat="1" applyFont="1" applyAlignment="1">
      <alignment horizontal="center"/>
    </xf>
    <xf numFmtId="49" fontId="74" fillId="0" borderId="0" xfId="0" applyNumberFormat="1" applyFont="1" applyAlignment="1">
      <alignment vertical="center" wrapText="1"/>
    </xf>
    <xf numFmtId="173" fontId="62" fillId="48" borderId="128" xfId="26" applyNumberFormat="1" applyFont="1" applyFill="1" applyBorder="1" applyAlignment="1">
      <alignment horizontal="center" vertical="center" wrapText="1"/>
    </xf>
    <xf numFmtId="173" fontId="62" fillId="48" borderId="129" xfId="26" applyNumberFormat="1" applyFont="1" applyFill="1" applyBorder="1" applyAlignment="1">
      <alignment horizontal="center" vertical="center" wrapText="1"/>
    </xf>
    <xf numFmtId="173" fontId="62" fillId="48" borderId="130" xfId="26" applyNumberFormat="1" applyFont="1" applyFill="1" applyBorder="1" applyAlignment="1">
      <alignment horizontal="left" vertical="center" wrapText="1"/>
    </xf>
    <xf numFmtId="0" fontId="144" fillId="0" borderId="7" xfId="0" applyFont="1" applyBorder="1" applyAlignment="1">
      <alignment horizontal="center"/>
    </xf>
    <xf numFmtId="2" fontId="144" fillId="0" borderId="7" xfId="0" applyNumberFormat="1" applyFont="1" applyBorder="1" applyAlignment="1">
      <alignment horizontal="center"/>
    </xf>
    <xf numFmtId="2" fontId="27" fillId="0" borderId="7" xfId="0" quotePrefix="1" applyNumberFormat="1" applyFont="1" applyBorder="1" applyAlignment="1">
      <alignment horizontal="center"/>
    </xf>
    <xf numFmtId="49" fontId="27" fillId="0" borderId="7" xfId="0" applyNumberFormat="1" applyFont="1" applyBorder="1"/>
    <xf numFmtId="0" fontId="145" fillId="0" borderId="7" xfId="0" applyFont="1" applyBorder="1" applyAlignment="1">
      <alignment horizontal="center"/>
    </xf>
    <xf numFmtId="2" fontId="145" fillId="0" borderId="7" xfId="0" applyNumberFormat="1" applyFont="1" applyBorder="1" applyAlignment="1">
      <alignment horizontal="center"/>
    </xf>
    <xf numFmtId="2" fontId="111" fillId="0" borderId="7" xfId="0" quotePrefix="1" applyNumberFormat="1" applyFont="1" applyBorder="1" applyAlignment="1">
      <alignment horizontal="center"/>
    </xf>
    <xf numFmtId="49" fontId="146" fillId="0" borderId="7" xfId="0" applyNumberFormat="1" applyFont="1" applyBorder="1"/>
    <xf numFmtId="49" fontId="111" fillId="0" borderId="7" xfId="0" applyNumberFormat="1" applyFont="1" applyBorder="1"/>
    <xf numFmtId="49" fontId="111" fillId="0" borderId="7" xfId="0" quotePrefix="1" applyNumberFormat="1" applyFont="1" applyBorder="1" applyAlignment="1">
      <alignment horizontal="center"/>
    </xf>
    <xf numFmtId="0" fontId="145" fillId="0" borderId="7" xfId="0" applyFont="1" applyBorder="1" applyAlignment="1">
      <alignment horizontal="center" vertical="center"/>
    </xf>
    <xf numFmtId="2" fontId="145" fillId="0" borderId="7" xfId="0" applyNumberFormat="1" applyFont="1" applyBorder="1" applyAlignment="1">
      <alignment horizontal="center" vertical="center"/>
    </xf>
    <xf numFmtId="2" fontId="111" fillId="0" borderId="7" xfId="0" quotePrefix="1" applyNumberFormat="1" applyFont="1" applyBorder="1" applyAlignment="1">
      <alignment horizontal="center" vertical="center"/>
    </xf>
    <xf numFmtId="49" fontId="111" fillId="0" borderId="7" xfId="0" applyNumberFormat="1" applyFont="1" applyBorder="1" applyAlignment="1">
      <alignment wrapText="1"/>
    </xf>
    <xf numFmtId="0" fontId="145" fillId="0" borderId="7" xfId="0" applyFont="1" applyBorder="1" applyAlignment="1">
      <alignment horizontal="center" vertical="center" wrapText="1"/>
    </xf>
    <xf numFmtId="2" fontId="145" fillId="0" borderId="7" xfId="0" applyNumberFormat="1" applyFont="1" applyBorder="1" applyAlignment="1">
      <alignment horizontal="center" vertical="center" wrapText="1"/>
    </xf>
    <xf numFmtId="2" fontId="111" fillId="0" borderId="7" xfId="0" quotePrefix="1" applyNumberFormat="1" applyFont="1" applyBorder="1" applyAlignment="1">
      <alignment horizontal="center" vertical="center" wrapText="1"/>
    </xf>
    <xf numFmtId="49" fontId="146" fillId="0" borderId="7" xfId="0" applyNumberFormat="1" applyFont="1" applyBorder="1" applyAlignment="1">
      <alignment wrapText="1"/>
    </xf>
    <xf numFmtId="0" fontId="111" fillId="0" borderId="7" xfId="0" applyFont="1" applyBorder="1" applyAlignment="1">
      <alignment horizontal="center"/>
    </xf>
    <xf numFmtId="2" fontId="111" fillId="0" borderId="7" xfId="0" applyNumberFormat="1" applyFont="1" applyBorder="1" applyAlignment="1">
      <alignment horizontal="center"/>
    </xf>
    <xf numFmtId="2" fontId="145" fillId="0" borderId="7" xfId="0" quotePrefix="1" applyNumberFormat="1" applyFont="1" applyBorder="1" applyAlignment="1">
      <alignment horizontal="center"/>
    </xf>
    <xf numFmtId="49" fontId="145" fillId="0" borderId="7" xfId="0" applyNumberFormat="1" applyFont="1" applyBorder="1"/>
    <xf numFmtId="49" fontId="145" fillId="0" borderId="7" xfId="0" applyNumberFormat="1" applyFont="1" applyBorder="1" applyAlignment="1">
      <alignment horizontal="center"/>
    </xf>
    <xf numFmtId="49" fontId="144" fillId="0" borderId="7" xfId="0" applyNumberFormat="1" applyFont="1" applyBorder="1" applyAlignment="1">
      <alignment horizontal="center"/>
    </xf>
    <xf numFmtId="1" fontId="111" fillId="0" borderId="7" xfId="0" quotePrefix="1" applyNumberFormat="1" applyFont="1" applyBorder="1" applyAlignment="1">
      <alignment horizontal="center"/>
    </xf>
    <xf numFmtId="1" fontId="145" fillId="0" borderId="7" xfId="0" quotePrefix="1" applyNumberFormat="1" applyFont="1" applyBorder="1" applyAlignment="1">
      <alignment horizontal="center"/>
    </xf>
    <xf numFmtId="1" fontId="145" fillId="0" borderId="7" xfId="0" applyNumberFormat="1" applyFont="1" applyBorder="1" applyAlignment="1">
      <alignment horizontal="center"/>
    </xf>
    <xf numFmtId="0" fontId="27" fillId="0" borderId="7" xfId="0" applyFont="1" applyBorder="1" applyAlignment="1">
      <alignment horizontal="center"/>
    </xf>
    <xf numFmtId="2" fontId="27" fillId="0" borderId="7" xfId="0" applyNumberFormat="1" applyFont="1" applyBorder="1" applyAlignment="1">
      <alignment horizontal="center"/>
    </xf>
    <xf numFmtId="49" fontId="27" fillId="0" borderId="7" xfId="0" applyNumberFormat="1" applyFont="1" applyBorder="1" applyAlignment="1">
      <alignment wrapText="1"/>
    </xf>
    <xf numFmtId="49" fontId="147" fillId="0" borderId="7" xfId="0" applyNumberFormat="1" applyFont="1" applyBorder="1"/>
    <xf numFmtId="49" fontId="145" fillId="0" borderId="7" xfId="0" quotePrefix="1" applyNumberFormat="1" applyFont="1" applyBorder="1" applyAlignment="1">
      <alignment horizontal="center"/>
    </xf>
    <xf numFmtId="49" fontId="27" fillId="0" borderId="7" xfId="0" quotePrefix="1" applyNumberFormat="1" applyFont="1" applyBorder="1" applyAlignment="1">
      <alignment horizontal="center"/>
    </xf>
    <xf numFmtId="0" fontId="59" fillId="0" borderId="0" xfId="0" applyFont="1" applyAlignment="1">
      <alignment horizontal="left"/>
    </xf>
    <xf numFmtId="0" fontId="148" fillId="0" borderId="0" xfId="0" applyFont="1" applyAlignment="1">
      <alignment vertical="center"/>
    </xf>
    <xf numFmtId="0" fontId="149" fillId="0" borderId="0" xfId="0" applyFont="1" applyAlignment="1">
      <alignment vertical="center"/>
    </xf>
    <xf numFmtId="0" fontId="59" fillId="0" borderId="0" xfId="0" applyFont="1" applyAlignment="1">
      <alignment vertical="center"/>
    </xf>
    <xf numFmtId="0" fontId="148" fillId="0" borderId="0" xfId="0" applyFont="1"/>
    <xf numFmtId="0" fontId="65" fillId="0" borderId="0" xfId="0" applyFont="1" applyAlignment="1">
      <alignment vertical="center"/>
    </xf>
    <xf numFmtId="175" fontId="58" fillId="14" borderId="0" xfId="28" applyNumberFormat="1" applyFont="1" applyFill="1" applyAlignment="1">
      <alignment horizontal="center"/>
    </xf>
    <xf numFmtId="0" fontId="81" fillId="0" borderId="0" xfId="0" applyFont="1" applyAlignment="1">
      <alignment horizontal="right"/>
    </xf>
    <xf numFmtId="0" fontId="82" fillId="49" borderId="0" xfId="0" applyFont="1" applyFill="1" applyAlignment="1">
      <alignment horizontal="center" vertical="top" wrapText="1"/>
    </xf>
    <xf numFmtId="0" fontId="2" fillId="49" borderId="0" xfId="0" applyFont="1" applyFill="1" applyAlignment="1">
      <alignment horizontal="center" vertical="top" wrapText="1"/>
    </xf>
    <xf numFmtId="0" fontId="3" fillId="49" borderId="0" xfId="0" applyFont="1" applyFill="1" applyAlignment="1">
      <alignment horizontal="center" vertical="center" wrapText="1"/>
    </xf>
    <xf numFmtId="0" fontId="63" fillId="49" borderId="0" xfId="0" applyFont="1" applyFill="1" applyAlignment="1">
      <alignment horizontal="center" vertical="top" wrapText="1"/>
    </xf>
    <xf numFmtId="0" fontId="58" fillId="49" borderId="7" xfId="33" applyFont="1" applyFill="1" applyBorder="1" applyAlignment="1">
      <alignment horizontal="center" vertical="center"/>
    </xf>
    <xf numFmtId="0" fontId="58" fillId="49" borderId="7" xfId="33" applyFont="1" applyFill="1" applyBorder="1" applyAlignment="1">
      <alignment horizontal="center" vertical="center" wrapText="1"/>
    </xf>
    <xf numFmtId="0" fontId="63" fillId="49" borderId="7" xfId="0" applyFont="1" applyFill="1" applyBorder="1"/>
    <xf numFmtId="177" fontId="60" fillId="49" borderId="7" xfId="0" applyNumberFormat="1" applyFont="1" applyFill="1" applyBorder="1"/>
    <xf numFmtId="0" fontId="74" fillId="49" borderId="7" xfId="0" applyFont="1" applyFill="1" applyBorder="1" applyAlignment="1">
      <alignment vertical="top" wrapText="1"/>
    </xf>
    <xf numFmtId="0" fontId="3" fillId="49" borderId="7" xfId="0" applyFont="1" applyFill="1" applyBorder="1" applyAlignment="1">
      <alignment horizontal="center" vertical="top" wrapText="1"/>
    </xf>
    <xf numFmtId="0" fontId="74" fillId="49" borderId="7" xfId="0" applyFont="1" applyFill="1" applyBorder="1"/>
    <xf numFmtId="0" fontId="9" fillId="49" borderId="0" xfId="28" applyFont="1" applyFill="1"/>
    <xf numFmtId="0" fontId="57" fillId="49" borderId="0" xfId="28" applyFont="1" applyFill="1"/>
    <xf numFmtId="0" fontId="16" fillId="49" borderId="0" xfId="0" applyFont="1" applyFill="1" applyAlignment="1">
      <alignment horizontal="center" vertical="center" wrapText="1"/>
    </xf>
    <xf numFmtId="4" fontId="3" fillId="49" borderId="0" xfId="0" applyNumberFormat="1" applyFont="1" applyFill="1" applyAlignment="1">
      <alignment horizontal="right" vertical="top" wrapText="1"/>
    </xf>
    <xf numFmtId="0" fontId="145" fillId="17" borderId="7" xfId="0" quotePrefix="1" applyFont="1" applyFill="1" applyBorder="1" applyAlignment="1">
      <alignment horizontal="center"/>
    </xf>
    <xf numFmtId="2" fontId="145" fillId="17" borderId="7" xfId="0" applyNumberFormat="1" applyFont="1" applyFill="1" applyBorder="1" applyAlignment="1">
      <alignment horizontal="center"/>
    </xf>
    <xf numFmtId="2" fontId="111" fillId="17" borderId="7" xfId="0" quotePrefix="1" applyNumberFormat="1" applyFont="1" applyFill="1" applyBorder="1" applyAlignment="1">
      <alignment horizontal="center"/>
    </xf>
    <xf numFmtId="49" fontId="146" fillId="17" borderId="7" xfId="0" applyNumberFormat="1" applyFont="1" applyFill="1" applyBorder="1"/>
    <xf numFmtId="0" fontId="145" fillId="17" borderId="7" xfId="0" applyFont="1" applyFill="1" applyBorder="1" applyAlignment="1">
      <alignment horizontal="center"/>
    </xf>
    <xf numFmtId="49" fontId="111" fillId="17" borderId="7" xfId="0" applyNumberFormat="1" applyFont="1" applyFill="1" applyBorder="1"/>
    <xf numFmtId="49" fontId="145" fillId="17" borderId="7" xfId="0" applyNumberFormat="1" applyFont="1" applyFill="1" applyBorder="1" applyAlignment="1">
      <alignment horizontal="center"/>
    </xf>
    <xf numFmtId="2" fontId="145" fillId="17" borderId="7" xfId="0" quotePrefix="1" applyNumberFormat="1" applyFont="1" applyFill="1" applyBorder="1" applyAlignment="1">
      <alignment horizontal="center"/>
    </xf>
    <xf numFmtId="0" fontId="111" fillId="17" borderId="7" xfId="0" applyFont="1" applyFill="1" applyBorder="1" applyAlignment="1">
      <alignment horizontal="center"/>
    </xf>
    <xf numFmtId="2" fontId="111" fillId="17" borderId="7" xfId="0" applyNumberFormat="1" applyFont="1" applyFill="1" applyBorder="1" applyAlignment="1">
      <alignment horizontal="center"/>
    </xf>
    <xf numFmtId="0" fontId="152" fillId="0" borderId="0" xfId="0" applyFont="1"/>
    <xf numFmtId="49" fontId="111" fillId="17" borderId="7" xfId="0" quotePrefix="1" applyNumberFormat="1" applyFont="1" applyFill="1" applyBorder="1" applyAlignment="1">
      <alignment horizontal="center"/>
    </xf>
    <xf numFmtId="0" fontId="63" fillId="15" borderId="7" xfId="0" applyFont="1" applyFill="1" applyBorder="1"/>
    <xf numFmtId="0" fontId="22" fillId="0" borderId="7" xfId="0" applyFont="1" applyBorder="1"/>
    <xf numFmtId="0" fontId="22" fillId="0" borderId="7" xfId="0" applyFont="1" applyBorder="1" applyAlignment="1">
      <alignment horizontal="center"/>
    </xf>
    <xf numFmtId="0" fontId="69" fillId="0" borderId="7" xfId="0" applyFont="1" applyBorder="1" applyAlignment="1">
      <alignment horizontal="center"/>
    </xf>
    <xf numFmtId="0" fontId="69" fillId="15" borderId="7" xfId="0" applyFont="1" applyFill="1" applyBorder="1" applyAlignment="1">
      <alignment horizontal="center"/>
    </xf>
    <xf numFmtId="165" fontId="69" fillId="0" borderId="7" xfId="0" applyNumberFormat="1" applyFont="1" applyBorder="1" applyAlignment="1">
      <alignment horizontal="left"/>
    </xf>
    <xf numFmtId="0" fontId="69" fillId="49" borderId="7" xfId="0" applyFont="1" applyFill="1" applyBorder="1" applyAlignment="1">
      <alignment vertical="top" wrapText="1"/>
    </xf>
    <xf numFmtId="0" fontId="69" fillId="49" borderId="7" xfId="0" applyFont="1" applyFill="1" applyBorder="1" applyAlignment="1">
      <alignment horizontal="center" vertical="top" wrapText="1"/>
    </xf>
    <xf numFmtId="0" fontId="69" fillId="49" borderId="7" xfId="0" applyFont="1" applyFill="1" applyBorder="1" applyAlignment="1">
      <alignment vertical="center"/>
    </xf>
    <xf numFmtId="174" fontId="55" fillId="0" borderId="0" xfId="28" applyNumberFormat="1" applyAlignment="1">
      <alignment horizontal="left"/>
    </xf>
    <xf numFmtId="175" fontId="74" fillId="0" borderId="0" xfId="28" applyNumberFormat="1" applyFont="1" applyAlignment="1">
      <alignment horizontal="center"/>
    </xf>
    <xf numFmtId="0" fontId="74" fillId="0" borderId="0" xfId="28" applyFont="1" applyAlignment="1">
      <alignment horizontal="left"/>
    </xf>
    <xf numFmtId="0" fontId="57" fillId="0" borderId="0" xfId="28" applyFont="1" applyAlignment="1">
      <alignment horizontal="center"/>
    </xf>
    <xf numFmtId="175" fontId="153" fillId="14" borderId="0" xfId="28" applyNumberFormat="1" applyFont="1" applyFill="1" applyAlignment="1">
      <alignment horizontal="center" wrapText="1"/>
    </xf>
    <xf numFmtId="175" fontId="58" fillId="0" borderId="0" xfId="28" applyNumberFormat="1" applyFont="1" applyAlignment="1">
      <alignment horizontal="center"/>
    </xf>
    <xf numFmtId="2" fontId="57" fillId="0" borderId="0" xfId="28" applyNumberFormat="1" applyFont="1" applyAlignment="1">
      <alignment horizontal="justify" vertical="center" wrapText="1"/>
    </xf>
    <xf numFmtId="0" fontId="59" fillId="0" borderId="0" xfId="28" applyFont="1" applyAlignment="1">
      <alignment horizontal="center"/>
    </xf>
    <xf numFmtId="175" fontId="59" fillId="0" borderId="0" xfId="28" applyNumberFormat="1" applyFont="1" applyAlignment="1">
      <alignment horizontal="center" wrapText="1"/>
    </xf>
    <xf numFmtId="0" fontId="74" fillId="0" borderId="0" xfId="28" applyFont="1" applyAlignment="1">
      <alignment vertical="center" wrapText="1"/>
    </xf>
    <xf numFmtId="0" fontId="57" fillId="0" borderId="0" xfId="28" applyFont="1" applyAlignment="1">
      <alignment vertical="center" wrapText="1"/>
    </xf>
    <xf numFmtId="175" fontId="57" fillId="0" borderId="0" xfId="28" applyNumberFormat="1" applyFont="1" applyAlignment="1">
      <alignment horizontal="center" vertical="center" wrapText="1"/>
    </xf>
    <xf numFmtId="0" fontId="74" fillId="0" borderId="0" xfId="28" applyFont="1" applyAlignment="1">
      <alignment horizontal="center" wrapText="1"/>
    </xf>
    <xf numFmtId="0" fontId="57" fillId="0" borderId="0" xfId="28" applyFont="1" applyAlignment="1">
      <alignment horizontal="left" vertical="center" wrapText="1"/>
    </xf>
    <xf numFmtId="0" fontId="57" fillId="0" borderId="0" xfId="28" applyFont="1" applyAlignment="1">
      <alignment wrapText="1"/>
    </xf>
    <xf numFmtId="0" fontId="75" fillId="0" borderId="0" xfId="28" applyFont="1" applyAlignment="1">
      <alignment horizontal="center"/>
    </xf>
    <xf numFmtId="2" fontId="57" fillId="0" borderId="0" xfId="28" applyNumberFormat="1" applyFont="1" applyAlignment="1">
      <alignment vertical="center"/>
    </xf>
    <xf numFmtId="2" fontId="57" fillId="0" borderId="0" xfId="28" applyNumberFormat="1" applyFont="1" applyAlignment="1">
      <alignment vertical="center" wrapText="1"/>
    </xf>
    <xf numFmtId="0" fontId="153" fillId="14" borderId="0" xfId="28" applyFont="1" applyFill="1" applyAlignment="1">
      <alignment vertical="center" wrapText="1"/>
    </xf>
    <xf numFmtId="175" fontId="74" fillId="14" borderId="0" xfId="28" applyNumberFormat="1" applyFont="1" applyFill="1" applyAlignment="1">
      <alignment horizontal="center"/>
    </xf>
    <xf numFmtId="175" fontId="59" fillId="14" borderId="0" xfId="28" applyNumberFormat="1" applyFont="1" applyFill="1" applyAlignment="1">
      <alignment horizontal="center" wrapText="1"/>
    </xf>
    <xf numFmtId="0" fontId="74" fillId="14" borderId="0" xfId="28" applyFont="1" applyFill="1" applyAlignment="1">
      <alignment horizontal="left"/>
    </xf>
    <xf numFmtId="0" fontId="59" fillId="14" borderId="0" xfId="28" applyFont="1" applyFill="1" applyAlignment="1">
      <alignment horizontal="center"/>
    </xf>
    <xf numFmtId="2" fontId="57" fillId="0" borderId="0" xfId="28" applyNumberFormat="1" applyFont="1" applyAlignment="1">
      <alignment horizontal="left" vertical="center" wrapText="1"/>
    </xf>
    <xf numFmtId="2" fontId="57" fillId="0" borderId="0" xfId="28" applyNumberFormat="1" applyFont="1" applyAlignment="1">
      <alignment wrapText="1"/>
    </xf>
    <xf numFmtId="0" fontId="57" fillId="0" borderId="0" xfId="28" applyFont="1" applyAlignment="1">
      <alignment vertical="center"/>
    </xf>
    <xf numFmtId="0" fontId="57" fillId="14" borderId="0" xfId="28" applyFont="1" applyFill="1"/>
    <xf numFmtId="0" fontId="57" fillId="14" borderId="0" xfId="28" applyFont="1" applyFill="1" applyAlignment="1">
      <alignment horizontal="center"/>
    </xf>
    <xf numFmtId="2" fontId="61" fillId="0" borderId="0" xfId="28" applyNumberFormat="1" applyFont="1" applyAlignment="1">
      <alignment horizontal="justify" vertical="center" wrapText="1"/>
    </xf>
    <xf numFmtId="0" fontId="69" fillId="0" borderId="0" xfId="28" applyFont="1" applyAlignment="1">
      <alignment horizontal="center"/>
    </xf>
    <xf numFmtId="0" fontId="55" fillId="0" borderId="0" xfId="28" applyAlignment="1">
      <alignment horizontal="center"/>
    </xf>
    <xf numFmtId="0" fontId="57" fillId="0" borderId="0" xfId="28" applyFont="1" applyAlignment="1">
      <alignment horizontal="left"/>
    </xf>
    <xf numFmtId="0" fontId="59" fillId="49" borderId="0" xfId="28" applyFont="1" applyFill="1" applyAlignment="1">
      <alignment horizontal="center"/>
    </xf>
    <xf numFmtId="0" fontId="55" fillId="49" borderId="0" xfId="28" applyFill="1"/>
    <xf numFmtId="174" fontId="55" fillId="49" borderId="0" xfId="28" applyNumberFormat="1" applyFill="1" applyAlignment="1">
      <alignment horizontal="left"/>
    </xf>
    <xf numFmtId="2" fontId="74" fillId="0" borderId="31" xfId="28" applyNumberFormat="1" applyFont="1" applyBorder="1" applyAlignment="1">
      <alignment horizontal="center" wrapText="1"/>
    </xf>
    <xf numFmtId="0" fontId="58" fillId="0" borderId="30" xfId="28" applyFont="1" applyBorder="1" applyAlignment="1">
      <alignment horizontal="center"/>
    </xf>
    <xf numFmtId="2" fontId="58" fillId="0" borderId="31" xfId="28" applyNumberFormat="1" applyFont="1" applyBorder="1" applyAlignment="1">
      <alignment horizontal="center" wrapText="1"/>
    </xf>
    <xf numFmtId="0" fontId="58" fillId="0" borderId="25" xfId="28" applyFont="1" applyBorder="1" applyAlignment="1">
      <alignment horizontal="center"/>
    </xf>
    <xf numFmtId="2" fontId="58" fillId="0" borderId="32" xfId="28" applyNumberFormat="1" applyFont="1" applyBorder="1" applyAlignment="1">
      <alignment wrapText="1"/>
    </xf>
    <xf numFmtId="0" fontId="154" fillId="13" borderId="93" xfId="28" applyFont="1" applyFill="1" applyBorder="1" applyAlignment="1">
      <alignment horizontal="left"/>
    </xf>
    <xf numFmtId="0" fontId="154" fillId="14" borderId="0" xfId="28" applyFont="1" applyFill="1" applyAlignment="1">
      <alignment horizontal="center"/>
    </xf>
    <xf numFmtId="0" fontId="154" fillId="19" borderId="0" xfId="28" applyFont="1" applyFill="1" applyAlignment="1">
      <alignment horizontal="left"/>
    </xf>
    <xf numFmtId="0" fontId="57" fillId="0" borderId="0" xfId="28" applyFont="1" applyAlignment="1">
      <alignment horizontal="center" vertical="center"/>
    </xf>
    <xf numFmtId="2" fontId="57" fillId="0" borderId="37" xfId="28" applyNumberFormat="1" applyFont="1" applyBorder="1" applyAlignment="1">
      <alignment vertical="center" wrapText="1"/>
    </xf>
    <xf numFmtId="2" fontId="57" fillId="0" borderId="38" xfId="28" applyNumberFormat="1" applyFont="1" applyBorder="1" applyAlignment="1">
      <alignment vertical="center" wrapText="1"/>
    </xf>
    <xf numFmtId="2" fontId="57" fillId="0" borderId="35" xfId="28" applyNumberFormat="1" applyFont="1" applyBorder="1" applyAlignment="1">
      <alignment vertical="center" wrapText="1"/>
    </xf>
    <xf numFmtId="0" fontId="83" fillId="14" borderId="0" xfId="28" applyFont="1" applyFill="1" applyAlignment="1">
      <alignment horizontal="center"/>
    </xf>
    <xf numFmtId="0" fontId="154" fillId="19" borderId="131" xfId="28" applyFont="1" applyFill="1" applyBorder="1" applyAlignment="1">
      <alignment horizontal="left"/>
    </xf>
    <xf numFmtId="0" fontId="84" fillId="0" borderId="0" xfId="28" applyFont="1"/>
    <xf numFmtId="2" fontId="57" fillId="0" borderId="0" xfId="28" applyNumberFormat="1" applyFont="1" applyAlignment="1">
      <alignment horizontal="center" vertical="center" wrapText="1"/>
    </xf>
    <xf numFmtId="2" fontId="57" fillId="0" borderId="34" xfId="28" applyNumberFormat="1" applyFont="1" applyBorder="1" applyAlignment="1">
      <alignment horizontal="left" vertical="center" wrapText="1"/>
    </xf>
    <xf numFmtId="0" fontId="58" fillId="0" borderId="0" xfId="28" applyFont="1"/>
    <xf numFmtId="2" fontId="57" fillId="0" borderId="37" xfId="28" applyNumberFormat="1" applyFont="1" applyBorder="1" applyAlignment="1">
      <alignment horizontal="left" vertical="center" wrapText="1"/>
    </xf>
    <xf numFmtId="2" fontId="57" fillId="0" borderId="38" xfId="28" applyNumberFormat="1" applyFont="1" applyBorder="1" applyAlignment="1">
      <alignment horizontal="left" vertical="center" wrapText="1"/>
    </xf>
    <xf numFmtId="2" fontId="57" fillId="0" borderId="34" xfId="28" applyNumberFormat="1" applyFont="1" applyBorder="1" applyAlignment="1">
      <alignment vertical="center" wrapText="1"/>
    </xf>
    <xf numFmtId="0" fontId="57" fillId="0" borderId="38" xfId="28" applyFont="1" applyBorder="1" applyAlignment="1">
      <alignment vertical="center"/>
    </xf>
    <xf numFmtId="2" fontId="57" fillId="0" borderId="37" xfId="28" applyNumberFormat="1" applyFont="1" applyBorder="1" applyAlignment="1">
      <alignment wrapText="1"/>
    </xf>
    <xf numFmtId="0" fontId="155" fillId="0" borderId="0" xfId="28" applyFont="1" applyAlignment="1">
      <alignment horizontal="center"/>
    </xf>
    <xf numFmtId="0" fontId="84" fillId="0" borderId="0" xfId="28" applyFont="1" applyAlignment="1">
      <alignment horizontal="center"/>
    </xf>
    <xf numFmtId="2" fontId="57" fillId="0" borderId="0" xfId="28" applyNumberFormat="1" applyFont="1"/>
    <xf numFmtId="0" fontId="58" fillId="14" borderId="0" xfId="28" applyFont="1" applyFill="1"/>
    <xf numFmtId="2" fontId="61" fillId="0" borderId="0" xfId="28" applyNumberFormat="1" applyFont="1" applyAlignment="1">
      <alignment vertical="center"/>
    </xf>
    <xf numFmtId="2" fontId="57" fillId="0" borderId="38" xfId="28" applyNumberFormat="1" applyFont="1" applyBorder="1" applyAlignment="1">
      <alignment horizontal="justify" vertical="center" wrapText="1"/>
    </xf>
    <xf numFmtId="0" fontId="154" fillId="13" borderId="93" xfId="28" applyFont="1" applyFill="1" applyBorder="1" applyAlignment="1">
      <alignment horizontal="center"/>
    </xf>
    <xf numFmtId="0" fontId="58" fillId="0" borderId="29" xfId="28" applyFont="1" applyBorder="1"/>
    <xf numFmtId="0" fontId="58" fillId="0" borderId="29" xfId="28" applyFont="1" applyBorder="1" applyAlignment="1">
      <alignment horizontal="center"/>
    </xf>
    <xf numFmtId="0" fontId="57" fillId="0" borderId="29" xfId="28" applyFont="1" applyBorder="1" applyAlignment="1">
      <alignment horizontal="center"/>
    </xf>
    <xf numFmtId="2" fontId="57" fillId="0" borderId="29" xfId="28" applyNumberFormat="1" applyFont="1" applyBorder="1" applyAlignment="1">
      <alignment horizontal="justify" vertical="center" wrapText="1"/>
    </xf>
    <xf numFmtId="0" fontId="74" fillId="0" borderId="0" xfId="26" applyFont="1" applyAlignment="1">
      <alignment wrapText="1"/>
    </xf>
    <xf numFmtId="0" fontId="70" fillId="0" borderId="0" xfId="26" applyFont="1" applyAlignment="1">
      <alignment horizontal="center" wrapText="1"/>
    </xf>
    <xf numFmtId="0" fontId="74" fillId="0" borderId="0" xfId="26" applyFont="1" applyAlignment="1">
      <alignment horizontal="center" wrapText="1"/>
    </xf>
    <xf numFmtId="0" fontId="74" fillId="0" borderId="0" xfId="0" applyFont="1" applyAlignment="1">
      <alignment horizontal="center" vertical="top" wrapText="1"/>
    </xf>
    <xf numFmtId="0" fontId="74" fillId="0" borderId="0" xfId="0" applyFont="1" applyAlignment="1">
      <alignment horizontal="center" vertical="center" wrapText="1"/>
    </xf>
    <xf numFmtId="0" fontId="156" fillId="0" borderId="7" xfId="0" applyFont="1" applyBorder="1" applyAlignment="1">
      <alignment horizontal="center" vertical="center" wrapText="1"/>
    </xf>
    <xf numFmtId="0" fontId="66" fillId="0" borderId="7" xfId="0" applyFont="1" applyBorder="1" applyAlignment="1">
      <alignment horizontal="center" vertical="center"/>
    </xf>
    <xf numFmtId="0" fontId="66" fillId="0" borderId="7" xfId="0" applyFont="1" applyBorder="1" applyAlignment="1">
      <alignment vertical="center"/>
    </xf>
    <xf numFmtId="0" fontId="58" fillId="14" borderId="7" xfId="0" applyFont="1" applyFill="1" applyBorder="1" applyAlignment="1">
      <alignment horizontal="center" vertical="center" wrapText="1"/>
    </xf>
    <xf numFmtId="0" fontId="61" fillId="0" borderId="7" xfId="0" applyFont="1" applyBorder="1" applyAlignment="1">
      <alignment horizontal="center" vertical="center"/>
    </xf>
    <xf numFmtId="0" fontId="61" fillId="0" borderId="7" xfId="0" applyFont="1" applyBorder="1" applyAlignment="1">
      <alignment vertical="center"/>
    </xf>
    <xf numFmtId="0" fontId="57" fillId="14" borderId="7" xfId="0" applyFont="1" applyFill="1" applyBorder="1" applyAlignment="1">
      <alignment horizontal="center" vertical="center" wrapText="1"/>
    </xf>
    <xf numFmtId="0" fontId="79" fillId="0" borderId="0" xfId="0" applyFont="1" applyAlignment="1">
      <alignment horizontal="left" vertical="center"/>
    </xf>
    <xf numFmtId="0" fontId="78" fillId="0" borderId="0" xfId="0" applyFont="1" applyAlignment="1">
      <alignment wrapText="1"/>
    </xf>
    <xf numFmtId="0" fontId="4" fillId="14" borderId="37" xfId="0" applyFont="1" applyFill="1" applyBorder="1" applyAlignment="1">
      <alignment horizontal="left" vertical="center" indent="4"/>
    </xf>
    <xf numFmtId="0" fontId="4" fillId="14" borderId="37" xfId="0" applyFont="1" applyFill="1" applyBorder="1" applyAlignment="1">
      <alignment horizontal="center" vertical="center"/>
    </xf>
    <xf numFmtId="0" fontId="4" fillId="14" borderId="37" xfId="26" applyFont="1" applyFill="1" applyBorder="1" applyAlignment="1">
      <alignment horizontal="center" vertical="center"/>
    </xf>
    <xf numFmtId="3" fontId="4" fillId="14" borderId="37" xfId="26" applyNumberFormat="1" applyFont="1" applyFill="1" applyBorder="1" applyAlignment="1">
      <alignment horizontal="left" vertical="center" indent="4"/>
    </xf>
    <xf numFmtId="0" fontId="4" fillId="14" borderId="37" xfId="26" applyFont="1" applyFill="1" applyBorder="1" applyAlignment="1">
      <alignment horizontal="right" vertical="center"/>
    </xf>
    <xf numFmtId="0" fontId="138" fillId="14" borderId="37" xfId="0" applyFont="1" applyFill="1" applyBorder="1" applyAlignment="1">
      <alignment horizontal="center" vertical="center"/>
    </xf>
    <xf numFmtId="0" fontId="4" fillId="14" borderId="37" xfId="26" applyFont="1" applyFill="1" applyBorder="1" applyAlignment="1">
      <alignment horizontal="left" vertical="center" indent="4"/>
    </xf>
    <xf numFmtId="0" fontId="157" fillId="0" borderId="0" xfId="24" applyFont="1"/>
    <xf numFmtId="0" fontId="91" fillId="0" borderId="0" xfId="24" applyFont="1" applyAlignment="1">
      <alignment wrapText="1"/>
    </xf>
    <xf numFmtId="0" fontId="59" fillId="0" borderId="0" xfId="24" applyFont="1" applyAlignment="1">
      <alignment horizontal="left"/>
    </xf>
    <xf numFmtId="0" fontId="54" fillId="0" borderId="33" xfId="0" applyFont="1" applyBorder="1"/>
    <xf numFmtId="0" fontId="128" fillId="0" borderId="0" xfId="0" applyFont="1" applyAlignment="1">
      <alignment horizontal="right"/>
    </xf>
    <xf numFmtId="0" fontId="57" fillId="0" borderId="11" xfId="0" applyFont="1" applyBorder="1" applyAlignment="1">
      <alignment vertical="center"/>
    </xf>
    <xf numFmtId="0" fontId="81" fillId="0" borderId="32" xfId="0" applyFont="1" applyBorder="1" applyAlignment="1">
      <alignment horizontal="left" vertical="center" wrapText="1"/>
    </xf>
    <xf numFmtId="0" fontId="61" fillId="0" borderId="25" xfId="0" applyFont="1" applyBorder="1" applyAlignment="1">
      <alignment vertical="center"/>
    </xf>
    <xf numFmtId="184" fontId="61" fillId="0" borderId="25" xfId="37" applyNumberFormat="1" applyFont="1" applyBorder="1" applyAlignment="1">
      <alignment vertical="center"/>
    </xf>
    <xf numFmtId="0" fontId="61" fillId="0" borderId="25" xfId="0" applyFont="1" applyBorder="1" applyAlignment="1">
      <alignment vertical="center" wrapText="1"/>
    </xf>
    <xf numFmtId="0" fontId="78" fillId="20" borderId="33" xfId="0" applyFont="1" applyFill="1" applyBorder="1" applyAlignment="1">
      <alignment horizontal="center" vertical="center"/>
    </xf>
    <xf numFmtId="0" fontId="70" fillId="0" borderId="0" xfId="26" applyFont="1"/>
    <xf numFmtId="0" fontId="59" fillId="0" borderId="0" xfId="0" applyFont="1" applyAlignment="1">
      <alignment vertical="center" wrapText="1"/>
    </xf>
    <xf numFmtId="0" fontId="0" fillId="0" borderId="0" xfId="0" applyAlignment="1">
      <alignment vertical="center" wrapText="1"/>
    </xf>
    <xf numFmtId="0" fontId="0" fillId="0" borderId="0" xfId="0" applyAlignment="1">
      <alignment vertical="justify" wrapText="1"/>
    </xf>
    <xf numFmtId="0" fontId="57" fillId="14" borderId="0" xfId="0" applyFont="1" applyFill="1"/>
    <xf numFmtId="0" fontId="57" fillId="44" borderId="0" xfId="0" applyFont="1" applyFill="1" applyAlignment="1">
      <alignment horizontal="justify" vertical="center"/>
    </xf>
    <xf numFmtId="0" fontId="57" fillId="14" borderId="0" xfId="0" applyFont="1" applyFill="1" applyAlignment="1">
      <alignment horizontal="justify" vertical="center"/>
    </xf>
    <xf numFmtId="0" fontId="57" fillId="44" borderId="0" xfId="0" applyFont="1" applyFill="1" applyAlignment="1">
      <alignment wrapText="1"/>
    </xf>
    <xf numFmtId="0" fontId="57" fillId="44" borderId="0" xfId="0" applyFont="1" applyFill="1"/>
    <xf numFmtId="0" fontId="57" fillId="14" borderId="0" xfId="0" applyFont="1" applyFill="1" applyAlignment="1">
      <alignment horizontal="left" wrapText="1"/>
    </xf>
    <xf numFmtId="0" fontId="162" fillId="0" borderId="0" xfId="0" applyFont="1" applyAlignment="1">
      <alignment vertical="center"/>
    </xf>
    <xf numFmtId="0" fontId="163" fillId="44" borderId="0" xfId="109" applyFont="1" applyFill="1" applyAlignment="1" applyProtection="1">
      <alignment horizontal="justify" vertical="center"/>
    </xf>
    <xf numFmtId="0" fontId="163" fillId="14" borderId="0" xfId="109" applyFont="1" applyFill="1" applyAlignment="1" applyProtection="1">
      <alignment horizontal="justify" vertical="center"/>
    </xf>
    <xf numFmtId="0" fontId="163" fillId="44" borderId="0" xfId="109" applyFont="1" applyFill="1" applyAlignment="1" applyProtection="1">
      <alignment vertical="center"/>
    </xf>
    <xf numFmtId="0" fontId="163" fillId="14" borderId="0" xfId="109" applyFont="1" applyFill="1" applyAlignment="1" applyProtection="1">
      <alignment vertical="center"/>
    </xf>
    <xf numFmtId="0" fontId="74" fillId="0" borderId="0" xfId="28" applyFont="1" applyAlignment="1">
      <alignment horizontal="center"/>
    </xf>
    <xf numFmtId="0" fontId="59" fillId="0" borderId="36" xfId="24" applyFont="1" applyBorder="1" applyAlignment="1">
      <alignment horizontal="center" vertical="center"/>
    </xf>
    <xf numFmtId="0" fontId="59" fillId="0" borderId="0" xfId="24" applyFont="1" applyAlignment="1">
      <alignment horizontal="center" vertical="center" wrapText="1"/>
    </xf>
    <xf numFmtId="0" fontId="59" fillId="0" borderId="33" xfId="24" applyFont="1" applyBorder="1" applyAlignment="1">
      <alignment horizontal="center" vertical="center" wrapText="1"/>
    </xf>
    <xf numFmtId="0" fontId="59" fillId="0" borderId="0" xfId="24" applyFont="1" applyAlignment="1">
      <alignment horizontal="left" wrapText="1"/>
    </xf>
    <xf numFmtId="0" fontId="8" fillId="0" borderId="0" xfId="27" applyFont="1"/>
    <xf numFmtId="0" fontId="11" fillId="0" borderId="0" xfId="27"/>
    <xf numFmtId="0" fontId="164" fillId="0" borderId="0" xfId="27" applyFont="1" applyAlignment="1">
      <alignment horizontal="right"/>
    </xf>
    <xf numFmtId="0" fontId="57" fillId="0" borderId="9" xfId="27" applyFont="1" applyBorder="1" applyAlignment="1">
      <alignment horizontal="center"/>
    </xf>
    <xf numFmtId="0" fontId="57" fillId="0" borderId="49" xfId="27" applyFont="1" applyBorder="1" applyAlignment="1">
      <alignment horizontal="center" vertical="top"/>
    </xf>
    <xf numFmtId="0" fontId="165" fillId="0" borderId="40" xfId="27" applyFont="1" applyBorder="1"/>
    <xf numFmtId="0" fontId="165" fillId="0" borderId="41" xfId="27" applyFont="1" applyBorder="1"/>
    <xf numFmtId="0" fontId="165" fillId="0" borderId="42" xfId="27" applyFont="1" applyBorder="1"/>
    <xf numFmtId="0" fontId="11" fillId="0" borderId="43" xfId="27" applyBorder="1" applyAlignment="1">
      <alignment horizontal="center" vertical="center"/>
    </xf>
    <xf numFmtId="0" fontId="11" fillId="0" borderId="43" xfId="27" applyBorder="1" applyAlignment="1">
      <alignment vertical="center"/>
    </xf>
    <xf numFmtId="0" fontId="11" fillId="0" borderId="44" xfId="27" applyBorder="1" applyAlignment="1">
      <alignment vertical="center"/>
    </xf>
    <xf numFmtId="0" fontId="11" fillId="0" borderId="45" xfId="27" applyBorder="1" applyAlignment="1">
      <alignment vertical="center"/>
    </xf>
    <xf numFmtId="0" fontId="11" fillId="0" borderId="19" xfId="27" applyBorder="1" applyAlignment="1">
      <alignment vertical="center"/>
    </xf>
    <xf numFmtId="0" fontId="11" fillId="0" borderId="9" xfId="27" applyBorder="1" applyAlignment="1">
      <alignment vertical="center"/>
    </xf>
    <xf numFmtId="0" fontId="11" fillId="0" borderId="9" xfId="27" applyBorder="1"/>
    <xf numFmtId="0" fontId="11" fillId="0" borderId="46" xfId="27" applyBorder="1" applyAlignment="1">
      <alignment vertical="center"/>
    </xf>
    <xf numFmtId="0" fontId="11" fillId="0" borderId="46" xfId="27" applyBorder="1" applyAlignment="1">
      <alignment horizontal="center" vertical="center"/>
    </xf>
    <xf numFmtId="0" fontId="11" fillId="0" borderId="47" xfId="27" applyBorder="1" applyAlignment="1">
      <alignment horizontal="center" vertical="center"/>
    </xf>
    <xf numFmtId="0" fontId="11" fillId="0" borderId="47" xfId="27" applyBorder="1" applyAlignment="1">
      <alignment vertical="center"/>
    </xf>
    <xf numFmtId="0" fontId="11" fillId="0" borderId="48" xfId="27" applyBorder="1" applyAlignment="1">
      <alignment vertical="center"/>
    </xf>
    <xf numFmtId="0" fontId="11" fillId="0" borderId="37" xfId="27" applyBorder="1" applyAlignment="1">
      <alignment vertical="center"/>
    </xf>
    <xf numFmtId="0" fontId="11" fillId="0" borderId="135" xfId="27" applyBorder="1" applyAlignment="1">
      <alignment vertical="center"/>
    </xf>
    <xf numFmtId="0" fontId="11" fillId="0" borderId="135" xfId="27" applyBorder="1"/>
    <xf numFmtId="49" fontId="11" fillId="0" borderId="47" xfId="27" applyNumberFormat="1" applyBorder="1" applyAlignment="1">
      <alignment horizontal="center" vertical="center"/>
    </xf>
    <xf numFmtId="49" fontId="11" fillId="0" borderId="37" xfId="27" applyNumberFormat="1" applyBorder="1" applyAlignment="1">
      <alignment horizontal="center" vertical="center"/>
    </xf>
    <xf numFmtId="0" fontId="11" fillId="0" borderId="136" xfId="27" applyBorder="1" applyAlignment="1">
      <alignment vertical="center"/>
    </xf>
    <xf numFmtId="0" fontId="11" fillId="0" borderId="135" xfId="27" applyBorder="1" applyAlignment="1">
      <alignment horizontal="center" vertical="center"/>
    </xf>
    <xf numFmtId="0" fontId="11" fillId="0" borderId="46" xfId="27" applyBorder="1"/>
    <xf numFmtId="49" fontId="11" fillId="0" borderId="48" xfId="27" applyNumberFormat="1" applyBorder="1" applyAlignment="1">
      <alignment horizontal="center" vertical="center"/>
    </xf>
    <xf numFmtId="0" fontId="11" fillId="0" borderId="47" xfId="27" applyBorder="1"/>
    <xf numFmtId="0" fontId="11" fillId="0" borderId="48" xfId="27" applyBorder="1"/>
    <xf numFmtId="0" fontId="11" fillId="0" borderId="37" xfId="27" applyBorder="1"/>
    <xf numFmtId="0" fontId="11" fillId="0" borderId="49" xfId="27" applyBorder="1"/>
    <xf numFmtId="0" fontId="11" fillId="0" borderId="50" xfId="27" applyBorder="1"/>
    <xf numFmtId="0" fontId="11" fillId="0" borderId="51" xfId="27" applyBorder="1"/>
    <xf numFmtId="0" fontId="11" fillId="0" borderId="28" xfId="27" applyBorder="1"/>
    <xf numFmtId="0" fontId="11" fillId="0" borderId="13" xfId="27" applyBorder="1"/>
    <xf numFmtId="0" fontId="167" fillId="0" borderId="0" xfId="27" applyFont="1"/>
    <xf numFmtId="0" fontId="60" fillId="0" borderId="0" xfId="0" applyFont="1" applyAlignment="1">
      <alignment horizontal="left" vertical="center"/>
    </xf>
    <xf numFmtId="0" fontId="4" fillId="0" borderId="37" xfId="26" applyFont="1" applyBorder="1" applyAlignment="1">
      <alignment horizontal="right" vertical="center"/>
    </xf>
    <xf numFmtId="0" fontId="168" fillId="0" borderId="0" xfId="0" applyFont="1"/>
    <xf numFmtId="175" fontId="57" fillId="14" borderId="0" xfId="28" applyNumberFormat="1" applyFont="1" applyFill="1" applyAlignment="1">
      <alignment horizontal="center" wrapText="1"/>
    </xf>
    <xf numFmtId="0" fontId="57" fillId="14" borderId="0" xfId="28" applyFont="1" applyFill="1" applyAlignment="1">
      <alignment horizontal="left" wrapText="1"/>
    </xf>
    <xf numFmtId="0" fontId="57" fillId="14" borderId="0" xfId="28" applyFont="1" applyFill="1" applyAlignment="1">
      <alignment vertical="center" wrapText="1"/>
    </xf>
    <xf numFmtId="0" fontId="74" fillId="14" borderId="0" xfId="28" applyFont="1" applyFill="1" applyAlignment="1">
      <alignment vertical="center" wrapText="1"/>
    </xf>
    <xf numFmtId="175" fontId="74" fillId="14" borderId="0" xfId="28" applyNumberFormat="1" applyFont="1" applyFill="1" applyAlignment="1">
      <alignment horizontal="center" wrapText="1"/>
    </xf>
    <xf numFmtId="0" fontId="138" fillId="0" borderId="37" xfId="26" applyFont="1" applyBorder="1" applyAlignment="1">
      <alignment horizontal="left" vertical="center" indent="4"/>
    </xf>
    <xf numFmtId="0" fontId="60" fillId="0" borderId="0" xfId="0" applyFont="1" applyAlignment="1">
      <alignment vertical="center" wrapText="1"/>
    </xf>
    <xf numFmtId="0" fontId="59" fillId="0" borderId="0" xfId="24" applyFont="1" applyAlignment="1">
      <alignment horizontal="justify" vertical="center"/>
    </xf>
    <xf numFmtId="0" fontId="63" fillId="49" borderId="57" xfId="0" applyFont="1" applyFill="1" applyBorder="1" applyAlignment="1">
      <alignment vertical="center" wrapText="1"/>
    </xf>
    <xf numFmtId="0" fontId="16" fillId="49" borderId="57" xfId="0" applyFont="1" applyFill="1" applyBorder="1" applyAlignment="1">
      <alignment horizontal="center" vertical="center" wrapText="1"/>
    </xf>
    <xf numFmtId="0" fontId="63" fillId="49" borderId="57" xfId="0" applyFont="1" applyFill="1" applyBorder="1" applyAlignment="1">
      <alignment vertical="center"/>
    </xf>
    <xf numFmtId="0" fontId="63" fillId="15" borderId="70" xfId="0" applyFont="1" applyFill="1" applyBorder="1"/>
    <xf numFmtId="0" fontId="69" fillId="15" borderId="70" xfId="0" applyFont="1" applyFill="1" applyBorder="1"/>
    <xf numFmtId="0" fontId="88" fillId="15" borderId="70" xfId="0" applyFont="1" applyFill="1" applyBorder="1"/>
    <xf numFmtId="0" fontId="69" fillId="14" borderId="70" xfId="0" applyFont="1" applyFill="1" applyBorder="1"/>
    <xf numFmtId="0" fontId="88" fillId="14" borderId="70" xfId="0" applyFont="1" applyFill="1" applyBorder="1"/>
    <xf numFmtId="0" fontId="69" fillId="14" borderId="70" xfId="0" quotePrefix="1" applyFont="1" applyFill="1" applyBorder="1"/>
    <xf numFmtId="0" fontId="69" fillId="14" borderId="70" xfId="0" applyFont="1" applyFill="1" applyBorder="1" applyAlignment="1">
      <alignment horizontal="center"/>
    </xf>
    <xf numFmtId="0" fontId="69" fillId="14" borderId="70" xfId="0" applyFont="1" applyFill="1" applyBorder="1" applyAlignment="1">
      <alignment wrapText="1"/>
    </xf>
    <xf numFmtId="0" fontId="69" fillId="14" borderId="70" xfId="0" applyFont="1" applyFill="1" applyBorder="1" applyAlignment="1">
      <alignment horizontal="right"/>
    </xf>
    <xf numFmtId="173" fontId="159" fillId="14" borderId="137" xfId="26" quotePrefix="1" applyNumberFormat="1" applyFont="1" applyFill="1" applyBorder="1" applyAlignment="1">
      <alignment horizontal="center" vertical="center"/>
    </xf>
    <xf numFmtId="0" fontId="159" fillId="14" borderId="138" xfId="26" applyFont="1" applyFill="1" applyBorder="1"/>
    <xf numFmtId="173" fontId="158" fillId="14" borderId="139" xfId="26" applyNumberFormat="1" applyFont="1" applyFill="1" applyBorder="1" applyAlignment="1">
      <alignment horizontal="center"/>
    </xf>
    <xf numFmtId="173" fontId="158" fillId="14" borderId="137" xfId="26" quotePrefix="1" applyNumberFormat="1" applyFont="1" applyFill="1" applyBorder="1" applyAlignment="1">
      <alignment horizontal="center" vertical="center"/>
    </xf>
    <xf numFmtId="173" fontId="158" fillId="0" borderId="139" xfId="26" applyNumberFormat="1" applyFont="1" applyBorder="1" applyAlignment="1">
      <alignment horizontal="center"/>
    </xf>
    <xf numFmtId="173" fontId="158" fillId="0" borderId="137" xfId="26" quotePrefix="1" applyNumberFormat="1" applyFont="1" applyBorder="1" applyAlignment="1">
      <alignment horizontal="center" vertical="center"/>
    </xf>
    <xf numFmtId="0" fontId="159" fillId="0" borderId="138" xfId="26" applyFont="1" applyBorder="1"/>
    <xf numFmtId="173" fontId="159" fillId="0" borderId="137" xfId="26" quotePrefix="1" applyNumberFormat="1" applyFont="1" applyBorder="1" applyAlignment="1">
      <alignment horizontal="center" vertical="center"/>
    </xf>
    <xf numFmtId="0" fontId="159" fillId="0" borderId="138" xfId="26" applyFont="1" applyBorder="1" applyAlignment="1">
      <alignment vertical="center"/>
    </xf>
    <xf numFmtId="0" fontId="69" fillId="0" borderId="70" xfId="0" applyFont="1" applyBorder="1"/>
    <xf numFmtId="0" fontId="69" fillId="0" borderId="70" xfId="0" applyFont="1" applyBorder="1" applyAlignment="1">
      <alignment horizontal="center"/>
    </xf>
    <xf numFmtId="0" fontId="69" fillId="15" borderId="70" xfId="0" applyFont="1" applyFill="1" applyBorder="1" applyAlignment="1">
      <alignment horizontal="center"/>
    </xf>
    <xf numFmtId="0" fontId="69" fillId="0" borderId="70" xfId="0" quotePrefix="1" applyFont="1" applyBorder="1"/>
    <xf numFmtId="166" fontId="22" fillId="0" borderId="70" xfId="0" applyNumberFormat="1" applyFont="1" applyBorder="1" applyAlignment="1">
      <alignment horizontal="center"/>
    </xf>
    <xf numFmtId="0" fontId="159" fillId="0" borderId="138" xfId="26" applyFont="1" applyBorder="1" applyAlignment="1">
      <alignment horizontal="left" wrapText="1" indent="1"/>
    </xf>
    <xf numFmtId="0" fontId="69" fillId="0" borderId="47" xfId="0" applyFont="1" applyBorder="1"/>
    <xf numFmtId="173" fontId="158" fillId="0" borderId="137" xfId="26" applyNumberFormat="1" applyFont="1" applyBorder="1" applyAlignment="1">
      <alignment horizontal="center"/>
    </xf>
    <xf numFmtId="173" fontId="158" fillId="0" borderId="137" xfId="26" quotePrefix="1" applyNumberFormat="1" applyFont="1" applyBorder="1" applyAlignment="1">
      <alignment horizontal="center"/>
    </xf>
    <xf numFmtId="0" fontId="22" fillId="0" borderId="70" xfId="0" applyFont="1" applyBorder="1"/>
    <xf numFmtId="0" fontId="22" fillId="0" borderId="70" xfId="0" applyFont="1" applyBorder="1" applyAlignment="1">
      <alignment horizontal="center"/>
    </xf>
    <xf numFmtId="0" fontId="22" fillId="0" borderId="70" xfId="0" applyFont="1" applyBorder="1" applyAlignment="1">
      <alignment horizontal="left" indent="1"/>
    </xf>
    <xf numFmtId="0" fontId="69" fillId="0" borderId="70" xfId="0" applyFont="1" applyBorder="1" applyAlignment="1">
      <alignment horizontal="left" indent="1"/>
    </xf>
    <xf numFmtId="166" fontId="69" fillId="0" borderId="70" xfId="0" applyNumberFormat="1" applyFont="1" applyBorder="1" applyAlignment="1">
      <alignment horizontal="center"/>
    </xf>
    <xf numFmtId="0" fontId="22" fillId="0" borderId="70" xfId="0" applyFont="1" applyBorder="1" applyAlignment="1">
      <alignment horizontal="left" wrapText="1" indent="1"/>
    </xf>
    <xf numFmtId="0" fontId="63" fillId="15" borderId="70" xfId="0" applyFont="1" applyFill="1" applyBorder="1" applyAlignment="1">
      <alignment horizontal="center"/>
    </xf>
    <xf numFmtId="165" fontId="69" fillId="0" borderId="70" xfId="0" quotePrefix="1" applyNumberFormat="1" applyFont="1" applyBorder="1" applyAlignment="1">
      <alignment horizontal="left"/>
    </xf>
    <xf numFmtId="165" fontId="69" fillId="0" borderId="70" xfId="0" applyNumberFormat="1" applyFont="1" applyBorder="1" applyAlignment="1">
      <alignment horizontal="left"/>
    </xf>
    <xf numFmtId="0" fontId="69" fillId="0" borderId="70" xfId="0" applyFont="1" applyBorder="1" applyAlignment="1">
      <alignment horizontal="left"/>
    </xf>
    <xf numFmtId="0" fontId="57" fillId="0" borderId="70" xfId="0" applyFont="1" applyBorder="1"/>
    <xf numFmtId="0" fontId="69" fillId="0" borderId="70" xfId="0" quotePrefix="1" applyFont="1" applyBorder="1" applyAlignment="1">
      <alignment horizontal="left" indent="1"/>
    </xf>
    <xf numFmtId="49" fontId="63" fillId="15" borderId="70" xfId="0" applyNumberFormat="1" applyFont="1" applyFill="1" applyBorder="1"/>
    <xf numFmtId="49" fontId="69" fillId="0" borderId="70" xfId="0" applyNumberFormat="1" applyFont="1" applyBorder="1" applyAlignment="1">
      <alignment horizontal="left"/>
    </xf>
    <xf numFmtId="0" fontId="69" fillId="0" borderId="70" xfId="0" applyFont="1" applyBorder="1" applyAlignment="1">
      <alignment horizontal="justify"/>
    </xf>
    <xf numFmtId="49" fontId="69" fillId="0" borderId="70" xfId="0" applyNumberFormat="1" applyFont="1" applyBorder="1" applyAlignment="1">
      <alignment horizontal="justify"/>
    </xf>
    <xf numFmtId="49" fontId="69" fillId="0" borderId="70" xfId="0" applyNumberFormat="1" applyFont="1" applyBorder="1"/>
    <xf numFmtId="0" fontId="69" fillId="15" borderId="70" xfId="0" quotePrefix="1" applyFont="1" applyFill="1" applyBorder="1"/>
    <xf numFmtId="0" fontId="69" fillId="0" borderId="138" xfId="26" applyFont="1" applyBorder="1"/>
    <xf numFmtId="0" fontId="69" fillId="0" borderId="70" xfId="0" applyFont="1" applyBorder="1" applyAlignment="1">
      <alignment wrapText="1"/>
    </xf>
    <xf numFmtId="0" fontId="69" fillId="0" borderId="70" xfId="0" applyFont="1" applyBorder="1" applyAlignment="1">
      <alignment horizontal="left" indent="2"/>
    </xf>
    <xf numFmtId="0" fontId="69" fillId="0" borderId="12" xfId="0" applyFont="1" applyBorder="1"/>
    <xf numFmtId="0" fontId="69" fillId="0" borderId="27" xfId="0" applyFont="1" applyBorder="1"/>
    <xf numFmtId="0" fontId="63" fillId="0" borderId="12" xfId="0" applyFont="1" applyBorder="1"/>
    <xf numFmtId="0" fontId="57" fillId="0" borderId="0" xfId="0" applyFont="1" applyAlignment="1">
      <alignment horizontal="left" vertical="center" wrapText="1"/>
    </xf>
    <xf numFmtId="0" fontId="169" fillId="18" borderId="0" xfId="0" applyFont="1" applyFill="1" applyAlignment="1">
      <alignment horizontal="left"/>
    </xf>
    <xf numFmtId="0" fontId="76" fillId="0" borderId="0" xfId="0" applyFont="1" applyAlignment="1">
      <alignment horizontal="left" indent="7"/>
    </xf>
    <xf numFmtId="0" fontId="169" fillId="18" borderId="0" xfId="0" applyFont="1" applyFill="1" applyAlignment="1">
      <alignment horizontal="left" wrapText="1"/>
    </xf>
    <xf numFmtId="0" fontId="170" fillId="18" borderId="0" xfId="0" applyFont="1" applyFill="1" applyAlignment="1">
      <alignment horizontal="left"/>
    </xf>
    <xf numFmtId="0" fontId="76" fillId="0" borderId="0" xfId="0" applyFont="1" applyAlignment="1">
      <alignment horizontal="left" wrapText="1" indent="7"/>
    </xf>
    <xf numFmtId="0" fontId="21" fillId="0" borderId="33" xfId="0" applyFont="1" applyBorder="1" applyAlignment="1">
      <alignment horizontal="left" indent="7"/>
    </xf>
    <xf numFmtId="0" fontId="71" fillId="0" borderId="33" xfId="0" applyFont="1" applyBorder="1" applyAlignment="1">
      <alignment horizontal="center" wrapText="1"/>
    </xf>
    <xf numFmtId="0" fontId="172" fillId="14" borderId="0" xfId="0" applyFont="1" applyFill="1" applyAlignment="1">
      <alignment vertical="center"/>
    </xf>
    <xf numFmtId="0" fontId="172" fillId="14" borderId="0" xfId="0" applyFont="1" applyFill="1"/>
    <xf numFmtId="0" fontId="159" fillId="0" borderId="0" xfId="26" applyFont="1" applyAlignment="1">
      <alignment horizontal="center"/>
    </xf>
    <xf numFmtId="0" fontId="159" fillId="0" borderId="0" xfId="26" applyFont="1" applyAlignment="1">
      <alignment horizontal="justify" vertical="center"/>
    </xf>
    <xf numFmtId="0" fontId="159" fillId="0" borderId="0" xfId="26" quotePrefix="1" applyFont="1" applyAlignment="1">
      <alignment vertical="center" wrapText="1"/>
    </xf>
    <xf numFmtId="0" fontId="173" fillId="0" borderId="0" xfId="26" quotePrefix="1" applyFont="1" applyAlignment="1">
      <alignment vertical="center" wrapText="1"/>
    </xf>
    <xf numFmtId="0" fontId="69" fillId="0" borderId="26" xfId="0" applyFont="1" applyBorder="1"/>
    <xf numFmtId="0" fontId="63" fillId="0" borderId="0" xfId="0" applyFont="1"/>
    <xf numFmtId="0" fontId="59" fillId="0" borderId="0" xfId="24" applyFont="1" applyAlignment="1">
      <alignment horizontal="left" vertical="center"/>
    </xf>
    <xf numFmtId="0" fontId="81" fillId="0" borderId="0" xfId="0" applyFont="1" applyAlignment="1">
      <alignment vertical="center"/>
    </xf>
    <xf numFmtId="0" fontId="123" fillId="14" borderId="0" xfId="0" applyFont="1" applyFill="1"/>
    <xf numFmtId="0" fontId="74" fillId="14" borderId="0" xfId="0" applyFont="1" applyFill="1"/>
    <xf numFmtId="0" fontId="74" fillId="14" borderId="28" xfId="0" applyFont="1" applyFill="1" applyBorder="1"/>
    <xf numFmtId="0" fontId="57" fillId="14" borderId="25" xfId="0" quotePrefix="1" applyFont="1" applyFill="1" applyBorder="1" applyAlignment="1">
      <alignment horizontal="center" vertical="center" wrapText="1"/>
    </xf>
    <xf numFmtId="0" fontId="61" fillId="14" borderId="25" xfId="0" quotePrefix="1" applyFont="1" applyFill="1" applyBorder="1" applyAlignment="1">
      <alignment horizontal="center" vertical="center" wrapText="1"/>
    </xf>
    <xf numFmtId="0" fontId="61" fillId="14" borderId="33" xfId="0" quotePrefix="1" applyFont="1" applyFill="1" applyBorder="1" applyAlignment="1">
      <alignment horizontal="center" vertical="center" wrapText="1"/>
    </xf>
    <xf numFmtId="0" fontId="78" fillId="14" borderId="25" xfId="0" quotePrefix="1" applyFont="1" applyFill="1" applyBorder="1" applyAlignment="1">
      <alignment horizontal="center" vertical="center" wrapText="1"/>
    </xf>
    <xf numFmtId="9" fontId="58" fillId="14" borderId="65" xfId="35" applyFont="1" applyFill="1" applyBorder="1" applyAlignment="1">
      <alignment horizontal="center" vertical="center" wrapText="1"/>
    </xf>
    <xf numFmtId="9" fontId="61" fillId="14" borderId="81" xfId="35" quotePrefix="1" applyFont="1" applyFill="1" applyBorder="1" applyAlignment="1">
      <alignment horizontal="center" vertical="center" wrapText="1"/>
    </xf>
    <xf numFmtId="9" fontId="78" fillId="14" borderId="50" xfId="35" quotePrefix="1" applyFont="1" applyFill="1" applyBorder="1" applyAlignment="1">
      <alignment horizontal="center" vertical="center" wrapText="1"/>
    </xf>
    <xf numFmtId="0" fontId="58" fillId="14" borderId="81" xfId="0" applyFont="1" applyFill="1" applyBorder="1" applyAlignment="1">
      <alignment horizontal="center" vertical="center" wrapText="1"/>
    </xf>
    <xf numFmtId="0" fontId="58" fillId="14" borderId="33" xfId="0" applyFont="1" applyFill="1" applyBorder="1" applyAlignment="1">
      <alignment horizontal="center" vertical="center" wrapText="1"/>
    </xf>
    <xf numFmtId="0" fontId="57" fillId="14" borderId="54" xfId="0" applyFont="1" applyFill="1" applyBorder="1" applyAlignment="1">
      <alignment vertical="center" wrapText="1"/>
    </xf>
    <xf numFmtId="0" fontId="57" fillId="14" borderId="80" xfId="0" applyFont="1" applyFill="1" applyBorder="1" applyAlignment="1">
      <alignment horizontal="center" vertical="center" wrapText="1"/>
    </xf>
    <xf numFmtId="0" fontId="61" fillId="14" borderId="54" xfId="0" applyFont="1" applyFill="1" applyBorder="1" applyAlignment="1">
      <alignment vertical="center" wrapText="1"/>
    </xf>
    <xf numFmtId="0" fontId="61" fillId="14" borderId="80" xfId="0" applyFont="1" applyFill="1" applyBorder="1" applyAlignment="1">
      <alignment horizontal="center" vertical="center" wrapText="1"/>
    </xf>
    <xf numFmtId="0" fontId="61" fillId="14" borderId="75" xfId="0" applyFont="1" applyFill="1" applyBorder="1" applyAlignment="1">
      <alignment vertical="center" wrapText="1"/>
    </xf>
    <xf numFmtId="0" fontId="61" fillId="14" borderId="41" xfId="0" applyFont="1" applyFill="1" applyBorder="1" applyAlignment="1">
      <alignment horizontal="center" vertical="center" wrapText="1"/>
    </xf>
    <xf numFmtId="0" fontId="61" fillId="14" borderId="0" xfId="0" applyFont="1" applyFill="1" applyAlignment="1">
      <alignment vertical="center" wrapText="1"/>
    </xf>
    <xf numFmtId="0" fontId="61" fillId="14" borderId="0" xfId="0" applyFont="1" applyFill="1" applyAlignment="1">
      <alignment horizontal="center" vertical="center" wrapText="1"/>
    </xf>
    <xf numFmtId="0" fontId="60" fillId="14" borderId="17" xfId="0" applyFont="1" applyFill="1" applyBorder="1"/>
    <xf numFmtId="0" fontId="0" fillId="14" borderId="19" xfId="0" applyFill="1" applyBorder="1"/>
    <xf numFmtId="0" fontId="0" fillId="14" borderId="45" xfId="0" applyFill="1" applyBorder="1"/>
    <xf numFmtId="0" fontId="0" fillId="14" borderId="20" xfId="0" applyFill="1" applyBorder="1"/>
    <xf numFmtId="0" fontId="0" fillId="14" borderId="22" xfId="0" applyFill="1" applyBorder="1"/>
    <xf numFmtId="0" fontId="81" fillId="14" borderId="23" xfId="0" applyFont="1" applyFill="1" applyBorder="1" applyAlignment="1">
      <alignment vertical="center"/>
    </xf>
    <xf numFmtId="0" fontId="0" fillId="14" borderId="28" xfId="0" applyFill="1" applyBorder="1"/>
    <xf numFmtId="0" fontId="0" fillId="14" borderId="51" xfId="0" applyFill="1" applyBorder="1"/>
    <xf numFmtId="0" fontId="4" fillId="50" borderId="37" xfId="26" applyFont="1" applyFill="1" applyBorder="1" applyAlignment="1">
      <alignment horizontal="right" vertical="center"/>
    </xf>
    <xf numFmtId="0" fontId="4" fillId="50" borderId="37" xfId="26" applyFont="1" applyFill="1" applyBorder="1" applyAlignment="1">
      <alignment horizontal="center" vertical="center"/>
    </xf>
    <xf numFmtId="0" fontId="138" fillId="50" borderId="37" xfId="0" applyFont="1" applyFill="1" applyBorder="1" applyAlignment="1">
      <alignment horizontal="center" vertical="center"/>
    </xf>
    <xf numFmtId="0" fontId="4" fillId="50" borderId="37" xfId="26" applyFont="1" applyFill="1" applyBorder="1" applyAlignment="1">
      <alignment horizontal="left" vertical="center" indent="4"/>
    </xf>
    <xf numFmtId="0" fontId="57" fillId="14" borderId="0" xfId="28" applyFont="1" applyFill="1" applyAlignment="1">
      <alignment horizontal="center" vertical="center"/>
    </xf>
    <xf numFmtId="2" fontId="57" fillId="14" borderId="37" xfId="28" applyNumberFormat="1" applyFont="1" applyFill="1" applyBorder="1" applyAlignment="1">
      <alignment vertical="center" wrapText="1"/>
    </xf>
    <xf numFmtId="0" fontId="152" fillId="14" borderId="0" xfId="0" applyFont="1" applyFill="1"/>
    <xf numFmtId="0" fontId="181" fillId="0" borderId="145" xfId="0" applyFont="1" applyBorder="1" applyAlignment="1">
      <alignment horizontal="justify" vertical="center" wrapText="1" shrinkToFit="1"/>
    </xf>
    <xf numFmtId="0" fontId="180" fillId="53" borderId="0" xfId="157" applyFont="1" applyFill="1" applyAlignment="1">
      <alignment horizontal="left" vertical="center" wrapText="1" shrinkToFit="1"/>
    </xf>
    <xf numFmtId="0" fontId="180" fillId="54" borderId="0" xfId="157" applyFont="1" applyFill="1" applyAlignment="1">
      <alignment horizontal="left" vertical="center" wrapText="1" shrinkToFit="1"/>
    </xf>
    <xf numFmtId="0" fontId="180" fillId="55" borderId="0" xfId="157" applyFont="1" applyFill="1" applyAlignment="1">
      <alignment horizontal="left" vertical="center" wrapText="1" shrinkToFit="1"/>
    </xf>
    <xf numFmtId="0" fontId="180" fillId="57" borderId="0" xfId="157" applyFont="1" applyFill="1" applyAlignment="1">
      <alignment horizontal="left" vertical="center" wrapText="1" shrinkToFit="1"/>
    </xf>
    <xf numFmtId="0" fontId="180" fillId="60" borderId="0" xfId="157" applyFont="1" applyFill="1" applyAlignment="1">
      <alignment horizontal="left" vertical="center" wrapText="1" shrinkToFit="1"/>
    </xf>
    <xf numFmtId="0" fontId="180" fillId="62" borderId="0" xfId="157" applyFont="1" applyFill="1" applyAlignment="1">
      <alignment horizontal="left" vertical="center" wrapText="1" shrinkToFit="1"/>
    </xf>
    <xf numFmtId="0" fontId="180" fillId="65" borderId="0" xfId="157" applyFont="1" applyFill="1" applyAlignment="1">
      <alignment horizontal="left" vertical="center" wrapText="1" shrinkToFit="1"/>
    </xf>
    <xf numFmtId="0" fontId="180" fillId="66" borderId="0" xfId="157" applyFont="1" applyFill="1" applyAlignment="1">
      <alignment horizontal="left" vertical="center" wrapText="1" shrinkToFit="1"/>
    </xf>
    <xf numFmtId="0" fontId="180" fillId="67" borderId="0" xfId="157" applyFont="1" applyFill="1" applyAlignment="1">
      <alignment horizontal="left" vertical="center" wrapText="1" shrinkToFit="1"/>
    </xf>
    <xf numFmtId="0" fontId="180" fillId="51" borderId="0" xfId="157" applyFont="1" applyFill="1" applyAlignment="1">
      <alignment horizontal="left" vertical="center" wrapText="1" shrinkToFit="1"/>
    </xf>
    <xf numFmtId="0" fontId="180" fillId="64" borderId="0" xfId="157" applyFont="1" applyFill="1" applyAlignment="1">
      <alignment horizontal="left" vertical="center" wrapText="1" shrinkToFit="1"/>
    </xf>
    <xf numFmtId="0" fontId="180" fillId="59" borderId="0" xfId="157" applyFont="1" applyFill="1" applyAlignment="1">
      <alignment horizontal="left" vertical="center" wrapText="1" shrinkToFit="1"/>
    </xf>
    <xf numFmtId="0" fontId="0" fillId="0" borderId="0" xfId="0"/>
    <xf numFmtId="0" fontId="55" fillId="0" borderId="0" xfId="0" applyFont="1"/>
    <xf numFmtId="0" fontId="180" fillId="52" borderId="0" xfId="157" applyFont="1" applyFill="1" applyAlignment="1">
      <alignment horizontal="left" vertical="center" wrapText="1" shrinkToFit="1"/>
    </xf>
    <xf numFmtId="0" fontId="178" fillId="59" borderId="0" xfId="157" applyFont="1" applyFill="1" applyAlignment="1">
      <alignment horizontal="left" vertical="center" wrapText="1" shrinkToFit="1"/>
    </xf>
    <xf numFmtId="0" fontId="178" fillId="53" borderId="0" xfId="157" applyFont="1" applyFill="1" applyAlignment="1">
      <alignment horizontal="left" vertical="center" wrapText="1" shrinkToFit="1"/>
    </xf>
    <xf numFmtId="0" fontId="80" fillId="17" borderId="0" xfId="0" applyFont="1" applyFill="1" applyAlignment="1">
      <alignment horizontal="center" vertical="center" wrapText="1" shrinkToFit="1"/>
    </xf>
    <xf numFmtId="0" fontId="178" fillId="64" borderId="0" xfId="157" applyFont="1" applyFill="1" applyAlignment="1">
      <alignment horizontal="left" vertical="center" wrapText="1" shrinkToFit="1"/>
    </xf>
    <xf numFmtId="0" fontId="180" fillId="63" borderId="0" xfId="157" applyFont="1" applyFill="1" applyAlignment="1">
      <alignment horizontal="left" vertical="center" wrapText="1" shrinkToFit="1"/>
    </xf>
    <xf numFmtId="0" fontId="178" fillId="63" borderId="0" xfId="157" applyFont="1" applyFill="1" applyAlignment="1">
      <alignment horizontal="left" vertical="center" wrapText="1" shrinkToFit="1"/>
    </xf>
    <xf numFmtId="0" fontId="178" fillId="57" borderId="0" xfId="157" applyFont="1" applyFill="1" applyAlignment="1">
      <alignment horizontal="left" vertical="center" wrapText="1" shrinkToFit="1"/>
    </xf>
    <xf numFmtId="0" fontId="178" fillId="56" borderId="0" xfId="157" applyFont="1" applyFill="1" applyAlignment="1">
      <alignment horizontal="left" vertical="center" wrapText="1" shrinkToFit="1"/>
    </xf>
    <xf numFmtId="0" fontId="78" fillId="0" borderId="0" xfId="0" applyFont="1" applyAlignment="1">
      <alignment vertical="center" wrapText="1" shrinkToFit="1"/>
    </xf>
    <xf numFmtId="0" fontId="180" fillId="61" borderId="0" xfId="157" applyFont="1" applyFill="1" applyAlignment="1">
      <alignment horizontal="left" vertical="center" wrapText="1" shrinkToFit="1"/>
    </xf>
    <xf numFmtId="0" fontId="178" fillId="61" borderId="0" xfId="157" applyFont="1" applyFill="1" applyAlignment="1">
      <alignment horizontal="left" vertical="center" wrapText="1" shrinkToFit="1"/>
    </xf>
    <xf numFmtId="0" fontId="178" fillId="65" borderId="0" xfId="157" applyFont="1" applyFill="1" applyAlignment="1">
      <alignment horizontal="left" vertical="center" wrapText="1" shrinkToFit="1"/>
    </xf>
    <xf numFmtId="0" fontId="180" fillId="58" borderId="0" xfId="157" applyFont="1" applyFill="1" applyAlignment="1">
      <alignment horizontal="left" vertical="center" wrapText="1" shrinkToFit="1"/>
    </xf>
    <xf numFmtId="0" fontId="180" fillId="56" borderId="0" xfId="157" applyFont="1" applyFill="1" applyAlignment="1">
      <alignment horizontal="left" vertical="center" wrapText="1" shrinkToFit="1"/>
    </xf>
    <xf numFmtId="0" fontId="178" fillId="67" borderId="0" xfId="157" applyFont="1" applyFill="1" applyAlignment="1">
      <alignment horizontal="left" vertical="center" wrapText="1" shrinkToFit="1"/>
    </xf>
    <xf numFmtId="0" fontId="80" fillId="0" borderId="0" xfId="0" applyFont="1" applyAlignment="1">
      <alignment horizontal="center" vertical="center" wrapText="1" shrinkToFit="1"/>
    </xf>
    <xf numFmtId="0" fontId="178" fillId="58" borderId="0" xfId="157" applyFont="1" applyFill="1" applyAlignment="1">
      <alignment horizontal="left" vertical="center" wrapText="1" shrinkToFit="1"/>
    </xf>
    <xf numFmtId="0" fontId="178" fillId="60" borderId="0" xfId="157" applyFont="1" applyFill="1" applyAlignment="1">
      <alignment horizontal="left" vertical="center" wrapText="1" shrinkToFit="1"/>
    </xf>
    <xf numFmtId="0" fontId="178" fillId="66" borderId="0" xfId="157" applyFont="1" applyFill="1" applyAlignment="1">
      <alignment horizontal="left" vertical="center" wrapText="1" shrinkToFit="1"/>
    </xf>
    <xf numFmtId="0" fontId="178" fillId="62" borderId="0" xfId="157" applyFont="1" applyFill="1" applyAlignment="1">
      <alignment horizontal="left" vertical="center" wrapText="1" shrinkToFit="1"/>
    </xf>
    <xf numFmtId="0" fontId="178" fillId="54" borderId="0" xfId="157" applyFont="1" applyFill="1" applyAlignment="1">
      <alignment horizontal="left" vertical="center" wrapText="1" shrinkToFit="1"/>
    </xf>
    <xf numFmtId="0" fontId="178" fillId="51" borderId="0" xfId="157" applyFont="1" applyFill="1" applyAlignment="1">
      <alignment horizontal="left" vertical="center" wrapText="1" shrinkToFit="1"/>
    </xf>
    <xf numFmtId="0" fontId="0" fillId="0" borderId="0" xfId="0"/>
    <xf numFmtId="0" fontId="59" fillId="0" borderId="0" xfId="0" applyFont="1"/>
    <xf numFmtId="0" fontId="71" fillId="0" borderId="0" xfId="0" applyFont="1" applyAlignment="1">
      <alignment vertical="center"/>
    </xf>
    <xf numFmtId="173" fontId="0" fillId="0" borderId="16" xfId="0" applyNumberFormat="1" applyBorder="1"/>
    <xf numFmtId="0" fontId="0" fillId="0" borderId="16" xfId="0" applyBorder="1"/>
    <xf numFmtId="0" fontId="56" fillId="0" borderId="0" xfId="0" applyFont="1" applyAlignment="1">
      <alignment horizontal="right"/>
    </xf>
    <xf numFmtId="0" fontId="66" fillId="0" borderId="0" xfId="0" applyFont="1" applyAlignment="1">
      <alignment horizontal="right" vertical="top"/>
    </xf>
    <xf numFmtId="0" fontId="0" fillId="0" borderId="11" xfId="0" applyBorder="1"/>
    <xf numFmtId="0" fontId="0" fillId="0" borderId="43" xfId="0" applyBorder="1"/>
    <xf numFmtId="0" fontId="0" fillId="0" borderId="18" xfId="0" applyBorder="1"/>
    <xf numFmtId="0" fontId="0" fillId="0" borderId="79" xfId="0" applyBorder="1"/>
    <xf numFmtId="0" fontId="0" fillId="0" borderId="84" xfId="0" applyBorder="1"/>
    <xf numFmtId="0" fontId="0" fillId="0" borderId="83" xfId="0" applyBorder="1"/>
    <xf numFmtId="0" fontId="0" fillId="0" borderId="10" xfId="0" applyBorder="1"/>
    <xf numFmtId="0" fontId="0" fillId="0" borderId="60" xfId="0" applyBorder="1"/>
    <xf numFmtId="173" fontId="62" fillId="16" borderId="13" xfId="26" applyNumberFormat="1" applyFont="1" applyFill="1" applyBorder="1" applyAlignment="1">
      <alignment horizontal="center" vertical="center" wrapText="1"/>
    </xf>
    <xf numFmtId="0" fontId="55" fillId="0" borderId="0" xfId="0" applyFont="1"/>
    <xf numFmtId="173" fontId="62" fillId="0" borderId="8" xfId="26" applyNumberFormat="1" applyFont="1" applyBorder="1" applyAlignment="1">
      <alignment horizontal="center" vertical="center" wrapText="1"/>
    </xf>
    <xf numFmtId="173" fontId="62" fillId="0" borderId="90" xfId="26" quotePrefix="1" applyNumberFormat="1" applyFont="1" applyBorder="1" applyAlignment="1">
      <alignment horizontal="center" vertical="center" wrapText="1"/>
    </xf>
    <xf numFmtId="173" fontId="62" fillId="0" borderId="91" xfId="26" applyNumberFormat="1" applyFont="1" applyBorder="1" applyAlignment="1">
      <alignment horizontal="center" vertical="center" wrapText="1"/>
    </xf>
    <xf numFmtId="49" fontId="62" fillId="0" borderId="92" xfId="26" applyNumberFormat="1" applyFont="1" applyBorder="1" applyAlignment="1">
      <alignment horizontal="center" vertical="center" wrapText="1"/>
    </xf>
    <xf numFmtId="0" fontId="63" fillId="0" borderId="8" xfId="26" applyFont="1" applyBorder="1" applyAlignment="1">
      <alignment horizontal="center" vertical="center" wrapText="1"/>
    </xf>
    <xf numFmtId="173" fontId="62" fillId="0" borderId="43" xfId="26" applyNumberFormat="1" applyFont="1" applyBorder="1" applyAlignment="1">
      <alignment horizontal="center" vertical="center" wrapText="1"/>
    </xf>
    <xf numFmtId="173" fontId="62" fillId="0" borderId="18" xfId="26" applyNumberFormat="1" applyFont="1" applyBorder="1" applyAlignment="1">
      <alignment horizontal="center" vertical="center" wrapText="1"/>
    </xf>
    <xf numFmtId="173" fontId="62" fillId="0" borderId="79" xfId="26" applyNumberFormat="1" applyFont="1" applyBorder="1" applyAlignment="1">
      <alignment horizontal="center" vertical="center" wrapText="1"/>
    </xf>
    <xf numFmtId="173" fontId="64" fillId="0" borderId="9" xfId="26" applyNumberFormat="1" applyFont="1" applyBorder="1" applyAlignment="1">
      <alignment horizontal="center" vertical="center" wrapText="1"/>
    </xf>
    <xf numFmtId="173" fontId="62" fillId="0" borderId="10" xfId="26" quotePrefix="1" applyNumberFormat="1" applyFont="1" applyBorder="1" applyAlignment="1">
      <alignment horizontal="right" vertical="center" wrapText="1" indent="1"/>
    </xf>
    <xf numFmtId="173" fontId="62" fillId="0" borderId="9" xfId="26" quotePrefix="1" applyNumberFormat="1" applyFont="1" applyBorder="1" applyAlignment="1">
      <alignment horizontal="center" vertical="center" wrapText="1"/>
    </xf>
    <xf numFmtId="173" fontId="62" fillId="0" borderId="11" xfId="26" applyNumberFormat="1" applyFont="1" applyBorder="1" applyAlignment="1">
      <alignment horizontal="center" vertical="center" wrapText="1"/>
    </xf>
    <xf numFmtId="49" fontId="62" fillId="0" borderId="12" xfId="26" applyNumberFormat="1" applyFont="1" applyBorder="1" applyAlignment="1">
      <alignment horizontal="center" vertical="center" wrapText="1"/>
    </xf>
    <xf numFmtId="0" fontId="62" fillId="0" borderId="9" xfId="26" applyFont="1" applyBorder="1" applyAlignment="1">
      <alignment horizontal="center" vertical="center" wrapText="1"/>
    </xf>
    <xf numFmtId="173" fontId="64" fillId="0" borderId="13" xfId="26" applyNumberFormat="1" applyFont="1" applyBorder="1" applyAlignment="1">
      <alignment vertical="center" wrapText="1"/>
    </xf>
    <xf numFmtId="173" fontId="62" fillId="0" borderId="14" xfId="26" applyNumberFormat="1" applyFont="1" applyBorder="1" applyAlignment="1">
      <alignment horizontal="left" vertical="center" wrapText="1"/>
    </xf>
    <xf numFmtId="0" fontId="62" fillId="0" borderId="8" xfId="26" applyFont="1" applyBorder="1" applyAlignment="1">
      <alignment horizontal="left" vertical="center" wrapText="1"/>
    </xf>
    <xf numFmtId="0" fontId="62" fillId="0" borderId="8" xfId="26" applyFont="1" applyBorder="1" applyAlignment="1">
      <alignment horizontal="center" vertical="center" wrapText="1"/>
    </xf>
    <xf numFmtId="173" fontId="62" fillId="0" borderId="17" xfId="26" quotePrefix="1" applyNumberFormat="1" applyFont="1" applyBorder="1" applyAlignment="1">
      <alignment horizontal="left" vertical="center" wrapText="1" indent="1"/>
    </xf>
    <xf numFmtId="49" fontId="62" fillId="0" borderId="19" xfId="26" applyNumberFormat="1" applyFont="1" applyBorder="1" applyAlignment="1">
      <alignment horizontal="center" vertical="center" wrapText="1"/>
    </xf>
    <xf numFmtId="173" fontId="62" fillId="0" borderId="20" xfId="26" quotePrefix="1" applyNumberFormat="1" applyFont="1" applyBorder="1" applyAlignment="1">
      <alignment horizontal="left" vertical="center" wrapText="1" indent="1"/>
    </xf>
    <xf numFmtId="49" fontId="62" fillId="0" borderId="0" xfId="26" applyNumberFormat="1" applyFont="1" applyAlignment="1">
      <alignment horizontal="center" vertical="center" wrapText="1"/>
    </xf>
    <xf numFmtId="0" fontId="62" fillId="0" borderId="21" xfId="26" applyFont="1" applyBorder="1" applyAlignment="1">
      <alignment horizontal="center" vertical="center" wrapText="1"/>
    </xf>
    <xf numFmtId="49" fontId="62" fillId="0" borderId="22" xfId="26" applyNumberFormat="1" applyFont="1" applyBorder="1" applyAlignment="1">
      <alignment horizontal="center" vertical="center" wrapText="1"/>
    </xf>
    <xf numFmtId="173" fontId="62" fillId="0" borderId="23" xfId="26" quotePrefix="1" applyNumberFormat="1" applyFont="1" applyBorder="1" applyAlignment="1">
      <alignment horizontal="left" vertical="center" wrapText="1" indent="1"/>
    </xf>
    <xf numFmtId="173" fontId="62" fillId="0" borderId="24" xfId="26" applyNumberFormat="1" applyFont="1" applyBorder="1" applyAlignment="1">
      <alignment horizontal="left" vertical="center" wrapText="1"/>
    </xf>
    <xf numFmtId="173" fontId="62" fillId="0" borderId="16" xfId="26" applyNumberFormat="1" applyFont="1" applyBorder="1" applyAlignment="1">
      <alignment horizontal="center" vertical="center" wrapText="1"/>
    </xf>
    <xf numFmtId="49" fontId="62" fillId="0" borderId="24" xfId="26" applyNumberFormat="1" applyFont="1" applyBorder="1" applyAlignment="1">
      <alignment horizontal="center" vertical="center" wrapText="1"/>
    </xf>
    <xf numFmtId="0" fontId="62" fillId="0" borderId="0" xfId="26" applyFont="1" applyAlignment="1">
      <alignment horizontal="center" wrapText="1"/>
    </xf>
    <xf numFmtId="173" fontId="62" fillId="0" borderId="0" xfId="26" applyNumberFormat="1" applyFont="1" applyAlignment="1">
      <alignment horizontal="center" vertical="center" wrapText="1"/>
    </xf>
    <xf numFmtId="0" fontId="62" fillId="0" borderId="0" xfId="26" applyFont="1" applyAlignment="1">
      <alignment horizontal="center" vertical="center" wrapText="1"/>
    </xf>
    <xf numFmtId="0" fontId="71" fillId="0" borderId="0" xfId="0" applyFont="1"/>
    <xf numFmtId="0" fontId="58" fillId="0" borderId="0" xfId="26" applyFont="1" applyAlignment="1">
      <alignment horizontal="left" vertical="top" wrapText="1" indent="2"/>
    </xf>
    <xf numFmtId="0" fontId="57" fillId="0" borderId="0" xfId="26" applyFont="1" applyAlignment="1">
      <alignment horizontal="left" vertical="top" wrapText="1" indent="6"/>
    </xf>
    <xf numFmtId="0" fontId="58" fillId="0" borderId="0" xfId="26" applyFont="1" applyAlignment="1">
      <alignment horizontal="left"/>
    </xf>
    <xf numFmtId="0" fontId="57" fillId="0" borderId="0" xfId="26" applyFont="1" applyAlignment="1">
      <alignment horizontal="left" vertical="top" wrapText="1"/>
    </xf>
    <xf numFmtId="0" fontId="58" fillId="0" borderId="0" xfId="26" quotePrefix="1" applyFont="1" applyAlignment="1">
      <alignment horizontal="left"/>
    </xf>
    <xf numFmtId="0" fontId="57" fillId="0" borderId="0" xfId="26" applyFont="1" applyAlignment="1">
      <alignment horizontal="left" vertical="top" indent="2"/>
    </xf>
    <xf numFmtId="0" fontId="57" fillId="0" borderId="0" xfId="26" applyFont="1" applyAlignment="1">
      <alignment vertical="top"/>
    </xf>
    <xf numFmtId="0" fontId="57" fillId="0" borderId="0" xfId="26" quotePrefix="1" applyFont="1" applyAlignment="1">
      <alignment horizontal="left" vertical="center" indent="2"/>
    </xf>
    <xf numFmtId="0" fontId="67" fillId="0" borderId="0" xfId="26" applyFont="1" applyAlignment="1">
      <alignment horizontal="left" vertical="top" wrapText="1"/>
    </xf>
    <xf numFmtId="0" fontId="68" fillId="0" borderId="0" xfId="26" applyFont="1" applyAlignment="1">
      <alignment horizontal="left"/>
    </xf>
    <xf numFmtId="0" fontId="57" fillId="0" borderId="0" xfId="26" applyFont="1" applyAlignment="1">
      <alignment vertical="top" wrapText="1"/>
    </xf>
    <xf numFmtId="0" fontId="57" fillId="0" borderId="0" xfId="26" quotePrefix="1" applyFont="1" applyAlignment="1">
      <alignment horizontal="left" vertical="top" indent="3"/>
    </xf>
    <xf numFmtId="0" fontId="69" fillId="0" borderId="0" xfId="26" quotePrefix="1" applyFont="1" applyAlignment="1">
      <alignment horizontal="left" vertical="top" indent="3"/>
    </xf>
    <xf numFmtId="0" fontId="58" fillId="0" borderId="0" xfId="26" applyFont="1" applyAlignment="1">
      <alignment vertical="top"/>
    </xf>
    <xf numFmtId="0" fontId="57" fillId="0" borderId="0" xfId="26" quotePrefix="1" applyFont="1" applyAlignment="1">
      <alignment horizontal="left" indent="2"/>
    </xf>
    <xf numFmtId="0" fontId="67" fillId="0" borderId="0" xfId="0" applyFont="1"/>
    <xf numFmtId="0" fontId="0" fillId="0" borderId="0" xfId="0"/>
    <xf numFmtId="0" fontId="178" fillId="55" borderId="0" xfId="157" quotePrefix="1" applyFont="1" applyFill="1" applyAlignment="1">
      <alignment horizontal="left" vertical="center" wrapText="1" shrinkToFit="1"/>
    </xf>
    <xf numFmtId="0" fontId="178" fillId="52" borderId="0" xfId="157" applyFont="1" applyFill="1" applyAlignment="1">
      <alignment horizontal="center" vertical="center" wrapText="1" shrinkToFit="1"/>
    </xf>
    <xf numFmtId="0" fontId="0" fillId="0" borderId="0" xfId="0"/>
    <xf numFmtId="0" fontId="74" fillId="0" borderId="0" xfId="0" applyFont="1"/>
    <xf numFmtId="0" fontId="119" fillId="0" borderId="0" xfId="0" applyFont="1"/>
    <xf numFmtId="0" fontId="61" fillId="0" borderId="11" xfId="0" applyFont="1" applyBorder="1" applyAlignment="1">
      <alignment vertical="center"/>
    </xf>
    <xf numFmtId="0" fontId="124" fillId="20" borderId="33" xfId="0" applyFont="1" applyFill="1" applyBorder="1" applyAlignment="1">
      <alignment vertical="center"/>
    </xf>
    <xf numFmtId="176" fontId="124" fillId="20" borderId="25" xfId="0" applyNumberFormat="1" applyFont="1" applyFill="1" applyBorder="1" applyAlignment="1">
      <alignment vertical="center"/>
    </xf>
    <xf numFmtId="0" fontId="71" fillId="0" borderId="0" xfId="0" applyFont="1" applyAlignment="1">
      <alignment horizontal="center" wrapText="1"/>
    </xf>
    <xf numFmtId="0" fontId="0" fillId="0" borderId="33" xfId="0" applyBorder="1"/>
    <xf numFmtId="0" fontId="4" fillId="0" borderId="37" xfId="0" applyFont="1" applyBorder="1" applyAlignment="1">
      <alignment horizontal="left" vertical="center" indent="4"/>
    </xf>
    <xf numFmtId="0" fontId="4" fillId="0" borderId="37" xfId="26" applyFont="1" applyBorder="1" applyAlignment="1">
      <alignment horizontal="center" vertical="center"/>
    </xf>
    <xf numFmtId="0" fontId="138" fillId="0" borderId="37" xfId="0" applyFont="1" applyBorder="1" applyAlignment="1">
      <alignment horizontal="center" vertical="center"/>
    </xf>
    <xf numFmtId="0" fontId="138" fillId="0" borderId="37" xfId="26" applyFont="1" applyBorder="1" applyAlignment="1">
      <alignment horizontal="left" vertical="center" indent="4"/>
    </xf>
    <xf numFmtId="0" fontId="4" fillId="0" borderId="37" xfId="0" applyFont="1" applyBorder="1" applyAlignment="1">
      <alignment horizontal="center" vertical="center"/>
    </xf>
    <xf numFmtId="0" fontId="4" fillId="0" borderId="37" xfId="26" applyFont="1" applyBorder="1" applyAlignment="1">
      <alignment horizontal="left" vertical="center" indent="4"/>
    </xf>
    <xf numFmtId="0" fontId="0" fillId="0" borderId="0" xfId="0" applyAlignment="1">
      <alignment vertical="center" wrapText="1" shrinkToFit="1"/>
    </xf>
    <xf numFmtId="0" fontId="161" fillId="0" borderId="0" xfId="0" applyFont="1" applyAlignment="1">
      <alignment horizontal="center" vertical="center" wrapText="1"/>
    </xf>
    <xf numFmtId="0" fontId="0" fillId="0" borderId="0" xfId="0" applyAlignment="1">
      <alignment horizontal="left" vertical="top" wrapText="1"/>
    </xf>
    <xf numFmtId="0" fontId="60" fillId="0" borderId="25" xfId="0" applyFont="1" applyBorder="1" applyAlignment="1">
      <alignment horizontal="center" vertical="center" wrapText="1"/>
    </xf>
    <xf numFmtId="0" fontId="31" fillId="0" borderId="28" xfId="24" applyFont="1" applyBorder="1" applyAlignment="1">
      <alignment horizontal="left" vertical="center" wrapText="1"/>
    </xf>
    <xf numFmtId="0" fontId="31" fillId="0" borderId="0" xfId="24" applyFont="1" applyAlignment="1">
      <alignment horizontal="left" vertical="center" wrapText="1"/>
    </xf>
    <xf numFmtId="0" fontId="10" fillId="0" borderId="0" xfId="24" applyFont="1" applyAlignment="1">
      <alignment horizontal="center"/>
    </xf>
    <xf numFmtId="0" fontId="31" fillId="0" borderId="23" xfId="24" applyFont="1" applyBorder="1" applyAlignment="1">
      <alignment horizontal="left" vertical="center" wrapText="1"/>
    </xf>
    <xf numFmtId="0" fontId="31" fillId="0" borderId="51" xfId="24" applyFont="1" applyBorder="1" applyAlignment="1">
      <alignment horizontal="left" vertical="center" wrapText="1"/>
    </xf>
    <xf numFmtId="0" fontId="31" fillId="0" borderId="28" xfId="24" applyFont="1" applyBorder="1" applyAlignment="1">
      <alignment horizontal="left" vertical="center"/>
    </xf>
    <xf numFmtId="0" fontId="34" fillId="0" borderId="24" xfId="24" applyFont="1" applyBorder="1" applyAlignment="1">
      <alignment horizontal="center" vertical="center" wrapText="1"/>
    </xf>
    <xf numFmtId="0" fontId="33" fillId="0" borderId="0" xfId="24" applyFont="1" applyAlignment="1">
      <alignment horizontal="left" vertical="center" wrapText="1"/>
    </xf>
    <xf numFmtId="0" fontId="9" fillId="0" borderId="114" xfId="116" applyFont="1" applyFill="1" applyBorder="1" applyAlignment="1">
      <alignment horizontal="center" vertical="center"/>
    </xf>
    <xf numFmtId="0" fontId="9" fillId="0" borderId="114" xfId="116" applyFont="1" applyFill="1" applyBorder="1" applyAlignment="1">
      <alignment wrapText="1"/>
    </xf>
    <xf numFmtId="0" fontId="0" fillId="0" borderId="145" xfId="0" applyBorder="1" applyAlignment="1">
      <alignment vertical="center" wrapText="1"/>
    </xf>
    <xf numFmtId="0" fontId="0" fillId="0" borderId="145" xfId="0" applyBorder="1" applyAlignment="1">
      <alignment wrapText="1"/>
    </xf>
    <xf numFmtId="0" fontId="0" fillId="0" borderId="145" xfId="0" applyBorder="1"/>
    <xf numFmtId="0" fontId="60" fillId="0" borderId="145" xfId="0" applyFont="1" applyBorder="1" applyAlignment="1">
      <alignment horizontal="center" vertical="justify" wrapText="1"/>
    </xf>
    <xf numFmtId="0" fontId="60" fillId="0" borderId="145" xfId="0" applyFont="1" applyBorder="1" applyAlignment="1">
      <alignment horizontal="center" vertical="center" wrapText="1"/>
    </xf>
    <xf numFmtId="0" fontId="60" fillId="0" borderId="145" xfId="0" applyFont="1" applyBorder="1" applyAlignment="1">
      <alignment horizontal="center" vertical="justify"/>
    </xf>
    <xf numFmtId="0" fontId="0" fillId="0" borderId="145" xfId="0" applyBorder="1" applyAlignment="1">
      <alignment vertical="center"/>
    </xf>
    <xf numFmtId="0" fontId="38" fillId="0" borderId="145" xfId="24" applyFont="1" applyBorder="1" applyAlignment="1">
      <alignment horizontal="center"/>
    </xf>
    <xf numFmtId="0" fontId="182" fillId="0" borderId="0" xfId="24" applyFont="1" applyAlignment="1">
      <alignment horizontal="center" vertical="center" wrapText="1"/>
    </xf>
    <xf numFmtId="0" fontId="32" fillId="0" borderId="15" xfId="24" applyFont="1" applyBorder="1" applyAlignment="1">
      <alignment horizontal="center" vertical="center" wrapText="1"/>
    </xf>
    <xf numFmtId="0" fontId="113" fillId="0" borderId="145" xfId="24" applyFont="1" applyBorder="1" applyAlignment="1">
      <alignment horizontal="center" vertical="center" wrapText="1"/>
    </xf>
    <xf numFmtId="0" fontId="59" fillId="0" borderId="145" xfId="24" applyFont="1" applyBorder="1" applyAlignment="1">
      <alignment horizontal="justify" vertical="center" wrapText="1"/>
    </xf>
    <xf numFmtId="0" fontId="74" fillId="0" borderId="145" xfId="24" applyFont="1" applyBorder="1" applyAlignment="1">
      <alignment horizontal="left" vertical="center" wrapText="1"/>
    </xf>
    <xf numFmtId="182" fontId="90" fillId="0" borderId="145" xfId="24" applyNumberFormat="1" applyFont="1" applyBorder="1" applyAlignment="1">
      <alignment horizontal="right" vertical="center" wrapText="1"/>
    </xf>
    <xf numFmtId="0" fontId="59" fillId="0" borderId="146" xfId="24" applyFont="1" applyBorder="1" applyAlignment="1">
      <alignment horizontal="left" vertical="center" wrapText="1"/>
    </xf>
    <xf numFmtId="182" fontId="90" fillId="0" borderId="145" xfId="24" applyNumberFormat="1" applyFont="1" applyBorder="1" applyAlignment="1">
      <alignment horizontal="right" vertical="center" wrapText="1" indent="1"/>
    </xf>
    <xf numFmtId="0" fontId="59" fillId="0" borderId="145" xfId="24" applyFont="1" applyBorder="1" applyAlignment="1">
      <alignment horizontal="left" vertical="center" wrapText="1"/>
    </xf>
    <xf numFmtId="0" fontId="59" fillId="0" borderId="145" xfId="24" quotePrefix="1" applyFont="1" applyBorder="1" applyAlignment="1">
      <alignment horizontal="left" vertical="center" wrapText="1"/>
    </xf>
    <xf numFmtId="0" fontId="59" fillId="0" borderId="144" xfId="24" quotePrefix="1" applyFont="1" applyBorder="1" applyAlignment="1">
      <alignment horizontal="left" vertical="center" wrapText="1" indent="1"/>
    </xf>
    <xf numFmtId="182" fontId="90" fillId="0" borderId="144" xfId="24" applyNumberFormat="1" applyFont="1" applyBorder="1" applyAlignment="1">
      <alignment horizontal="right" vertical="center" wrapText="1" indent="1"/>
    </xf>
    <xf numFmtId="0" fontId="132" fillId="44" borderId="0" xfId="109" applyFont="1" applyFill="1" applyAlignment="1" applyProtection="1">
      <alignment vertical="center"/>
    </xf>
    <xf numFmtId="0" fontId="74" fillId="0" borderId="0" xfId="0" applyFont="1" applyAlignment="1">
      <alignment horizontal="center"/>
    </xf>
    <xf numFmtId="0" fontId="74" fillId="0" borderId="0" xfId="0" applyFont="1" applyAlignment="1">
      <alignment horizontal="center"/>
    </xf>
    <xf numFmtId="0" fontId="74" fillId="14" borderId="0" xfId="0" applyFont="1" applyFill="1" applyAlignment="1">
      <alignment horizontal="center"/>
    </xf>
    <xf numFmtId="0" fontId="57" fillId="0" borderId="0" xfId="0" applyFont="1" applyAlignment="1">
      <alignment horizontal="left" wrapText="1" indent="2"/>
    </xf>
    <xf numFmtId="0" fontId="57" fillId="0" borderId="0" xfId="0" applyFont="1" applyAlignment="1">
      <alignment horizontal="left" vertical="center" wrapText="1" indent="3"/>
    </xf>
    <xf numFmtId="0" fontId="58" fillId="0" borderId="0" xfId="26" applyFont="1" applyAlignment="1">
      <alignment horizontal="left" vertical="top" wrapText="1" indent="2"/>
    </xf>
    <xf numFmtId="0" fontId="4" fillId="0" borderId="0" xfId="26" applyFont="1" applyAlignment="1">
      <alignment horizontal="left" vertical="top" wrapText="1" indent="2"/>
    </xf>
    <xf numFmtId="0" fontId="57" fillId="0" borderId="0" xfId="26" applyFont="1" applyAlignment="1">
      <alignment horizontal="left" vertical="top" wrapText="1" indent="2"/>
    </xf>
    <xf numFmtId="0" fontId="4" fillId="0" borderId="0" xfId="26" applyFont="1" applyAlignment="1">
      <alignment horizontal="left" vertical="top" wrapText="1"/>
    </xf>
    <xf numFmtId="0" fontId="57" fillId="0" borderId="0" xfId="26" applyFont="1" applyAlignment="1">
      <alignment horizontal="left" vertical="top" wrapText="1"/>
    </xf>
    <xf numFmtId="0" fontId="58" fillId="0" borderId="0" xfId="0" quotePrefix="1" applyFont="1" applyAlignment="1">
      <alignment horizontal="left" vertical="center" wrapText="1" indent="2"/>
    </xf>
    <xf numFmtId="173" fontId="62" fillId="16" borderId="9" xfId="26" applyNumberFormat="1" applyFont="1" applyFill="1" applyBorder="1" applyAlignment="1">
      <alignment horizontal="center" vertical="center" wrapText="1"/>
    </xf>
    <xf numFmtId="173" fontId="62" fillId="16" borderId="21" xfId="26" applyNumberFormat="1" applyFont="1" applyFill="1" applyBorder="1" applyAlignment="1">
      <alignment horizontal="center" vertical="center" wrapText="1"/>
    </xf>
    <xf numFmtId="0" fontId="57" fillId="0" borderId="0" xfId="0" quotePrefix="1" applyFont="1" applyAlignment="1">
      <alignment horizontal="left" vertical="center" wrapText="1" indent="2"/>
    </xf>
    <xf numFmtId="0" fontId="58" fillId="0" borderId="0" xfId="0" quotePrefix="1" applyFont="1" applyAlignment="1">
      <alignment horizontal="left" vertical="center" wrapText="1" indent="1"/>
    </xf>
    <xf numFmtId="0" fontId="57" fillId="0" borderId="0" xfId="0" quotePrefix="1" applyFont="1" applyAlignment="1">
      <alignment horizontal="left" vertical="center" wrapText="1" indent="1"/>
    </xf>
    <xf numFmtId="173" fontId="62" fillId="0" borderId="9" xfId="26" quotePrefix="1" applyNumberFormat="1" applyFont="1" applyBorder="1" applyAlignment="1">
      <alignment horizontal="center" vertical="center" wrapText="1"/>
    </xf>
    <xf numFmtId="173" fontId="62" fillId="0" borderId="21" xfId="26" quotePrefix="1" applyNumberFormat="1" applyFont="1" applyBorder="1" applyAlignment="1">
      <alignment horizontal="center" vertical="center" wrapText="1"/>
    </xf>
    <xf numFmtId="173" fontId="62" fillId="16" borderId="13" xfId="26" applyNumberFormat="1" applyFont="1" applyFill="1" applyBorder="1" applyAlignment="1">
      <alignment horizontal="center" vertical="center" wrapText="1"/>
    </xf>
    <xf numFmtId="0" fontId="66" fillId="0" borderId="28" xfId="0" applyFont="1" applyBorder="1" applyAlignment="1">
      <alignment horizontal="center"/>
    </xf>
    <xf numFmtId="0" fontId="74" fillId="0" borderId="0" xfId="26" applyFont="1" applyAlignment="1">
      <alignment horizontal="center" vertical="center"/>
    </xf>
    <xf numFmtId="0" fontId="74" fillId="0" borderId="0" xfId="0" applyFont="1" applyAlignment="1">
      <alignment horizontal="center" vertical="center"/>
    </xf>
    <xf numFmtId="173" fontId="62" fillId="0" borderId="13" xfId="26" quotePrefix="1" applyNumberFormat="1" applyFont="1" applyBorder="1" applyAlignment="1">
      <alignment horizontal="center" vertical="center" wrapText="1"/>
    </xf>
    <xf numFmtId="0" fontId="3" fillId="0" borderId="0" xfId="33" applyFont="1" applyAlignment="1">
      <alignment horizontal="left" vertical="top" wrapText="1" indent="1"/>
    </xf>
    <xf numFmtId="0" fontId="57" fillId="0" borderId="0" xfId="33" applyFont="1" applyAlignment="1">
      <alignment horizontal="left" vertical="top" wrapText="1" indent="1"/>
    </xf>
    <xf numFmtId="0" fontId="69" fillId="0" borderId="0" xfId="32" quotePrefix="1" applyFont="1" applyAlignment="1">
      <alignment vertical="center" wrapText="1"/>
    </xf>
    <xf numFmtId="0" fontId="69" fillId="0" borderId="0" xfId="32" applyFont="1" applyAlignment="1">
      <alignment vertical="center" wrapText="1"/>
    </xf>
    <xf numFmtId="0" fontId="69" fillId="0" borderId="0" xfId="32" quotePrefix="1" applyFont="1" applyAlignment="1">
      <alignment horizontal="left" vertical="center" wrapText="1"/>
    </xf>
    <xf numFmtId="0" fontId="69" fillId="0" borderId="0" xfId="0" applyFont="1" applyAlignment="1">
      <alignment horizontal="left" wrapText="1"/>
    </xf>
    <xf numFmtId="0" fontId="159" fillId="0" borderId="0" xfId="26" quotePrefix="1" applyFont="1" applyAlignment="1">
      <alignment horizontal="left" vertical="center" wrapText="1"/>
    </xf>
    <xf numFmtId="0" fontId="69" fillId="0" borderId="12" xfId="0" applyFont="1" applyBorder="1" applyAlignment="1">
      <alignment horizontal="left" wrapText="1"/>
    </xf>
    <xf numFmtId="0" fontId="69" fillId="0" borderId="27" xfId="0" applyFont="1" applyBorder="1" applyAlignment="1">
      <alignment horizontal="left" wrapText="1"/>
    </xf>
    <xf numFmtId="0" fontId="16" fillId="0" borderId="0" xfId="0" applyFont="1" applyAlignment="1">
      <alignment horizontal="center" wrapText="1"/>
    </xf>
    <xf numFmtId="0" fontId="69" fillId="0" borderId="12" xfId="0" applyFont="1" applyBorder="1" applyAlignment="1">
      <alignment horizontal="justify"/>
    </xf>
    <xf numFmtId="0" fontId="69" fillId="0" borderId="0" xfId="0" applyFont="1" applyAlignment="1">
      <alignment horizontal="justify"/>
    </xf>
    <xf numFmtId="0" fontId="69" fillId="0" borderId="27" xfId="0" applyFont="1" applyBorder="1" applyAlignment="1">
      <alignment horizontal="justify"/>
    </xf>
    <xf numFmtId="0" fontId="27" fillId="0" borderId="0" xfId="0" applyFont="1" applyAlignment="1">
      <alignment horizontal="center" wrapText="1"/>
    </xf>
    <xf numFmtId="0" fontId="61" fillId="0" borderId="86" xfId="0" applyFont="1" applyBorder="1" applyAlignment="1">
      <alignment horizontal="center" vertical="center" wrapText="1"/>
    </xf>
    <xf numFmtId="0" fontId="61" fillId="0" borderId="36" xfId="0" applyFont="1" applyBorder="1" applyAlignment="1">
      <alignment horizontal="center" vertical="center" wrapText="1"/>
    </xf>
    <xf numFmtId="0" fontId="61" fillId="0" borderId="80" xfId="0" applyFont="1" applyBorder="1" applyAlignment="1">
      <alignment horizontal="center" vertical="center" wrapText="1"/>
    </xf>
    <xf numFmtId="0" fontId="61" fillId="0" borderId="7" xfId="0" applyFont="1" applyBorder="1" applyAlignment="1">
      <alignment horizontal="center" vertical="center" wrapText="1"/>
    </xf>
    <xf numFmtId="176" fontId="61" fillId="15" borderId="86" xfId="0" applyNumberFormat="1" applyFont="1" applyFill="1" applyBorder="1" applyAlignment="1">
      <alignment horizontal="center" vertical="center"/>
    </xf>
    <xf numFmtId="176" fontId="61" fillId="15" borderId="80" xfId="0" applyNumberFormat="1" applyFont="1" applyFill="1" applyBorder="1" applyAlignment="1">
      <alignment horizontal="center" vertical="center"/>
    </xf>
    <xf numFmtId="0" fontId="66" fillId="20" borderId="26" xfId="0" applyFont="1" applyFill="1" applyBorder="1" applyAlignment="1">
      <alignment horizontal="center" vertical="center" wrapText="1"/>
    </xf>
    <xf numFmtId="0" fontId="66" fillId="20" borderId="33" xfId="0" applyFont="1" applyFill="1" applyBorder="1" applyAlignment="1">
      <alignment horizontal="center" vertical="center" wrapText="1"/>
    </xf>
    <xf numFmtId="0" fontId="66" fillId="20" borderId="57" xfId="0" applyFont="1" applyFill="1" applyBorder="1" applyAlignment="1">
      <alignment horizontal="center" vertical="center" wrapText="1"/>
    </xf>
    <xf numFmtId="0" fontId="66" fillId="20" borderId="25" xfId="0" applyFont="1" applyFill="1" applyBorder="1" applyAlignment="1">
      <alignment horizontal="center" vertical="center" wrapText="1"/>
    </xf>
    <xf numFmtId="0" fontId="58" fillId="20" borderId="58" xfId="0" applyFont="1" applyFill="1" applyBorder="1" applyAlignment="1">
      <alignment horizontal="center" vertical="center" wrapText="1"/>
    </xf>
    <xf numFmtId="0" fontId="58" fillId="20" borderId="26" xfId="0" applyFont="1" applyFill="1" applyBorder="1" applyAlignment="1">
      <alignment horizontal="center" vertical="center" wrapText="1"/>
    </xf>
    <xf numFmtId="0" fontId="58" fillId="20" borderId="82" xfId="0" applyFont="1" applyFill="1" applyBorder="1" applyAlignment="1">
      <alignment horizontal="center" vertical="center" wrapText="1"/>
    </xf>
    <xf numFmtId="0" fontId="58" fillId="20" borderId="12" xfId="0" applyFont="1" applyFill="1" applyBorder="1" applyAlignment="1">
      <alignment horizontal="center" vertical="center" wrapText="1"/>
    </xf>
    <xf numFmtId="0" fontId="58" fillId="20" borderId="0" xfId="0" applyFont="1" applyFill="1" applyAlignment="1">
      <alignment horizontal="center" vertical="center" wrapText="1"/>
    </xf>
    <xf numFmtId="0" fontId="58" fillId="20" borderId="27" xfId="0" applyFont="1" applyFill="1" applyBorder="1" applyAlignment="1">
      <alignment horizontal="center" vertical="center" wrapText="1"/>
    </xf>
    <xf numFmtId="0" fontId="58" fillId="20" borderId="32" xfId="0" applyFont="1" applyFill="1" applyBorder="1" applyAlignment="1">
      <alignment horizontal="center" vertical="center" wrapText="1"/>
    </xf>
    <xf numFmtId="0" fontId="58" fillId="20" borderId="33" xfId="0" applyFont="1" applyFill="1" applyBorder="1" applyAlignment="1">
      <alignment horizontal="center" vertical="center" wrapText="1"/>
    </xf>
    <xf numFmtId="0" fontId="58" fillId="20" borderId="81" xfId="0" applyFont="1" applyFill="1" applyBorder="1" applyAlignment="1">
      <alignment horizontal="center" vertical="center" wrapText="1"/>
    </xf>
    <xf numFmtId="0" fontId="66" fillId="20" borderId="82" xfId="0" applyFont="1" applyFill="1" applyBorder="1" applyAlignment="1">
      <alignment horizontal="center" vertical="center" wrapText="1"/>
    </xf>
    <xf numFmtId="0" fontId="66" fillId="20" borderId="27" xfId="0" applyFont="1" applyFill="1" applyBorder="1" applyAlignment="1">
      <alignment horizontal="center" vertical="center" wrapText="1"/>
    </xf>
    <xf numFmtId="0" fontId="66" fillId="20" borderId="81" xfId="0" applyFont="1" applyFill="1" applyBorder="1" applyAlignment="1">
      <alignment horizontal="center" vertical="center" wrapText="1"/>
    </xf>
    <xf numFmtId="0" fontId="58" fillId="20" borderId="7" xfId="0" applyFont="1" applyFill="1" applyBorder="1" applyAlignment="1">
      <alignment horizontal="center" vertical="center" wrapText="1"/>
    </xf>
    <xf numFmtId="0" fontId="74" fillId="0" borderId="0" xfId="26" applyFont="1" applyAlignment="1">
      <alignment horizontal="center"/>
    </xf>
    <xf numFmtId="0" fontId="74" fillId="0" borderId="0" xfId="0" applyFont="1" applyAlignment="1">
      <alignment horizontal="center" vertical="center" wrapText="1"/>
    </xf>
    <xf numFmtId="0" fontId="61" fillId="0" borderId="86" xfId="0" applyFont="1" applyBorder="1" applyAlignment="1">
      <alignment horizontal="center" vertical="center"/>
    </xf>
    <xf numFmtId="0" fontId="61" fillId="0" borderId="36" xfId="0" applyFont="1" applyBorder="1" applyAlignment="1">
      <alignment horizontal="center" vertical="center"/>
    </xf>
    <xf numFmtId="0" fontId="61" fillId="0" borderId="80" xfId="0" applyFont="1" applyBorder="1" applyAlignment="1">
      <alignment horizontal="center" vertical="center"/>
    </xf>
    <xf numFmtId="0" fontId="66" fillId="20" borderId="58" xfId="0" applyFont="1" applyFill="1" applyBorder="1" applyAlignment="1">
      <alignment horizontal="center" vertical="center" wrapText="1"/>
    </xf>
    <xf numFmtId="0" fontId="66" fillId="20" borderId="12" xfId="0" applyFont="1" applyFill="1" applyBorder="1" applyAlignment="1">
      <alignment horizontal="center" vertical="center" wrapText="1"/>
    </xf>
    <xf numFmtId="0" fontId="66" fillId="20" borderId="32" xfId="0" applyFont="1" applyFill="1" applyBorder="1" applyAlignment="1">
      <alignment horizontal="center" vertical="center" wrapText="1"/>
    </xf>
    <xf numFmtId="0" fontId="58" fillId="20" borderId="7" xfId="0" applyFont="1" applyFill="1" applyBorder="1" applyAlignment="1">
      <alignment horizontal="center" vertical="center"/>
    </xf>
    <xf numFmtId="0" fontId="61" fillId="0" borderId="102" xfId="0" applyFont="1" applyBorder="1" applyAlignment="1">
      <alignment horizontal="right" vertical="center"/>
    </xf>
    <xf numFmtId="0" fontId="61" fillId="0" borderId="103" xfId="0" applyFont="1" applyBorder="1" applyAlignment="1">
      <alignment horizontal="right" vertical="center"/>
    </xf>
    <xf numFmtId="0" fontId="111" fillId="14" borderId="15" xfId="0" applyFont="1" applyFill="1" applyBorder="1" applyAlignment="1">
      <alignment horizontal="left" vertical="center" wrapText="1"/>
    </xf>
    <xf numFmtId="0" fontId="59" fillId="14" borderId="24" xfId="0" applyFont="1" applyFill="1" applyBorder="1" applyAlignment="1">
      <alignment horizontal="left" vertical="center" wrapText="1"/>
    </xf>
    <xf numFmtId="0" fontId="59" fillId="14" borderId="87" xfId="0" applyFont="1" applyFill="1" applyBorder="1" applyAlignment="1">
      <alignment horizontal="left" vertical="center" wrapText="1"/>
    </xf>
    <xf numFmtId="0" fontId="59" fillId="14" borderId="17" xfId="0" applyFont="1" applyFill="1" applyBorder="1" applyAlignment="1">
      <alignment horizontal="left" vertical="center"/>
    </xf>
    <xf numFmtId="0" fontId="59" fillId="14" borderId="19" xfId="0" applyFont="1" applyFill="1" applyBorder="1" applyAlignment="1">
      <alignment horizontal="left" vertical="center"/>
    </xf>
    <xf numFmtId="0" fontId="59" fillId="14" borderId="45" xfId="0" applyFont="1" applyFill="1" applyBorder="1" applyAlignment="1">
      <alignment horizontal="left" vertical="center"/>
    </xf>
    <xf numFmtId="0" fontId="59" fillId="14" borderId="23" xfId="0" applyFont="1" applyFill="1" applyBorder="1" applyAlignment="1">
      <alignment horizontal="left" vertical="center"/>
    </xf>
    <xf numFmtId="0" fontId="59" fillId="14" borderId="28" xfId="0" applyFont="1" applyFill="1" applyBorder="1" applyAlignment="1">
      <alignment horizontal="left" vertical="center"/>
    </xf>
    <xf numFmtId="0" fontId="59" fillId="14" borderId="51" xfId="0" applyFont="1" applyFill="1" applyBorder="1" applyAlignment="1">
      <alignment horizontal="left" vertical="center"/>
    </xf>
    <xf numFmtId="0" fontId="58" fillId="14" borderId="43" xfId="0" applyFont="1" applyFill="1" applyBorder="1" applyAlignment="1">
      <alignment horizontal="center" vertical="center" wrapText="1"/>
    </xf>
    <xf numFmtId="0" fontId="58" fillId="14" borderId="10" xfId="0" applyFont="1" applyFill="1" applyBorder="1" applyAlignment="1">
      <alignment horizontal="center" vertical="center" wrapText="1"/>
    </xf>
    <xf numFmtId="0" fontId="58" fillId="14" borderId="49" xfId="0" applyFont="1" applyFill="1" applyBorder="1" applyAlignment="1">
      <alignment horizontal="center" vertical="center" wrapText="1"/>
    </xf>
    <xf numFmtId="0" fontId="59" fillId="14" borderId="109" xfId="0" applyFont="1" applyFill="1" applyBorder="1" applyAlignment="1">
      <alignment horizontal="left" wrapText="1"/>
    </xf>
    <xf numFmtId="0" fontId="59" fillId="14" borderId="19" xfId="0" applyFont="1" applyFill="1" applyBorder="1" applyAlignment="1">
      <alignment horizontal="left" wrapText="1"/>
    </xf>
    <xf numFmtId="0" fontId="59" fillId="14" borderId="45" xfId="0" applyFont="1" applyFill="1" applyBorder="1" applyAlignment="1">
      <alignment horizontal="left" wrapText="1"/>
    </xf>
    <xf numFmtId="0" fontId="59" fillId="14" borderId="12" xfId="0" applyFont="1" applyFill="1" applyBorder="1" applyAlignment="1">
      <alignment horizontal="left" wrapText="1"/>
    </xf>
    <xf numFmtId="0" fontId="59" fillId="14" borderId="0" xfId="0" applyFont="1" applyFill="1" applyAlignment="1">
      <alignment horizontal="left" wrapText="1"/>
    </xf>
    <xf numFmtId="0" fontId="59" fillId="14" borderId="22" xfId="0" applyFont="1" applyFill="1" applyBorder="1" applyAlignment="1">
      <alignment horizontal="left" wrapText="1"/>
    </xf>
    <xf numFmtId="0" fontId="59" fillId="14" borderId="62" xfId="0" applyFont="1" applyFill="1" applyBorder="1" applyAlignment="1">
      <alignment horizontal="left" wrapText="1"/>
    </xf>
    <xf numFmtId="0" fontId="59" fillId="14" borderId="28" xfId="0" applyFont="1" applyFill="1" applyBorder="1" applyAlignment="1">
      <alignment horizontal="left" wrapText="1"/>
    </xf>
    <xf numFmtId="0" fontId="59" fillId="14" borderId="51" xfId="0" applyFont="1" applyFill="1" applyBorder="1" applyAlignment="1">
      <alignment horizontal="left" wrapText="1"/>
    </xf>
    <xf numFmtId="0" fontId="58" fillId="14" borderId="111" xfId="0" applyFont="1" applyFill="1" applyBorder="1" applyAlignment="1">
      <alignment horizontal="center" vertical="center" wrapText="1"/>
    </xf>
    <xf numFmtId="0" fontId="58" fillId="14" borderId="108" xfId="0" applyFont="1" applyFill="1" applyBorder="1" applyAlignment="1">
      <alignment horizontal="center" vertical="center"/>
    </xf>
    <xf numFmtId="0" fontId="58" fillId="14" borderId="105" xfId="0" applyFont="1" applyFill="1" applyBorder="1" applyAlignment="1">
      <alignment horizontal="center" vertical="center"/>
    </xf>
    <xf numFmtId="0" fontId="58" fillId="14" borderId="106" xfId="0" applyFont="1" applyFill="1" applyBorder="1" applyAlignment="1">
      <alignment horizontal="center" vertical="center"/>
    </xf>
    <xf numFmtId="0" fontId="58" fillId="14" borderId="86" xfId="0" applyFont="1" applyFill="1" applyBorder="1" applyAlignment="1">
      <alignment horizontal="center" vertical="center"/>
    </xf>
    <xf numFmtId="0" fontId="58" fillId="14" borderId="36" xfId="0" applyFont="1" applyFill="1" applyBorder="1" applyAlignment="1">
      <alignment horizontal="center" vertical="center"/>
    </xf>
    <xf numFmtId="0" fontId="58" fillId="14" borderId="80" xfId="0" applyFont="1" applyFill="1" applyBorder="1" applyAlignment="1">
      <alignment horizontal="center" vertical="center"/>
    </xf>
    <xf numFmtId="0" fontId="58" fillId="14" borderId="109" xfId="0" applyFont="1" applyFill="1" applyBorder="1" applyAlignment="1">
      <alignment horizontal="center" vertical="center" wrapText="1"/>
    </xf>
    <xf numFmtId="0" fontId="58" fillId="14" borderId="44" xfId="0" applyFont="1" applyFill="1" applyBorder="1" applyAlignment="1">
      <alignment horizontal="center" vertical="center" wrapText="1"/>
    </xf>
    <xf numFmtId="0" fontId="58" fillId="14" borderId="32" xfId="0" applyFont="1" applyFill="1" applyBorder="1" applyAlignment="1">
      <alignment horizontal="center" vertical="center" wrapText="1"/>
    </xf>
    <xf numFmtId="0" fontId="58" fillId="14" borderId="81" xfId="0" applyFont="1" applyFill="1" applyBorder="1" applyAlignment="1">
      <alignment horizontal="center" vertical="center" wrapText="1"/>
    </xf>
    <xf numFmtId="0" fontId="59" fillId="14" borderId="110" xfId="0" applyFont="1" applyFill="1" applyBorder="1" applyAlignment="1">
      <alignment horizontal="center" vertical="center" wrapText="1"/>
    </xf>
    <xf numFmtId="0" fontId="59" fillId="14" borderId="125" xfId="0" applyFont="1" applyFill="1" applyBorder="1" applyAlignment="1">
      <alignment horizontal="center" vertical="center" wrapText="1"/>
    </xf>
    <xf numFmtId="0" fontId="59" fillId="14" borderId="7" xfId="0" applyFont="1" applyFill="1" applyBorder="1" applyAlignment="1">
      <alignment horizontal="center" vertical="center" wrapText="1"/>
    </xf>
    <xf numFmtId="0" fontId="59" fillId="14" borderId="55" xfId="0" applyFont="1" applyFill="1" applyBorder="1" applyAlignment="1">
      <alignment horizontal="center" vertical="center" wrapText="1"/>
    </xf>
    <xf numFmtId="0" fontId="59" fillId="14" borderId="65" xfId="0" applyFont="1" applyFill="1" applyBorder="1" applyAlignment="1">
      <alignment horizontal="center" vertical="center" wrapText="1"/>
    </xf>
    <xf numFmtId="0" fontId="59" fillId="14" borderId="126" xfId="0" applyFont="1" applyFill="1" applyBorder="1" applyAlignment="1">
      <alignment horizontal="center" vertical="center" wrapText="1"/>
    </xf>
    <xf numFmtId="0" fontId="57" fillId="14" borderId="86" xfId="0" applyFont="1" applyFill="1" applyBorder="1" applyAlignment="1">
      <alignment horizontal="center" vertical="center" wrapText="1"/>
    </xf>
    <xf numFmtId="0" fontId="57" fillId="14" borderId="36" xfId="0" applyFont="1" applyFill="1" applyBorder="1" applyAlignment="1">
      <alignment horizontal="center" vertical="center" wrapText="1"/>
    </xf>
    <xf numFmtId="0" fontId="57" fillId="14" borderId="80" xfId="0" applyFont="1" applyFill="1" applyBorder="1" applyAlignment="1">
      <alignment horizontal="center" vertical="center" wrapText="1"/>
    </xf>
    <xf numFmtId="0" fontId="61" fillId="14" borderId="36" xfId="0" applyFont="1" applyFill="1" applyBorder="1" applyAlignment="1">
      <alignment horizontal="center" vertical="center" wrapText="1"/>
    </xf>
    <xf numFmtId="0" fontId="61" fillId="14" borderId="80" xfId="0" applyFont="1" applyFill="1" applyBorder="1" applyAlignment="1">
      <alignment horizontal="center" vertical="center" wrapText="1"/>
    </xf>
    <xf numFmtId="0" fontId="61" fillId="14" borderId="65" xfId="0" applyFont="1" applyFill="1" applyBorder="1" applyAlignment="1">
      <alignment horizontal="center" vertical="center" wrapText="1"/>
    </xf>
    <xf numFmtId="0" fontId="58" fillId="14" borderId="56" xfId="0" applyFont="1" applyFill="1" applyBorder="1" applyAlignment="1">
      <alignment horizontal="center" vertical="center" wrapText="1"/>
    </xf>
    <xf numFmtId="0" fontId="59" fillId="14" borderId="86" xfId="0" applyFont="1" applyFill="1" applyBorder="1" applyAlignment="1">
      <alignment vertical="center" wrapText="1"/>
    </xf>
    <xf numFmtId="0" fontId="59" fillId="14" borderId="36" xfId="0" applyFont="1" applyFill="1" applyBorder="1" applyAlignment="1">
      <alignment vertical="center" wrapText="1"/>
    </xf>
    <xf numFmtId="0" fontId="59" fillId="14" borderId="124" xfId="0" applyFont="1" applyFill="1" applyBorder="1" applyAlignment="1">
      <alignment vertical="center" wrapText="1"/>
    </xf>
    <xf numFmtId="0" fontId="59" fillId="14" borderId="107" xfId="0" applyFont="1" applyFill="1" applyBorder="1" applyAlignment="1">
      <alignment vertical="center" wrapText="1"/>
    </xf>
    <xf numFmtId="0" fontId="59" fillId="14" borderId="77" xfId="0" applyFont="1" applyFill="1" applyBorder="1" applyAlignment="1">
      <alignment vertical="center" wrapText="1"/>
    </xf>
    <xf numFmtId="0" fontId="59" fillId="14" borderId="42" xfId="0" applyFont="1" applyFill="1" applyBorder="1" applyAlignment="1">
      <alignment vertical="center" wrapText="1"/>
    </xf>
    <xf numFmtId="0" fontId="59" fillId="14" borderId="15" xfId="0" applyFont="1" applyFill="1" applyBorder="1" applyAlignment="1">
      <alignment horizontal="left" vertical="center" wrapText="1"/>
    </xf>
    <xf numFmtId="0" fontId="58" fillId="14" borderId="54" xfId="0" applyFont="1" applyFill="1" applyBorder="1" applyAlignment="1">
      <alignment horizontal="center" vertical="center" wrapText="1"/>
    </xf>
    <xf numFmtId="0" fontId="58" fillId="14" borderId="7" xfId="0" applyFont="1" applyFill="1" applyBorder="1" applyAlignment="1">
      <alignment horizontal="center" vertical="center" wrapText="1"/>
    </xf>
    <xf numFmtId="0" fontId="59" fillId="14" borderId="86" xfId="0" applyFont="1" applyFill="1" applyBorder="1" applyAlignment="1">
      <alignment horizontal="left" vertical="center" wrapText="1"/>
    </xf>
    <xf numFmtId="0" fontId="59" fillId="14" borderId="36" xfId="0" applyFont="1" applyFill="1" applyBorder="1" applyAlignment="1">
      <alignment horizontal="left" vertical="center" wrapText="1"/>
    </xf>
    <xf numFmtId="0" fontId="59" fillId="14" borderId="124" xfId="0" applyFont="1" applyFill="1" applyBorder="1" applyAlignment="1">
      <alignment horizontal="left" vertical="center" wrapText="1"/>
    </xf>
    <xf numFmtId="0" fontId="59" fillId="14" borderId="107" xfId="0" applyFont="1" applyFill="1" applyBorder="1" applyAlignment="1">
      <alignment horizontal="left" vertical="center" wrapText="1"/>
    </xf>
    <xf numFmtId="0" fontId="59" fillId="14" borderId="77" xfId="0" applyFont="1" applyFill="1" applyBorder="1" applyAlignment="1">
      <alignment horizontal="left" vertical="center" wrapText="1"/>
    </xf>
    <xf numFmtId="0" fontId="59" fillId="14" borderId="42" xfId="0" applyFont="1" applyFill="1" applyBorder="1" applyAlignment="1">
      <alignment horizontal="left" vertical="center" wrapText="1"/>
    </xf>
    <xf numFmtId="0" fontId="66" fillId="14" borderId="56" xfId="0" applyFont="1" applyFill="1" applyBorder="1" applyAlignment="1">
      <alignment horizontal="center" vertical="center" wrapText="1"/>
    </xf>
    <xf numFmtId="0" fontId="66" fillId="14" borderId="25" xfId="0" applyFont="1" applyFill="1" applyBorder="1" applyAlignment="1">
      <alignment horizontal="center" vertical="center" wrapText="1"/>
    </xf>
    <xf numFmtId="0" fontId="59" fillId="14" borderId="86" xfId="0" applyFont="1" applyFill="1" applyBorder="1" applyAlignment="1">
      <alignment horizontal="left" vertical="center"/>
    </xf>
    <xf numFmtId="0" fontId="59" fillId="14" borderId="36" xfId="0" applyFont="1" applyFill="1" applyBorder="1" applyAlignment="1">
      <alignment horizontal="left" vertical="center"/>
    </xf>
    <xf numFmtId="0" fontId="59" fillId="14" borderId="124" xfId="0" applyFont="1" applyFill="1" applyBorder="1" applyAlignment="1">
      <alignment horizontal="left" vertical="center"/>
    </xf>
    <xf numFmtId="0" fontId="42" fillId="14" borderId="0" xfId="116" applyFont="1" applyFill="1" applyAlignment="1">
      <alignment horizontal="center" wrapText="1"/>
    </xf>
    <xf numFmtId="0" fontId="58" fillId="14" borderId="104" xfId="0" applyFont="1" applyFill="1" applyBorder="1" applyAlignment="1">
      <alignment horizontal="center" vertical="center" wrapText="1"/>
    </xf>
    <xf numFmtId="0" fontId="58" fillId="14" borderId="105" xfId="0" applyFont="1" applyFill="1" applyBorder="1" applyAlignment="1">
      <alignment horizontal="center" vertical="center" wrapText="1"/>
    </xf>
    <xf numFmtId="0" fontId="58" fillId="14" borderId="106" xfId="0" applyFont="1" applyFill="1" applyBorder="1" applyAlignment="1">
      <alignment horizontal="center" vertical="center" wrapText="1"/>
    </xf>
    <xf numFmtId="0" fontId="59" fillId="14" borderId="19" xfId="0" applyFont="1" applyFill="1" applyBorder="1" applyAlignment="1">
      <alignment vertical="center" wrapText="1"/>
    </xf>
    <xf numFmtId="0" fontId="59" fillId="14" borderId="45" xfId="0" applyFont="1" applyFill="1" applyBorder="1" applyAlignment="1">
      <alignment vertical="center" wrapText="1"/>
    </xf>
    <xf numFmtId="0" fontId="66" fillId="20" borderId="144" xfId="0" applyFont="1" applyFill="1" applyBorder="1" applyAlignment="1">
      <alignment horizontal="center" vertical="center" wrapText="1"/>
    </xf>
    <xf numFmtId="0" fontId="66" fillId="20" borderId="11" xfId="0" applyFont="1" applyFill="1" applyBorder="1" applyAlignment="1">
      <alignment horizontal="center" vertical="center" wrapText="1"/>
    </xf>
    <xf numFmtId="0" fontId="66" fillId="20" borderId="143" xfId="0" applyFont="1" applyFill="1" applyBorder="1" applyAlignment="1">
      <alignment horizontal="center" vertical="center" wrapText="1"/>
    </xf>
    <xf numFmtId="0" fontId="66" fillId="20" borderId="146" xfId="0" applyFont="1" applyFill="1" applyBorder="1" applyAlignment="1">
      <alignment horizontal="center" vertical="center" wrapText="1"/>
    </xf>
    <xf numFmtId="0" fontId="70" fillId="0" borderId="0" xfId="26" applyFont="1" applyAlignment="1">
      <alignment horizontal="center"/>
    </xf>
    <xf numFmtId="0" fontId="90" fillId="0" borderId="0" xfId="0" applyFont="1" applyAlignment="1">
      <alignment horizontal="center" wrapText="1"/>
    </xf>
    <xf numFmtId="0" fontId="161" fillId="0" borderId="0" xfId="0" applyFont="1" applyAlignment="1">
      <alignment horizontal="center" vertical="center" wrapText="1"/>
    </xf>
    <xf numFmtId="0" fontId="59" fillId="0" borderId="0" xfId="0" applyFont="1" applyAlignment="1">
      <alignment horizontal="left" vertical="center" wrapText="1"/>
    </xf>
    <xf numFmtId="0" fontId="0" fillId="0" borderId="0" xfId="0" applyAlignment="1">
      <alignment horizontal="left" vertical="top" wrapText="1"/>
    </xf>
    <xf numFmtId="0" fontId="60" fillId="0" borderId="132" xfId="0" applyFont="1" applyBorder="1" applyAlignment="1">
      <alignment horizontal="center" vertical="center" wrapText="1"/>
    </xf>
    <xf numFmtId="0" fontId="60" fillId="0" borderId="133" xfId="0" applyFont="1" applyBorder="1" applyAlignment="1">
      <alignment horizontal="center" vertical="center" wrapText="1"/>
    </xf>
    <xf numFmtId="0" fontId="60" fillId="0" borderId="134" xfId="0" applyFont="1" applyBorder="1" applyAlignment="1">
      <alignment horizontal="center" vertical="center" wrapText="1"/>
    </xf>
    <xf numFmtId="0" fontId="60" fillId="0" borderId="25" xfId="0" applyFont="1" applyBorder="1" applyAlignment="1">
      <alignment horizontal="center" vertical="center" wrapText="1"/>
    </xf>
    <xf numFmtId="0" fontId="60" fillId="0" borderId="145" xfId="0" applyFont="1" applyBorder="1" applyAlignment="1">
      <alignment horizontal="center" vertical="center" wrapText="1"/>
    </xf>
    <xf numFmtId="0" fontId="0" fillId="0" borderId="143" xfId="0" applyBorder="1" applyAlignment="1">
      <alignment horizontal="left" vertical="center" wrapText="1"/>
    </xf>
    <xf numFmtId="0" fontId="0" fillId="0" borderId="36" xfId="0" applyBorder="1" applyAlignment="1">
      <alignment horizontal="left" vertical="center" wrapText="1"/>
    </xf>
    <xf numFmtId="0" fontId="0" fillId="0" borderId="146" xfId="0" applyBorder="1" applyAlignment="1">
      <alignment horizontal="left" vertical="center" wrapText="1"/>
    </xf>
    <xf numFmtId="0" fontId="0" fillId="0" borderId="145" xfId="0" applyBorder="1" applyAlignment="1">
      <alignment horizontal="left" vertical="center" wrapText="1"/>
    </xf>
    <xf numFmtId="0" fontId="0" fillId="0" borderId="145" xfId="0" applyBorder="1" applyAlignment="1">
      <alignment horizontal="left"/>
    </xf>
    <xf numFmtId="0" fontId="60" fillId="0" borderId="145" xfId="0" applyFont="1" applyBorder="1" applyAlignment="1">
      <alignment horizontal="center" vertical="center"/>
    </xf>
    <xf numFmtId="0" fontId="0" fillId="0" borderId="145" xfId="0" applyBorder="1" applyAlignment="1">
      <alignment horizontal="left" vertical="center"/>
    </xf>
    <xf numFmtId="0" fontId="60" fillId="0" borderId="145" xfId="0" applyFont="1" applyBorder="1" applyAlignment="1">
      <alignment horizontal="center" vertical="justify" wrapText="1"/>
    </xf>
    <xf numFmtId="0" fontId="60" fillId="0" borderId="0" xfId="0" applyFont="1" applyAlignment="1">
      <alignment horizontal="center" vertical="center" wrapText="1"/>
    </xf>
    <xf numFmtId="0" fontId="60" fillId="0" borderId="144" xfId="0" applyFont="1" applyBorder="1" applyAlignment="1">
      <alignment horizontal="center" vertical="center" wrapText="1"/>
    </xf>
    <xf numFmtId="0" fontId="60" fillId="0" borderId="145" xfId="0" applyFont="1" applyBorder="1" applyAlignment="1">
      <alignment horizontal="center" vertical="justify"/>
    </xf>
    <xf numFmtId="0" fontId="27" fillId="0" borderId="0" xfId="28" applyFont="1" applyAlignment="1">
      <alignment horizontal="center"/>
    </xf>
    <xf numFmtId="0" fontId="61" fillId="0" borderId="19" xfId="28" applyFont="1" applyBorder="1" applyAlignment="1">
      <alignment horizontal="center" vertical="center" wrapText="1"/>
    </xf>
    <xf numFmtId="0" fontId="61" fillId="0" borderId="28" xfId="28" applyFont="1" applyBorder="1" applyAlignment="1">
      <alignment horizontal="center" vertical="center" wrapText="1"/>
    </xf>
    <xf numFmtId="2" fontId="57" fillId="0" borderId="34" xfId="28" applyNumberFormat="1" applyFont="1" applyBorder="1" applyAlignment="1">
      <alignment horizontal="left" vertical="center" wrapText="1"/>
    </xf>
    <xf numFmtId="2" fontId="57" fillId="0" borderId="38" xfId="28" applyNumberFormat="1" applyFont="1" applyBorder="1" applyAlignment="1">
      <alignment horizontal="left" vertical="center" wrapText="1"/>
    </xf>
    <xf numFmtId="2" fontId="57" fillId="0" borderId="0" xfId="28" applyNumberFormat="1" applyFont="1" applyAlignment="1">
      <alignment horizontal="left" vertical="center" wrapText="1"/>
    </xf>
    <xf numFmtId="0" fontId="58" fillId="49" borderId="0" xfId="28" applyFont="1" applyFill="1" applyAlignment="1">
      <alignment horizontal="center" vertical="center" wrapText="1"/>
    </xf>
    <xf numFmtId="0" fontId="58" fillId="49" borderId="0" xfId="28" applyFont="1" applyFill="1" applyAlignment="1">
      <alignment horizontal="center" vertical="center"/>
    </xf>
    <xf numFmtId="0" fontId="57" fillId="0" borderId="0" xfId="28" applyFont="1" applyAlignment="1">
      <alignment horizontal="center" vertical="center"/>
    </xf>
    <xf numFmtId="2" fontId="57" fillId="0" borderId="37" xfId="28" applyNumberFormat="1" applyFont="1" applyBorder="1" applyAlignment="1">
      <alignment horizontal="left" vertical="center" wrapText="1"/>
    </xf>
    <xf numFmtId="2" fontId="57" fillId="0" borderId="0" xfId="28" applyNumberFormat="1" applyFont="1" applyAlignment="1">
      <alignment horizontal="left" vertical="center"/>
    </xf>
    <xf numFmtId="0" fontId="74" fillId="0" borderId="0" xfId="28" applyFont="1" applyAlignment="1">
      <alignment horizontal="center"/>
    </xf>
    <xf numFmtId="0" fontId="58" fillId="0" borderId="85" xfId="28" applyFont="1" applyBorder="1" applyAlignment="1">
      <alignment horizontal="center" vertical="justify"/>
    </xf>
    <xf numFmtId="0" fontId="55" fillId="0" borderId="81" xfId="28" applyBorder="1" applyAlignment="1">
      <alignment horizontal="center" vertical="justify"/>
    </xf>
    <xf numFmtId="0" fontId="89" fillId="0" borderId="0" xfId="26" applyFont="1" applyAlignment="1">
      <alignment horizontal="center"/>
    </xf>
    <xf numFmtId="0" fontId="90" fillId="0" borderId="0" xfId="26" applyFont="1" applyAlignment="1">
      <alignment horizontal="center"/>
    </xf>
    <xf numFmtId="0" fontId="74" fillId="0" borderId="26" xfId="24" applyFont="1" applyBorder="1" applyAlignment="1">
      <alignment horizontal="left" vertical="center" wrapText="1"/>
    </xf>
    <xf numFmtId="0" fontId="59" fillId="0" borderId="0" xfId="24" applyFont="1" applyAlignment="1">
      <alignment horizontal="left" vertical="top" wrapText="1"/>
    </xf>
    <xf numFmtId="0" fontId="57" fillId="0" borderId="0" xfId="24" applyFont="1" applyAlignment="1">
      <alignment horizontal="justify" wrapText="1"/>
    </xf>
    <xf numFmtId="0" fontId="57" fillId="0" borderId="0" xfId="24" applyFont="1" applyAlignment="1">
      <alignment horizontal="justify" vertical="center" wrapText="1"/>
    </xf>
    <xf numFmtId="0" fontId="57" fillId="0" borderId="0" xfId="24" applyFont="1" applyAlignment="1">
      <alignment horizontal="justify" vertical="center"/>
    </xf>
    <xf numFmtId="0" fontId="59" fillId="0" borderId="26" xfId="24" applyFont="1" applyBorder="1" applyAlignment="1">
      <alignment horizontal="center" vertical="center" wrapText="1"/>
    </xf>
    <xf numFmtId="0" fontId="59" fillId="0" borderId="0" xfId="24" applyFont="1" applyAlignment="1">
      <alignment horizontal="center" vertical="center" wrapText="1"/>
    </xf>
    <xf numFmtId="0" fontId="59" fillId="0" borderId="33" xfId="24" applyFont="1" applyBorder="1" applyAlignment="1">
      <alignment horizontal="center" vertical="center" wrapText="1"/>
    </xf>
    <xf numFmtId="0" fontId="140" fillId="0" borderId="0" xfId="0" applyFont="1" applyAlignment="1">
      <alignment horizontal="center" wrapText="1"/>
    </xf>
    <xf numFmtId="0" fontId="59" fillId="0" borderId="0" xfId="24" applyFont="1" applyAlignment="1">
      <alignment horizontal="left" wrapText="1"/>
    </xf>
    <xf numFmtId="0" fontId="91" fillId="0" borderId="0" xfId="24" applyFont="1" applyAlignment="1">
      <alignment horizontal="left" wrapText="1"/>
    </xf>
    <xf numFmtId="0" fontId="74" fillId="0" borderId="33" xfId="24" applyFont="1" applyBorder="1" applyAlignment="1">
      <alignment horizontal="center" vertical="center"/>
    </xf>
    <xf numFmtId="0" fontId="59" fillId="0" borderId="36" xfId="24" applyFont="1" applyBorder="1" applyAlignment="1">
      <alignment horizontal="center" vertical="center"/>
    </xf>
    <xf numFmtId="0" fontId="8" fillId="0" borderId="0" xfId="26" applyAlignment="1">
      <alignment horizontal="center"/>
    </xf>
    <xf numFmtId="0" fontId="143" fillId="0" borderId="0" xfId="26" applyFont="1" applyAlignment="1">
      <alignment horizontal="center"/>
    </xf>
    <xf numFmtId="0" fontId="151" fillId="0" borderId="0" xfId="0" applyFont="1" applyAlignment="1">
      <alignment horizontal="center" vertical="center"/>
    </xf>
    <xf numFmtId="0" fontId="70" fillId="0" borderId="33" xfId="24" applyFont="1" applyBorder="1" applyAlignment="1">
      <alignment horizontal="center" vertical="center" wrapText="1"/>
    </xf>
    <xf numFmtId="0" fontId="59" fillId="0" borderId="0" xfId="0" applyFont="1" applyAlignment="1">
      <alignment horizontal="left"/>
    </xf>
    <xf numFmtId="0" fontId="66" fillId="0" borderId="0" xfId="0" applyFont="1" applyAlignment="1">
      <alignment horizontal="center"/>
    </xf>
    <xf numFmtId="0" fontId="66" fillId="0" borderId="7" xfId="0" quotePrefix="1" applyFont="1" applyBorder="1" applyAlignment="1">
      <alignment horizontal="center" vertical="center"/>
    </xf>
    <xf numFmtId="0" fontId="81" fillId="0" borderId="0" xfId="0" applyFont="1" applyAlignment="1">
      <alignment horizontal="left" wrapText="1"/>
    </xf>
    <xf numFmtId="0" fontId="92" fillId="0" borderId="17" xfId="0" applyFont="1" applyBorder="1" applyAlignment="1">
      <alignment horizontal="center"/>
    </xf>
    <xf numFmtId="0" fontId="92" fillId="0" borderId="19" xfId="0" applyFont="1" applyBorder="1" applyAlignment="1">
      <alignment horizontal="center"/>
    </xf>
    <xf numFmtId="0" fontId="92" fillId="0" borderId="45" xfId="0" applyFont="1" applyBorder="1" applyAlignment="1">
      <alignment horizontal="center"/>
    </xf>
    <xf numFmtId="0" fontId="66" fillId="0" borderId="33" xfId="0" applyFont="1" applyBorder="1" applyAlignment="1">
      <alignment horizontal="center"/>
    </xf>
    <xf numFmtId="0" fontId="61" fillId="0" borderId="0" xfId="0" applyFont="1" applyAlignment="1">
      <alignment horizontal="center"/>
    </xf>
    <xf numFmtId="0" fontId="66" fillId="0" borderId="53" xfId="0" applyFont="1" applyBorder="1" applyAlignment="1">
      <alignment horizontal="center"/>
    </xf>
    <xf numFmtId="0" fontId="66" fillId="0" borderId="20" xfId="0" applyFont="1" applyBorder="1" applyAlignment="1">
      <alignment horizontal="center"/>
    </xf>
    <xf numFmtId="0" fontId="66" fillId="0" borderId="22" xfId="0" applyFont="1" applyBorder="1" applyAlignment="1">
      <alignment horizontal="center"/>
    </xf>
    <xf numFmtId="0" fontId="61" fillId="21" borderId="86" xfId="0" applyFont="1" applyFill="1" applyBorder="1" applyAlignment="1">
      <alignment horizontal="left"/>
    </xf>
    <xf numFmtId="0" fontId="61" fillId="21" borderId="80" xfId="0" applyFont="1" applyFill="1" applyBorder="1" applyAlignment="1">
      <alignment horizontal="left"/>
    </xf>
    <xf numFmtId="0" fontId="66" fillId="0" borderId="54" xfId="0" quotePrefix="1" applyFont="1" applyBorder="1" applyAlignment="1">
      <alignment horizontal="center" vertical="center"/>
    </xf>
    <xf numFmtId="0" fontId="118" fillId="19" borderId="86" xfId="0" applyFont="1" applyFill="1" applyBorder="1" applyAlignment="1">
      <alignment horizontal="center" wrapText="1"/>
    </xf>
    <xf numFmtId="0" fontId="118" fillId="19" borderId="36" xfId="0" applyFont="1" applyFill="1" applyBorder="1" applyAlignment="1">
      <alignment horizontal="center" wrapText="1"/>
    </xf>
    <xf numFmtId="0" fontId="118" fillId="19" borderId="80" xfId="0" applyFont="1" applyFill="1" applyBorder="1" applyAlignment="1">
      <alignment horizontal="center" wrapText="1"/>
    </xf>
    <xf numFmtId="0" fontId="60" fillId="0" borderId="0" xfId="0" applyFont="1" applyAlignment="1">
      <alignment horizontal="center"/>
    </xf>
    <xf numFmtId="0" fontId="60" fillId="0" borderId="0" xfId="0" applyFont="1" applyAlignment="1">
      <alignment horizontal="left"/>
    </xf>
    <xf numFmtId="0" fontId="60" fillId="0" borderId="28" xfId="0" applyFont="1" applyBorder="1" applyAlignment="1">
      <alignment horizontal="left"/>
    </xf>
    <xf numFmtId="0" fontId="60" fillId="0" borderId="33" xfId="0" applyFont="1" applyBorder="1" applyAlignment="1">
      <alignment horizontal="center"/>
    </xf>
    <xf numFmtId="0" fontId="60" fillId="0" borderId="53" xfId="0" applyFont="1" applyBorder="1" applyAlignment="1">
      <alignment horizontal="center"/>
    </xf>
    <xf numFmtId="0" fontId="74" fillId="49" borderId="0" xfId="0" applyFont="1" applyFill="1" applyAlignment="1">
      <alignment horizontal="left" vertical="center" wrapText="1"/>
    </xf>
    <xf numFmtId="0" fontId="34" fillId="0" borderId="15" xfId="24" applyFont="1" applyBorder="1" applyAlignment="1">
      <alignment horizontal="left" vertical="center" wrapText="1"/>
    </xf>
    <xf numFmtId="0" fontId="34" fillId="0" borderId="24" xfId="24" applyFont="1" applyBorder="1" applyAlignment="1">
      <alignment horizontal="left" vertical="center" wrapText="1"/>
    </xf>
    <xf numFmtId="0" fontId="34" fillId="0" borderId="87" xfId="24" applyFont="1" applyBorder="1" applyAlignment="1">
      <alignment horizontal="left" vertical="center" wrapText="1"/>
    </xf>
    <xf numFmtId="0" fontId="29" fillId="0" borderId="0" xfId="34" applyFont="1" applyAlignment="1">
      <alignment horizontal="center"/>
    </xf>
    <xf numFmtId="0" fontId="42" fillId="0" borderId="0" xfId="34" applyFont="1" applyAlignment="1">
      <alignment horizontal="center" vertical="center" wrapText="1"/>
    </xf>
    <xf numFmtId="0" fontId="43" fillId="0" borderId="0" xfId="34" applyFont="1" applyAlignment="1">
      <alignment horizontal="center" vertical="center" wrapText="1"/>
    </xf>
    <xf numFmtId="0" fontId="40" fillId="0" borderId="17" xfId="24" applyFont="1" applyBorder="1" applyAlignment="1">
      <alignment horizontal="center"/>
    </xf>
    <xf numFmtId="0" fontId="40" fillId="0" borderId="19" xfId="24" applyFont="1" applyBorder="1" applyAlignment="1">
      <alignment horizontal="center"/>
    </xf>
    <xf numFmtId="0" fontId="40" fillId="0" borderId="45" xfId="24" applyFont="1" applyBorder="1" applyAlignment="1">
      <alignment horizontal="center"/>
    </xf>
    <xf numFmtId="0" fontId="40" fillId="0" borderId="20" xfId="24" applyFont="1" applyBorder="1" applyAlignment="1">
      <alignment horizontal="center"/>
    </xf>
    <xf numFmtId="0" fontId="40" fillId="0" borderId="0" xfId="24" applyFont="1" applyAlignment="1">
      <alignment horizontal="center"/>
    </xf>
    <xf numFmtId="0" fontId="40" fillId="0" borderId="22" xfId="24" applyFont="1" applyBorder="1" applyAlignment="1">
      <alignment horizontal="center"/>
    </xf>
    <xf numFmtId="0" fontId="39" fillId="0" borderId="20" xfId="24" applyFont="1" applyBorder="1" applyAlignment="1">
      <alignment horizontal="center"/>
    </xf>
    <xf numFmtId="0" fontId="39" fillId="0" borderId="0" xfId="24" applyFont="1" applyAlignment="1">
      <alignment horizontal="center"/>
    </xf>
    <xf numFmtId="0" fontId="39" fillId="0" borderId="22" xfId="24" applyFont="1" applyBorder="1" applyAlignment="1">
      <alignment horizontal="center"/>
    </xf>
    <xf numFmtId="0" fontId="10" fillId="0" borderId="0" xfId="24" applyFont="1" applyAlignment="1">
      <alignment horizontal="center"/>
    </xf>
    <xf numFmtId="0" fontId="10" fillId="0" borderId="27" xfId="24" applyFont="1" applyBorder="1" applyAlignment="1">
      <alignment horizontal="center"/>
    </xf>
    <xf numFmtId="0" fontId="31" fillId="0" borderId="17" xfId="24" applyFont="1" applyBorder="1" applyAlignment="1">
      <alignment horizontal="left" vertical="center" wrapText="1"/>
    </xf>
    <xf numFmtId="0" fontId="31" fillId="0" borderId="19" xfId="24" applyFont="1" applyBorder="1" applyAlignment="1">
      <alignment horizontal="left" vertical="center" wrapText="1"/>
    </xf>
    <xf numFmtId="0" fontId="31" fillId="0" borderId="45" xfId="24" applyFont="1" applyBorder="1" applyAlignment="1">
      <alignment horizontal="left" vertical="center" wrapText="1"/>
    </xf>
    <xf numFmtId="0" fontId="31" fillId="0" borderId="23" xfId="24" applyFont="1" applyBorder="1" applyAlignment="1">
      <alignment horizontal="left" vertical="center" wrapText="1"/>
    </xf>
    <xf numFmtId="0" fontId="31" fillId="0" borderId="28" xfId="24" applyFont="1" applyBorder="1" applyAlignment="1">
      <alignment horizontal="left" vertical="center" wrapText="1"/>
    </xf>
    <xf numFmtId="0" fontId="31" fillId="0" borderId="51" xfId="24" applyFont="1" applyBorder="1" applyAlignment="1">
      <alignment horizontal="left" vertical="center" wrapText="1"/>
    </xf>
    <xf numFmtId="0" fontId="31" fillId="0" borderId="20" xfId="24" applyFont="1" applyBorder="1" applyAlignment="1">
      <alignment horizontal="left" vertical="center" wrapText="1"/>
    </xf>
    <xf numFmtId="0" fontId="31" fillId="0" borderId="0" xfId="24" applyFont="1" applyAlignment="1">
      <alignment horizontal="left" vertical="center" wrapText="1"/>
    </xf>
    <xf numFmtId="0" fontId="31" fillId="0" borderId="22" xfId="24" applyFont="1" applyBorder="1" applyAlignment="1">
      <alignment horizontal="left" vertical="center" wrapText="1"/>
    </xf>
    <xf numFmtId="0" fontId="31" fillId="0" borderId="17" xfId="24" applyFont="1" applyBorder="1" applyAlignment="1">
      <alignment horizontal="left" vertical="center"/>
    </xf>
    <xf numFmtId="0" fontId="31" fillId="0" borderId="19" xfId="24" applyFont="1" applyBorder="1" applyAlignment="1">
      <alignment horizontal="left" vertical="center"/>
    </xf>
    <xf numFmtId="0" fontId="31" fillId="0" borderId="45" xfId="24" applyFont="1" applyBorder="1" applyAlignment="1">
      <alignment horizontal="left" vertical="center"/>
    </xf>
    <xf numFmtId="0" fontId="31" fillId="0" borderId="23" xfId="24" applyFont="1" applyBorder="1" applyAlignment="1">
      <alignment horizontal="left" vertical="center"/>
    </xf>
    <xf numFmtId="0" fontId="31" fillId="0" borderId="28" xfId="24" applyFont="1" applyBorder="1" applyAlignment="1">
      <alignment horizontal="left" vertical="center"/>
    </xf>
    <xf numFmtId="0" fontId="31" fillId="0" borderId="51" xfId="24" applyFont="1" applyBorder="1" applyAlignment="1">
      <alignment horizontal="left" vertical="center"/>
    </xf>
    <xf numFmtId="0" fontId="93" fillId="0" borderId="15" xfId="24" applyFont="1" applyBorder="1" applyAlignment="1">
      <alignment horizontal="center" vertical="center" wrapText="1"/>
    </xf>
    <xf numFmtId="0" fontId="93" fillId="0" borderId="24" xfId="24" applyFont="1" applyBorder="1" applyAlignment="1">
      <alignment horizontal="center" vertical="center" wrapText="1"/>
    </xf>
    <xf numFmtId="0" fontId="93" fillId="0" borderId="87" xfId="24" applyFont="1" applyBorder="1" applyAlignment="1">
      <alignment horizontal="center" vertical="center" wrapText="1"/>
    </xf>
    <xf numFmtId="0" fontId="34" fillId="0" borderId="15" xfId="24" applyFont="1" applyBorder="1" applyAlignment="1">
      <alignment horizontal="center" vertical="center" wrapText="1"/>
    </xf>
    <xf numFmtId="0" fontId="34" fillId="0" borderId="24" xfId="24" applyFont="1" applyBorder="1" applyAlignment="1">
      <alignment horizontal="center" vertical="center" wrapText="1"/>
    </xf>
    <xf numFmtId="0" fontId="34" fillId="0" borderId="87" xfId="24" applyFont="1" applyBorder="1" applyAlignment="1">
      <alignment horizontal="center" vertical="center" wrapText="1"/>
    </xf>
    <xf numFmtId="0" fontId="34" fillId="0" borderId="16" xfId="24" applyFont="1" applyBorder="1" applyAlignment="1">
      <alignment horizontal="center" vertical="center" wrapText="1"/>
    </xf>
    <xf numFmtId="0" fontId="31" fillId="0" borderId="15" xfId="24" applyFont="1" applyBorder="1" applyAlignment="1">
      <alignment horizontal="left" vertical="center" wrapText="1"/>
    </xf>
    <xf numFmtId="0" fontId="8" fillId="0" borderId="24" xfId="24" applyBorder="1" applyAlignment="1">
      <alignment horizontal="left" vertical="center" wrapText="1"/>
    </xf>
    <xf numFmtId="0" fontId="8" fillId="0" borderId="19" xfId="24" applyBorder="1" applyAlignment="1">
      <alignment horizontal="left" vertical="center" wrapText="1"/>
    </xf>
    <xf numFmtId="0" fontId="8" fillId="0" borderId="45" xfId="24" applyBorder="1" applyAlignment="1">
      <alignment horizontal="left" vertical="center" wrapText="1"/>
    </xf>
    <xf numFmtId="0" fontId="8" fillId="0" borderId="87" xfId="24" applyBorder="1" applyAlignment="1">
      <alignment horizontal="left" vertical="center" wrapText="1"/>
    </xf>
    <xf numFmtId="0" fontId="32" fillId="0" borderId="15" xfId="24" applyFont="1" applyBorder="1" applyAlignment="1">
      <alignment horizontal="left" vertical="center" wrapText="1"/>
    </xf>
    <xf numFmtId="0" fontId="32" fillId="0" borderId="24" xfId="24" applyFont="1" applyBorder="1" applyAlignment="1">
      <alignment horizontal="left" vertical="center" wrapText="1"/>
    </xf>
    <xf numFmtId="0" fontId="32" fillId="0" borderId="20" xfId="24" applyFont="1" applyBorder="1" applyAlignment="1">
      <alignment horizontal="left" vertical="center" wrapText="1"/>
    </xf>
    <xf numFmtId="0" fontId="32" fillId="0" borderId="0" xfId="24" applyFont="1" applyAlignment="1">
      <alignment horizontal="left" vertical="center" wrapText="1"/>
    </xf>
    <xf numFmtId="0" fontId="32" fillId="0" borderId="22" xfId="24" applyFont="1" applyBorder="1" applyAlignment="1">
      <alignment horizontal="left" vertical="center" wrapText="1"/>
    </xf>
    <xf numFmtId="0" fontId="93" fillId="0" borderId="17" xfId="24" applyFont="1" applyBorder="1" applyAlignment="1">
      <alignment horizontal="left" vertical="center" wrapText="1"/>
    </xf>
    <xf numFmtId="0" fontId="93" fillId="0" borderId="19" xfId="24" applyFont="1" applyBorder="1" applyAlignment="1">
      <alignment horizontal="left" vertical="center" wrapText="1"/>
    </xf>
    <xf numFmtId="0" fontId="93" fillId="0" borderId="45" xfId="24" applyFont="1" applyBorder="1" applyAlignment="1">
      <alignment horizontal="left" vertical="center" wrapText="1"/>
    </xf>
    <xf numFmtId="0" fontId="93" fillId="0" borderId="23" xfId="24" applyFont="1" applyBorder="1" applyAlignment="1">
      <alignment horizontal="left" vertical="center" wrapText="1"/>
    </xf>
    <xf numFmtId="0" fontId="93" fillId="0" borderId="28" xfId="24" applyFont="1" applyBorder="1" applyAlignment="1">
      <alignment horizontal="left" vertical="center" wrapText="1"/>
    </xf>
    <xf numFmtId="0" fontId="93" fillId="0" borderId="51" xfId="24" applyFont="1" applyBorder="1" applyAlignment="1">
      <alignment horizontal="left" vertical="center" wrapText="1"/>
    </xf>
    <xf numFmtId="0" fontId="33" fillId="0" borderId="17" xfId="24" applyFont="1" applyBorder="1" applyAlignment="1">
      <alignment horizontal="left" vertical="center" wrapText="1"/>
    </xf>
    <xf numFmtId="0" fontId="33" fillId="0" borderId="19" xfId="24" applyFont="1" applyBorder="1" applyAlignment="1">
      <alignment horizontal="left" vertical="center" wrapText="1"/>
    </xf>
    <xf numFmtId="0" fontId="33" fillId="0" borderId="45" xfId="24" applyFont="1" applyBorder="1" applyAlignment="1">
      <alignment horizontal="left" vertical="center" wrapText="1"/>
    </xf>
    <xf numFmtId="0" fontId="33" fillId="0" borderId="20" xfId="24" applyFont="1" applyBorder="1" applyAlignment="1">
      <alignment horizontal="left" vertical="center" wrapText="1"/>
    </xf>
    <xf numFmtId="0" fontId="33" fillId="0" borderId="0" xfId="24" applyFont="1" applyAlignment="1">
      <alignment horizontal="left" vertical="center" wrapText="1"/>
    </xf>
    <xf numFmtId="0" fontId="33" fillId="0" borderId="22" xfId="24" applyFont="1" applyBorder="1" applyAlignment="1">
      <alignment horizontal="left" vertical="center" wrapText="1"/>
    </xf>
    <xf numFmtId="0" fontId="8" fillId="0" borderId="23" xfId="24" applyBorder="1" applyAlignment="1">
      <alignment vertical="center"/>
    </xf>
    <xf numFmtId="0" fontId="8" fillId="0" borderId="28" xfId="24" applyBorder="1" applyAlignment="1">
      <alignment vertical="center"/>
    </xf>
    <xf numFmtId="0" fontId="8" fillId="0" borderId="51" xfId="24" applyBorder="1" applyAlignment="1">
      <alignment vertical="center"/>
    </xf>
    <xf numFmtId="0" fontId="8" fillId="0" borderId="23" xfId="24" applyBorder="1" applyAlignment="1">
      <alignment horizontal="left" vertical="center" wrapText="1"/>
    </xf>
    <xf numFmtId="0" fontId="8" fillId="0" borderId="28" xfId="24" applyBorder="1" applyAlignment="1">
      <alignment horizontal="left" vertical="center" wrapText="1"/>
    </xf>
    <xf numFmtId="0" fontId="8" fillId="0" borderId="51" xfId="24" applyBorder="1" applyAlignment="1">
      <alignment horizontal="left" vertical="center" wrapText="1"/>
    </xf>
    <xf numFmtId="0" fontId="8" fillId="0" borderId="0" xfId="24" applyAlignment="1">
      <alignment horizontal="left" vertical="center" wrapText="1"/>
    </xf>
    <xf numFmtId="0" fontId="8" fillId="0" borderId="15" xfId="24" applyBorder="1" applyAlignment="1">
      <alignment horizontal="left" vertical="center" wrapText="1"/>
    </xf>
    <xf numFmtId="0" fontId="8" fillId="0" borderId="20" xfId="24" applyBorder="1" applyAlignment="1">
      <alignment horizontal="left" vertical="center" wrapText="1"/>
    </xf>
    <xf numFmtId="0" fontId="8" fillId="0" borderId="22" xfId="24" applyBorder="1" applyAlignment="1">
      <alignment horizontal="left" vertical="center" wrapText="1"/>
    </xf>
    <xf numFmtId="0" fontId="63" fillId="0" borderId="0" xfId="27" applyFont="1" applyAlignment="1">
      <alignment horizontal="justify" vertical="center" wrapText="1"/>
    </xf>
    <xf numFmtId="0" fontId="74" fillId="0" borderId="0" xfId="27" applyFont="1" applyAlignment="1">
      <alignment horizontal="center"/>
    </xf>
    <xf numFmtId="0" fontId="63" fillId="0" borderId="0" xfId="27" applyFont="1" applyAlignment="1">
      <alignment horizontal="center"/>
    </xf>
    <xf numFmtId="0" fontId="63" fillId="0" borderId="17" xfId="27" applyFont="1" applyBorder="1" applyAlignment="1">
      <alignment horizontal="center" vertical="center"/>
    </xf>
    <xf numFmtId="0" fontId="63" fillId="0" borderId="19" xfId="27" applyFont="1" applyBorder="1" applyAlignment="1">
      <alignment horizontal="center" vertical="center"/>
    </xf>
    <xf numFmtId="0" fontId="63" fillId="0" borderId="45" xfId="27" applyFont="1" applyBorder="1" applyAlignment="1">
      <alignment horizontal="center" vertical="center"/>
    </xf>
    <xf numFmtId="0" fontId="63" fillId="0" borderId="52" xfId="27" applyFont="1" applyBorder="1" applyAlignment="1">
      <alignment horizontal="center" vertical="center"/>
    </xf>
    <xf numFmtId="0" fontId="63" fillId="0" borderId="33" xfId="27" applyFont="1" applyBorder="1" applyAlignment="1">
      <alignment horizontal="center" vertical="center"/>
    </xf>
    <xf numFmtId="0" fontId="63" fillId="0" borderId="53" xfId="27" applyFont="1" applyBorder="1" applyAlignment="1">
      <alignment horizontal="center" vertical="center"/>
    </xf>
    <xf numFmtId="0" fontId="63" fillId="0" borderId="17" xfId="27" applyFont="1" applyBorder="1" applyAlignment="1">
      <alignment horizontal="center" vertical="center" wrapText="1"/>
    </xf>
    <xf numFmtId="0" fontId="69" fillId="0" borderId="19" xfId="27" applyFont="1" applyBorder="1" applyAlignment="1">
      <alignment horizontal="center" vertical="center" wrapText="1"/>
    </xf>
    <xf numFmtId="0" fontId="69" fillId="0" borderId="45" xfId="27" applyFont="1" applyBorder="1" applyAlignment="1">
      <alignment horizontal="center" vertical="center" wrapText="1"/>
    </xf>
    <xf numFmtId="0" fontId="69" fillId="0" borderId="52" xfId="27" applyFont="1" applyBorder="1" applyAlignment="1">
      <alignment horizontal="center" vertical="center" wrapText="1"/>
    </xf>
    <xf numFmtId="0" fontId="69" fillId="0" borderId="33" xfId="27" applyFont="1" applyBorder="1" applyAlignment="1">
      <alignment horizontal="center" vertical="center" wrapText="1"/>
    </xf>
    <xf numFmtId="0" fontId="69" fillId="0" borderId="53" xfId="27" applyFont="1" applyBorder="1" applyAlignment="1">
      <alignment horizontal="center" vertical="center" wrapText="1"/>
    </xf>
    <xf numFmtId="0" fontId="69" fillId="0" borderId="57" xfId="27" quotePrefix="1" applyFont="1" applyBorder="1" applyAlignment="1">
      <alignment horizontal="center" vertical="center" wrapText="1"/>
    </xf>
    <xf numFmtId="0" fontId="69" fillId="0" borderId="11" xfId="27" quotePrefix="1" applyFont="1" applyBorder="1" applyAlignment="1">
      <alignment horizontal="center" vertical="center" wrapText="1"/>
    </xf>
    <xf numFmtId="0" fontId="69" fillId="0" borderId="61" xfId="27" quotePrefix="1" applyFont="1" applyBorder="1" applyAlignment="1">
      <alignment horizontal="center" vertical="center" wrapText="1"/>
    </xf>
    <xf numFmtId="0" fontId="69" fillId="0" borderId="88" xfId="27" applyFont="1" applyBorder="1" applyAlignment="1">
      <alignment horizontal="center" vertical="center"/>
    </xf>
    <xf numFmtId="0" fontId="69" fillId="0" borderId="26" xfId="27" applyFont="1" applyBorder="1" applyAlignment="1">
      <alignment horizontal="center" vertical="center"/>
    </xf>
    <xf numFmtId="0" fontId="69" fillId="0" borderId="82" xfId="27" applyFont="1" applyBorder="1" applyAlignment="1">
      <alignment horizontal="center" vertical="center"/>
    </xf>
    <xf numFmtId="0" fontId="69" fillId="0" borderId="52" xfId="27" applyFont="1" applyBorder="1" applyAlignment="1">
      <alignment horizontal="center" vertical="center"/>
    </xf>
    <xf numFmtId="0" fontId="69" fillId="0" borderId="33" xfId="27" applyFont="1" applyBorder="1" applyAlignment="1">
      <alignment horizontal="center" vertical="center"/>
    </xf>
    <xf numFmtId="0" fontId="69" fillId="0" borderId="81" xfId="27" applyFont="1" applyBorder="1" applyAlignment="1">
      <alignment horizontal="center" vertical="center"/>
    </xf>
    <xf numFmtId="0" fontId="85" fillId="0" borderId="59" xfId="27" applyFont="1" applyBorder="1" applyAlignment="1">
      <alignment horizontal="center" vertical="center" wrapText="1"/>
    </xf>
    <xf numFmtId="0" fontId="85" fillId="0" borderId="60" xfId="27" applyFont="1" applyBorder="1" applyAlignment="1">
      <alignment horizontal="center" vertical="center" wrapText="1"/>
    </xf>
    <xf numFmtId="0" fontId="85" fillId="0" borderId="63" xfId="27" applyFont="1" applyBorder="1" applyAlignment="1">
      <alignment horizontal="center" vertical="center" wrapText="1"/>
    </xf>
    <xf numFmtId="0" fontId="69" fillId="0" borderId="64" xfId="27" quotePrefix="1" applyFont="1" applyBorder="1" applyAlignment="1">
      <alignment horizontal="center" vertical="center"/>
    </xf>
    <xf numFmtId="0" fontId="69" fillId="0" borderId="51" xfId="27" quotePrefix="1" applyFont="1" applyBorder="1" applyAlignment="1">
      <alignment horizontal="center" vertical="center"/>
    </xf>
    <xf numFmtId="0" fontId="69" fillId="0" borderId="64" xfId="27" quotePrefix="1" applyFont="1" applyBorder="1" applyAlignment="1">
      <alignment horizontal="center" vertical="center" wrapText="1"/>
    </xf>
    <xf numFmtId="0" fontId="69" fillId="0" borderId="51" xfId="27" quotePrefix="1" applyFont="1" applyBorder="1" applyAlignment="1">
      <alignment horizontal="center" vertical="center" wrapText="1"/>
    </xf>
    <xf numFmtId="0" fontId="69" fillId="0" borderId="17" xfId="29" applyFont="1" applyBorder="1" applyAlignment="1">
      <alignment horizontal="center" vertical="center" wrapText="1"/>
    </xf>
    <xf numFmtId="0" fontId="69" fillId="0" borderId="20" xfId="29" applyFont="1" applyBorder="1" applyAlignment="1">
      <alignment horizontal="center" vertical="center" wrapText="1"/>
    </xf>
    <xf numFmtId="0" fontId="69" fillId="0" borderId="52" xfId="29" applyFont="1" applyBorder="1" applyAlignment="1">
      <alignment horizontal="center" vertical="center" wrapText="1"/>
    </xf>
    <xf numFmtId="0" fontId="69" fillId="0" borderId="79" xfId="29" applyFont="1" applyBorder="1" applyAlignment="1">
      <alignment horizontal="center" vertical="center" wrapText="1"/>
    </xf>
    <xf numFmtId="0" fontId="69" fillId="0" borderId="60" xfId="29" applyFont="1" applyBorder="1" applyAlignment="1">
      <alignment horizontal="center" vertical="center" wrapText="1"/>
    </xf>
    <xf numFmtId="0" fontId="69" fillId="0" borderId="89" xfId="29" applyFont="1" applyBorder="1" applyAlignment="1">
      <alignment horizontal="center" vertical="center" wrapText="1"/>
    </xf>
    <xf numFmtId="0" fontId="74" fillId="0" borderId="0" xfId="29" applyFont="1" applyAlignment="1">
      <alignment horizontal="center"/>
    </xf>
    <xf numFmtId="0" fontId="10" fillId="40" borderId="112" xfId="116" applyFont="1" applyFill="1" applyBorder="1" applyAlignment="1">
      <alignment horizontal="center" vertical="center" wrapText="1"/>
    </xf>
    <xf numFmtId="0" fontId="10" fillId="40" borderId="113" xfId="116" applyFont="1" applyFill="1" applyBorder="1" applyAlignment="1">
      <alignment horizontal="center" vertical="center" wrapText="1"/>
    </xf>
    <xf numFmtId="0" fontId="10" fillId="41" borderId="0" xfId="116" applyFont="1" applyFill="1" applyAlignment="1">
      <alignment horizontal="center" vertical="center"/>
    </xf>
    <xf numFmtId="0" fontId="90" fillId="0" borderId="0" xfId="0" applyFont="1" applyAlignment="1">
      <alignment horizontal="center" vertical="center" wrapText="1"/>
    </xf>
    <xf numFmtId="0" fontId="0" fillId="0" borderId="12" xfId="0" applyBorder="1" applyAlignment="1">
      <alignment horizontal="left" wrapText="1" readingOrder="1"/>
    </xf>
    <xf numFmtId="0" fontId="0" fillId="0" borderId="0" xfId="0" applyAlignment="1">
      <alignment horizontal="left" wrapText="1" readingOrder="1"/>
    </xf>
    <xf numFmtId="0" fontId="0" fillId="0" borderId="27" xfId="0" applyBorder="1" applyAlignment="1">
      <alignment horizontal="left" wrapText="1" readingOrder="1"/>
    </xf>
    <xf numFmtId="0" fontId="0" fillId="0" borderId="12" xfId="0" applyBorder="1" applyAlignment="1">
      <alignment horizontal="center" vertical="center" wrapText="1"/>
    </xf>
    <xf numFmtId="0" fontId="0" fillId="0" borderId="0" xfId="0" applyAlignment="1">
      <alignment horizontal="center" vertical="center" wrapText="1"/>
    </xf>
    <xf numFmtId="0" fontId="0" fillId="0" borderId="27" xfId="0" applyBorder="1" applyAlignment="1">
      <alignment horizontal="center" vertical="center" wrapText="1"/>
    </xf>
    <xf numFmtId="0" fontId="0" fillId="0" borderId="12"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0" xfId="0" applyAlignment="1">
      <alignment horizontal="left"/>
    </xf>
    <xf numFmtId="0" fontId="0" fillId="0" borderId="100" xfId="0" applyBorder="1" applyAlignment="1">
      <alignment horizontal="left"/>
    </xf>
    <xf numFmtId="0" fontId="111" fillId="0" borderId="12" xfId="0" applyFont="1" applyBorder="1" applyAlignment="1">
      <alignment horizontal="left" vertical="center" wrapText="1"/>
    </xf>
    <xf numFmtId="0" fontId="111" fillId="0" borderId="0" xfId="0" applyFont="1" applyAlignment="1">
      <alignment horizontal="left" vertical="center" wrapText="1"/>
    </xf>
    <xf numFmtId="0" fontId="165" fillId="0" borderId="17" xfId="27" applyFont="1" applyBorder="1" applyAlignment="1">
      <alignment horizontal="center"/>
    </xf>
    <xf numFmtId="0" fontId="165" fillId="0" borderId="19" xfId="27" applyFont="1" applyBorder="1" applyAlignment="1">
      <alignment horizontal="center"/>
    </xf>
    <xf numFmtId="0" fontId="165" fillId="0" borderId="45" xfId="27" applyFont="1" applyBorder="1" applyAlignment="1">
      <alignment horizontal="center"/>
    </xf>
    <xf numFmtId="0" fontId="166" fillId="0" borderId="19" xfId="27" applyFont="1" applyBorder="1" applyAlignment="1">
      <alignment horizontal="center" vertical="center" wrapText="1"/>
    </xf>
    <xf numFmtId="0" fontId="166" fillId="0" borderId="28" xfId="27" applyFont="1" applyBorder="1" applyAlignment="1">
      <alignment horizontal="center" vertical="center" wrapText="1"/>
    </xf>
    <xf numFmtId="0" fontId="166" fillId="0" borderId="9" xfId="27" applyFont="1" applyBorder="1" applyAlignment="1">
      <alignment horizontal="center" vertical="center" wrapText="1"/>
    </xf>
    <xf numFmtId="0" fontId="166" fillId="0" borderId="13" xfId="27" applyFont="1" applyBorder="1" applyAlignment="1">
      <alignment horizontal="center" vertical="center" wrapText="1"/>
    </xf>
    <xf numFmtId="0" fontId="166" fillId="0" borderId="9" xfId="27" applyFont="1" applyBorder="1" applyAlignment="1">
      <alignment vertical="center" textRotation="90" wrapText="1"/>
    </xf>
    <xf numFmtId="0" fontId="11" fillId="0" borderId="13" xfId="27" applyBorder="1" applyAlignment="1">
      <alignment vertical="center" textRotation="90" wrapText="1"/>
    </xf>
    <xf numFmtId="0" fontId="112" fillId="0" borderId="144" xfId="24" applyFont="1" applyBorder="1" applyAlignment="1">
      <alignment horizontal="center" vertical="center" wrapText="1"/>
    </xf>
    <xf numFmtId="0" fontId="112" fillId="0" borderId="25" xfId="24" applyFont="1" applyBorder="1" applyAlignment="1">
      <alignment horizontal="center" vertical="center" wrapText="1"/>
    </xf>
    <xf numFmtId="0" fontId="59" fillId="0" borderId="144" xfId="24" quotePrefix="1" applyFont="1" applyBorder="1" applyAlignment="1">
      <alignment horizontal="left" vertical="center" wrapText="1"/>
    </xf>
    <xf numFmtId="0" fontId="59" fillId="0" borderId="25" xfId="24" quotePrefix="1" applyFont="1" applyBorder="1" applyAlignment="1">
      <alignment horizontal="left" vertical="center" wrapText="1"/>
    </xf>
    <xf numFmtId="0" fontId="70" fillId="0" borderId="0" xfId="24" applyFont="1" applyAlignment="1">
      <alignment horizontal="center" wrapText="1"/>
    </xf>
    <xf numFmtId="0" fontId="90" fillId="0" borderId="0" xfId="24" applyFont="1" applyAlignment="1">
      <alignment horizontal="center" wrapText="1"/>
    </xf>
    <xf numFmtId="0" fontId="112" fillId="0" borderId="144" xfId="24" applyFont="1" applyBorder="1" applyAlignment="1">
      <alignment horizontal="center" vertical="center"/>
    </xf>
    <xf numFmtId="0" fontId="112" fillId="0" borderId="25" xfId="24" applyFont="1" applyBorder="1" applyAlignment="1">
      <alignment horizontal="center" vertical="center"/>
    </xf>
    <xf numFmtId="0" fontId="112" fillId="0" borderId="11" xfId="24" applyFont="1" applyBorder="1" applyAlignment="1">
      <alignment horizontal="center" vertical="center" wrapText="1"/>
    </xf>
    <xf numFmtId="182" fontId="90" fillId="0" borderId="144" xfId="24" applyNumberFormat="1" applyFont="1" applyBorder="1" applyAlignment="1">
      <alignment horizontal="right" vertical="center" wrapText="1" indent="1"/>
    </xf>
    <xf numFmtId="182" fontId="90" fillId="0" borderId="11" xfId="24" applyNumberFormat="1" applyFont="1" applyBorder="1" applyAlignment="1">
      <alignment horizontal="right" vertical="center" wrapText="1" indent="1"/>
    </xf>
    <xf numFmtId="0" fontId="0" fillId="0" borderId="0" xfId="0" applyAlignment="1">
      <alignment horizontal="justify" vertical="top" wrapText="1"/>
    </xf>
    <xf numFmtId="0" fontId="60" fillId="0" borderId="56" xfId="0" applyFont="1" applyBorder="1" applyAlignment="1">
      <alignment horizontal="center" vertical="center" wrapText="1"/>
    </xf>
    <xf numFmtId="0" fontId="60" fillId="0" borderId="10" xfId="0" applyFont="1" applyBorder="1" applyAlignment="1">
      <alignment horizontal="center" vertical="center" wrapText="1"/>
    </xf>
    <xf numFmtId="0" fontId="60" fillId="0" borderId="111" xfId="0" applyFont="1" applyBorder="1" applyAlignment="1">
      <alignment horizontal="center" vertical="center" wrapText="1"/>
    </xf>
    <xf numFmtId="0" fontId="60" fillId="0" borderId="57" xfId="0" applyFont="1" applyBorder="1" applyAlignment="1">
      <alignment horizontal="center" vertical="center" wrapText="1"/>
    </xf>
    <xf numFmtId="0" fontId="0" fillId="0" borderId="57" xfId="0" applyBorder="1" applyAlignment="1">
      <alignment horizontal="left" vertical="center" wrapText="1"/>
    </xf>
    <xf numFmtId="0" fontId="0" fillId="0" borderId="25" xfId="0" applyBorder="1" applyAlignment="1">
      <alignment horizontal="left" vertical="center" wrapText="1"/>
    </xf>
    <xf numFmtId="0" fontId="60" fillId="0" borderId="11" xfId="0" applyFont="1" applyBorder="1" applyAlignment="1">
      <alignment horizontal="center" vertical="center" wrapText="1"/>
    </xf>
    <xf numFmtId="0" fontId="0" fillId="0" borderId="82" xfId="0" applyBorder="1" applyAlignment="1">
      <alignment horizontal="left" vertical="center" wrapText="1"/>
    </xf>
    <xf numFmtId="0" fontId="0" fillId="0" borderId="27" xfId="0" applyBorder="1" applyAlignment="1">
      <alignment horizontal="left" vertical="center" wrapText="1"/>
    </xf>
    <xf numFmtId="0" fontId="0" fillId="0" borderId="81" xfId="0" applyBorder="1" applyAlignment="1">
      <alignment horizontal="left" vertical="center" wrapText="1"/>
    </xf>
    <xf numFmtId="0" fontId="60" fillId="0" borderId="49" xfId="0" applyFont="1" applyBorder="1" applyAlignment="1">
      <alignment horizontal="center" vertical="center" wrapText="1"/>
    </xf>
    <xf numFmtId="0" fontId="60" fillId="0" borderId="61" xfId="0" applyFont="1" applyBorder="1" applyAlignment="1">
      <alignment horizontal="center" vertical="center" wrapText="1"/>
    </xf>
    <xf numFmtId="0" fontId="0" fillId="0" borderId="11" xfId="0" applyBorder="1" applyAlignment="1">
      <alignment horizontal="left" vertical="center" wrapText="1"/>
    </xf>
    <xf numFmtId="0" fontId="0" fillId="0" borderId="61" xfId="0" applyBorder="1" applyAlignment="1">
      <alignment horizontal="left" vertical="center" wrapText="1"/>
    </xf>
    <xf numFmtId="0" fontId="56" fillId="44" borderId="43" xfId="0" applyFont="1" applyFill="1" applyBorder="1" applyAlignment="1">
      <alignment horizontal="center" vertical="center" wrapText="1"/>
    </xf>
    <xf numFmtId="0" fontId="56" fillId="44" borderId="10" xfId="0" applyFont="1" applyFill="1" applyBorder="1" applyAlignment="1">
      <alignment horizontal="center" vertical="center" wrapText="1"/>
    </xf>
    <xf numFmtId="0" fontId="56" fillId="44" borderId="111" xfId="0" applyFont="1" applyFill="1" applyBorder="1" applyAlignment="1">
      <alignment horizontal="center" vertical="center" wrapText="1"/>
    </xf>
    <xf numFmtId="0" fontId="56" fillId="44" borderId="18" xfId="0" applyFont="1" applyFill="1" applyBorder="1" applyAlignment="1">
      <alignment horizontal="center" vertical="center"/>
    </xf>
    <xf numFmtId="0" fontId="56" fillId="44" borderId="11" xfId="0" applyFont="1" applyFill="1" applyBorder="1" applyAlignment="1">
      <alignment horizontal="center" vertical="center"/>
    </xf>
    <xf numFmtId="0" fontId="56" fillId="44" borderId="25" xfId="0" applyFont="1" applyFill="1" applyBorder="1" applyAlignment="1">
      <alignment horizontal="center" vertical="center"/>
    </xf>
    <xf numFmtId="0" fontId="56" fillId="44" borderId="108" xfId="0" applyFont="1" applyFill="1" applyBorder="1" applyAlignment="1">
      <alignment horizontal="center" vertical="center"/>
    </xf>
    <xf numFmtId="0" fontId="56" fillId="44" borderId="127" xfId="0" applyFont="1" applyFill="1" applyBorder="1" applyAlignment="1">
      <alignment horizontal="center" vertical="center"/>
    </xf>
    <xf numFmtId="0" fontId="56" fillId="44" borderId="57" xfId="0" applyFont="1" applyFill="1" applyBorder="1" applyAlignment="1">
      <alignment horizontal="center" vertical="center"/>
    </xf>
    <xf numFmtId="0" fontId="56" fillId="44" borderId="59" xfId="0" applyFont="1" applyFill="1" applyBorder="1" applyAlignment="1">
      <alignment horizontal="center" vertical="center" wrapText="1"/>
    </xf>
    <xf numFmtId="0" fontId="56" fillId="44" borderId="89" xfId="0" applyFont="1" applyFill="1" applyBorder="1" applyAlignment="1">
      <alignment horizontal="center" vertical="center" wrapText="1"/>
    </xf>
    <xf numFmtId="0" fontId="59" fillId="0" borderId="0" xfId="0" applyFont="1" applyAlignment="1">
      <alignment horizontal="left" vertical="top" wrapText="1"/>
    </xf>
    <xf numFmtId="0" fontId="78" fillId="0" borderId="0" xfId="0" applyFont="1" applyAlignment="1">
      <alignment horizontal="left" vertical="center" wrapText="1"/>
    </xf>
    <xf numFmtId="0" fontId="70" fillId="0" borderId="0" xfId="26" applyFont="1" applyAlignment="1">
      <alignment horizontal="center" wrapText="1"/>
    </xf>
    <xf numFmtId="0" fontId="0" fillId="0" borderId="0" xfId="0" applyAlignment="1">
      <alignment horizontal="left" wrapText="1"/>
    </xf>
  </cellXfs>
  <cellStyles count="160">
    <cellStyle name="40% - Accent1_ANEXO IV" xfId="1" xr:uid="{00000000-0005-0000-0000-000000000000}"/>
    <cellStyle name="40% - Accent2_ANEXO IV" xfId="2" xr:uid="{00000000-0005-0000-0000-000001000000}"/>
    <cellStyle name="40% - Accent3_ANEXO IV" xfId="3" xr:uid="{00000000-0005-0000-0000-000002000000}"/>
    <cellStyle name="40% - Accent4_ANEXO IV" xfId="4" xr:uid="{00000000-0005-0000-0000-000003000000}"/>
    <cellStyle name="40% - Accent5_ANEXO IV" xfId="5" xr:uid="{00000000-0005-0000-0000-000004000000}"/>
    <cellStyle name="40% - Accent6_ANEXO IV" xfId="6" xr:uid="{00000000-0005-0000-0000-000005000000}"/>
    <cellStyle name="60% - Accent1_ANEXO IV" xfId="7" xr:uid="{00000000-0005-0000-0000-000006000000}"/>
    <cellStyle name="60% - Accent2_ANEXO IV" xfId="8" xr:uid="{00000000-0005-0000-0000-000007000000}"/>
    <cellStyle name="60% - Accent3_ANEXO IV" xfId="9" xr:uid="{00000000-0005-0000-0000-000008000000}"/>
    <cellStyle name="60% - Accent4_ANEXO IV" xfId="10" xr:uid="{00000000-0005-0000-0000-000009000000}"/>
    <cellStyle name="60% - Accent5_ANEXO IV" xfId="11" xr:uid="{00000000-0005-0000-0000-00000A000000}"/>
    <cellStyle name="60% - Accent6_ANEXO IV" xfId="12" xr:uid="{00000000-0005-0000-0000-00000B000000}"/>
    <cellStyle name="Accent1" xfId="38" xr:uid="{00000000-0005-0000-0000-00000C000000}"/>
    <cellStyle name="Accent1 - 20%" xfId="39" xr:uid="{00000000-0005-0000-0000-00000D000000}"/>
    <cellStyle name="Accent1 - 40%" xfId="40" xr:uid="{00000000-0005-0000-0000-00000E000000}"/>
    <cellStyle name="Accent1 - 60%" xfId="41" xr:uid="{00000000-0005-0000-0000-00000F000000}"/>
    <cellStyle name="Accent1_ANEXO IV" xfId="13" xr:uid="{00000000-0005-0000-0000-000010000000}"/>
    <cellStyle name="Accent2" xfId="42" xr:uid="{00000000-0005-0000-0000-000011000000}"/>
    <cellStyle name="Accent2 - 20%" xfId="43" xr:uid="{00000000-0005-0000-0000-000012000000}"/>
    <cellStyle name="Accent2 - 40%" xfId="44" xr:uid="{00000000-0005-0000-0000-000013000000}"/>
    <cellStyle name="Accent2 - 60%" xfId="45" xr:uid="{00000000-0005-0000-0000-000014000000}"/>
    <cellStyle name="Accent2_ANEXO IV" xfId="14" xr:uid="{00000000-0005-0000-0000-000015000000}"/>
    <cellStyle name="Accent3" xfId="46" xr:uid="{00000000-0005-0000-0000-000016000000}"/>
    <cellStyle name="Accent3 - 20%" xfId="47" xr:uid="{00000000-0005-0000-0000-000017000000}"/>
    <cellStyle name="Accent3 - 40%" xfId="48" xr:uid="{00000000-0005-0000-0000-000018000000}"/>
    <cellStyle name="Accent3 - 60%" xfId="49" xr:uid="{00000000-0005-0000-0000-000019000000}"/>
    <cellStyle name="Accent3_ANEXO IV" xfId="15" xr:uid="{00000000-0005-0000-0000-00001A000000}"/>
    <cellStyle name="Accent4" xfId="50" xr:uid="{00000000-0005-0000-0000-00001B000000}"/>
    <cellStyle name="Accent4 - 20%" xfId="51" xr:uid="{00000000-0005-0000-0000-00001C000000}"/>
    <cellStyle name="Accent4 - 40%" xfId="52" xr:uid="{00000000-0005-0000-0000-00001D000000}"/>
    <cellStyle name="Accent4 - 60%" xfId="53" xr:uid="{00000000-0005-0000-0000-00001E000000}"/>
    <cellStyle name="Accent4_ANEXO IV" xfId="16" xr:uid="{00000000-0005-0000-0000-00001F000000}"/>
    <cellStyle name="Accent5" xfId="54" xr:uid="{00000000-0005-0000-0000-000020000000}"/>
    <cellStyle name="Accent5 - 20%" xfId="55" xr:uid="{00000000-0005-0000-0000-000021000000}"/>
    <cellStyle name="Accent5 - 40%" xfId="56" xr:uid="{00000000-0005-0000-0000-000022000000}"/>
    <cellStyle name="Accent5 - 60%" xfId="57" xr:uid="{00000000-0005-0000-0000-000023000000}"/>
    <cellStyle name="Accent5_ANEXO IV" xfId="17" xr:uid="{00000000-0005-0000-0000-000024000000}"/>
    <cellStyle name="Accent6" xfId="58" xr:uid="{00000000-0005-0000-0000-000025000000}"/>
    <cellStyle name="Accent6 - 20%" xfId="59" xr:uid="{00000000-0005-0000-0000-000026000000}"/>
    <cellStyle name="Accent6 - 40%" xfId="60" xr:uid="{00000000-0005-0000-0000-000027000000}"/>
    <cellStyle name="Accent6 - 60%" xfId="61" xr:uid="{00000000-0005-0000-0000-000028000000}"/>
    <cellStyle name="Accent6_ANEXO IV" xfId="18" xr:uid="{00000000-0005-0000-0000-000029000000}"/>
    <cellStyle name="Bad" xfId="62" xr:uid="{00000000-0005-0000-0000-00002A000000}"/>
    <cellStyle name="Calculation" xfId="63" xr:uid="{00000000-0005-0000-0000-00002B000000}"/>
    <cellStyle name="Calculation 2" xfId="132" xr:uid="{2031125B-3A10-4617-A134-DC3BE16B1A77}"/>
    <cellStyle name="Calculation 2 2" xfId="159" xr:uid="{3CBD351E-C50F-4170-BE80-64EAC3065B17}"/>
    <cellStyle name="Check Cell" xfId="64" xr:uid="{00000000-0005-0000-0000-00002C000000}"/>
    <cellStyle name="Comma [0]_ANEXO IV" xfId="19" xr:uid="{00000000-0005-0000-0000-00002D000000}"/>
    <cellStyle name="Comma_ANEXO IV" xfId="20" xr:uid="{00000000-0005-0000-0000-00002E000000}"/>
    <cellStyle name="Currency [0]_ANEXO IV" xfId="21" xr:uid="{00000000-0005-0000-0000-00002F000000}"/>
    <cellStyle name="Currency_ANEXO IV" xfId="22" xr:uid="{00000000-0005-0000-0000-000030000000}"/>
    <cellStyle name="Emphasis 1" xfId="65" xr:uid="{00000000-0005-0000-0000-000031000000}"/>
    <cellStyle name="Emphasis 2" xfId="66" xr:uid="{00000000-0005-0000-0000-000032000000}"/>
    <cellStyle name="Emphasis 3" xfId="67" xr:uid="{00000000-0005-0000-0000-000033000000}"/>
    <cellStyle name="Euro" xfId="68" xr:uid="{00000000-0005-0000-0000-000034000000}"/>
    <cellStyle name="Explanatory Text_ANEXO IV" xfId="23" xr:uid="{00000000-0005-0000-0000-000035000000}"/>
    <cellStyle name="Good" xfId="69" xr:uid="{00000000-0005-0000-0000-000036000000}"/>
    <cellStyle name="Heading 1" xfId="70" xr:uid="{00000000-0005-0000-0000-000037000000}"/>
    <cellStyle name="Heading 2" xfId="71" xr:uid="{00000000-0005-0000-0000-000038000000}"/>
    <cellStyle name="Heading 3" xfId="72" xr:uid="{00000000-0005-0000-0000-000039000000}"/>
    <cellStyle name="Heading 3 2" xfId="149" xr:uid="{393954B8-5976-4C51-AB9A-557C3E60F420}"/>
    <cellStyle name="Heading 4" xfId="73" xr:uid="{00000000-0005-0000-0000-00003A000000}"/>
    <cellStyle name="Hiperligação" xfId="109" builtinId="8"/>
    <cellStyle name="Hiperligação 2" xfId="74" xr:uid="{00000000-0005-0000-0000-00003C000000}"/>
    <cellStyle name="Hiperligação 2 2" xfId="148" xr:uid="{E71AE49E-544B-4C02-8021-677272AB1693}"/>
    <cellStyle name="Input" xfId="75" xr:uid="{00000000-0005-0000-0000-00003D000000}"/>
    <cellStyle name="Input 2" xfId="133" xr:uid="{C741B616-CE9E-48F0-96A9-18608E6F1F74}"/>
    <cellStyle name="Input 2 2" xfId="120" xr:uid="{88C1ADB8-5D33-4D68-B201-0FDB7A5B6468}"/>
    <cellStyle name="Linked Cell" xfId="76" xr:uid="{00000000-0005-0000-0000-00003E000000}"/>
    <cellStyle name="Moeda" xfId="114" builtinId="4"/>
    <cellStyle name="Moeda 2" xfId="118" xr:uid="{50C895A0-A183-45C6-B8D6-F9F6729DB922}"/>
    <cellStyle name="Neutral" xfId="77" xr:uid="{00000000-0005-0000-0000-000040000000}"/>
    <cellStyle name="Normal" xfId="0" builtinId="0"/>
    <cellStyle name="Normal 10" xfId="24" xr:uid="{00000000-0005-0000-0000-000042000000}"/>
    <cellStyle name="Normal 11" xfId="78" xr:uid="{00000000-0005-0000-0000-000043000000}"/>
    <cellStyle name="Normal 12" xfId="79" xr:uid="{00000000-0005-0000-0000-000044000000}"/>
    <cellStyle name="Normal 12 2" xfId="25" xr:uid="{00000000-0005-0000-0000-000045000000}"/>
    <cellStyle name="Normal 13" xfId="116" xr:uid="{00000000-0005-0000-0000-000046000000}"/>
    <cellStyle name="Normal 13 10" xfId="80" xr:uid="{00000000-0005-0000-0000-000047000000}"/>
    <cellStyle name="Normal 13 2" xfId="119" xr:uid="{47997E4D-08B2-4A1A-AB4A-D63F6C8FA561}"/>
    <cellStyle name="Normal 2" xfId="26" xr:uid="{00000000-0005-0000-0000-000048000000}"/>
    <cellStyle name="Normal 2 2" xfId="81" xr:uid="{00000000-0005-0000-0000-000049000000}"/>
    <cellStyle name="Normal 2 2 2" xfId="151" xr:uid="{6A0ED8F1-FCF3-418A-91AC-60242DD02155}"/>
    <cellStyle name="Normal 2 2 3" xfId="154" xr:uid="{C9BA26B4-9B33-4640-8925-4AB3B2973DD8}"/>
    <cellStyle name="Normal 2 2 3 2" xfId="158" xr:uid="{EDAE2A03-A928-4AD1-B84C-E4566958B3A9}"/>
    <cellStyle name="Normal 2 2 4" xfId="156" xr:uid="{CD28BF12-7427-4D37-B8E7-119EB6157057}"/>
    <cellStyle name="Normal 2 3" xfId="130" xr:uid="{41C9A692-2009-4E91-B26C-76E3C52990F9}"/>
    <cellStyle name="Normal 2 3 2" xfId="147" xr:uid="{31A0CF5A-4B71-4CBF-B6A4-7677DE75E073}"/>
    <cellStyle name="Normal 2 4" xfId="131" xr:uid="{5F1546BF-FE18-4BD2-8B33-DE4A293A3121}"/>
    <cellStyle name="Normal 3" xfId="27" xr:uid="{00000000-0005-0000-0000-00004A000000}"/>
    <cellStyle name="Normal 3 2" xfId="83" xr:uid="{00000000-0005-0000-0000-00004B000000}"/>
    <cellStyle name="Normal 3 3" xfId="84" xr:uid="{00000000-0005-0000-0000-00004C000000}"/>
    <cellStyle name="Normal 3 4" xfId="82" xr:uid="{00000000-0005-0000-0000-00004D000000}"/>
    <cellStyle name="Normal 3 4 2" xfId="153" xr:uid="{9695494C-3C0A-4B16-B25C-B3E59FAFA021}"/>
    <cellStyle name="Normal 3 5" xfId="155" xr:uid="{EDF04C60-A221-441B-8CD6-6FA9325CD8A6}"/>
    <cellStyle name="Normal 3 5 2" xfId="157" xr:uid="{2081D04F-1D62-48F1-B839-DDE792EC3D0E}"/>
    <cellStyle name="Normal 3_ONLINE" xfId="85" xr:uid="{00000000-0005-0000-0000-00004E000000}"/>
    <cellStyle name="Normal 4" xfId="28" xr:uid="{00000000-0005-0000-0000-00004F000000}"/>
    <cellStyle name="Normal 4 2" xfId="86" xr:uid="{00000000-0005-0000-0000-000050000000}"/>
    <cellStyle name="Normal 5" xfId="29" xr:uid="{00000000-0005-0000-0000-000051000000}"/>
    <cellStyle name="Normal 5 2" xfId="88" xr:uid="{00000000-0005-0000-0000-000052000000}"/>
    <cellStyle name="Normal 5 2 2 2 2" xfId="152" xr:uid="{FE54F8CB-1B54-4D86-840A-AB88837F339F}"/>
    <cellStyle name="Normal 5 3" xfId="87" xr:uid="{00000000-0005-0000-0000-000053000000}"/>
    <cellStyle name="Normal 6" xfId="89" xr:uid="{00000000-0005-0000-0000-000054000000}"/>
    <cellStyle name="Normal 6 2" xfId="90" xr:uid="{00000000-0005-0000-0000-000055000000}"/>
    <cellStyle name="Normal 60 2" xfId="91" xr:uid="{00000000-0005-0000-0000-000056000000}"/>
    <cellStyle name="Normal 7" xfId="92" xr:uid="{00000000-0005-0000-0000-000057000000}"/>
    <cellStyle name="Normal 7 2" xfId="93" xr:uid="{00000000-0005-0000-0000-000058000000}"/>
    <cellStyle name="Normal 7 3" xfId="94" xr:uid="{00000000-0005-0000-0000-000059000000}"/>
    <cellStyle name="Normal 8" xfId="95" xr:uid="{00000000-0005-0000-0000-00005A000000}"/>
    <cellStyle name="Normal 8 2" xfId="96" xr:uid="{00000000-0005-0000-0000-00005B000000}"/>
    <cellStyle name="Normal 9" xfId="97" xr:uid="{00000000-0005-0000-0000-00005C000000}"/>
    <cellStyle name="Normal_ANEXO II-A_NOVO 2" xfId="30" xr:uid="{00000000-0005-0000-0000-00005D000000}"/>
    <cellStyle name="Normal_MAPA I/98" xfId="31" xr:uid="{00000000-0005-0000-0000-00005E000000}"/>
    <cellStyle name="Normal_mapas anexos despacho relatório OE-2006" xfId="32" xr:uid="{00000000-0005-0000-0000-00005F000000}"/>
    <cellStyle name="Normal_mapas anexos despacho relatório OE-2006 2" xfId="33" xr:uid="{00000000-0005-0000-0000-000060000000}"/>
    <cellStyle name="Normal_QVI 2_SRR" xfId="34" xr:uid="{00000000-0005-0000-0000-000061000000}"/>
    <cellStyle name="Note" xfId="98" xr:uid="{00000000-0005-0000-0000-000062000000}"/>
    <cellStyle name="Note 2" xfId="134" xr:uid="{27D52044-1A18-4E9B-8EF4-30621D9332BB}"/>
    <cellStyle name="Note 2 2" xfId="121" xr:uid="{0D32B1DA-C4B9-4CD7-BD98-7AC75CCD2E14}"/>
    <cellStyle name="Output" xfId="99" xr:uid="{00000000-0005-0000-0000-000063000000}"/>
    <cellStyle name="Output 2" xfId="135" xr:uid="{C2B1AD03-4E78-4F50-9392-D72A0CCFE863}"/>
    <cellStyle name="Output 2 2" xfId="122" xr:uid="{0DCFED52-F826-4E6E-B377-4C4EA52541E1}"/>
    <cellStyle name="Percentagem" xfId="35" builtinId="5"/>
    <cellStyle name="Percentagem 2" xfId="100" xr:uid="{00000000-0005-0000-0000-000065000000}"/>
    <cellStyle name="Percentagem 2 2" xfId="115" xr:uid="{00000000-0005-0000-0000-000066000000}"/>
    <cellStyle name="Percentagem 3" xfId="101" xr:uid="{00000000-0005-0000-0000-000067000000}"/>
    <cellStyle name="Percentagem 4" xfId="117" xr:uid="{00000000-0005-0000-0000-000068000000}"/>
    <cellStyle name="Percentagem 5" xfId="102" xr:uid="{00000000-0005-0000-0000-000069000000}"/>
    <cellStyle name="Sheet Title" xfId="103" xr:uid="{00000000-0005-0000-0000-00006A000000}"/>
    <cellStyle name="Title_ANEXO IV" xfId="36" xr:uid="{00000000-0005-0000-0000-00006B000000}"/>
    <cellStyle name="Vírgula" xfId="37" builtinId="3"/>
    <cellStyle name="Vírgula 2" xfId="105" xr:uid="{00000000-0005-0000-0000-00006D000000}"/>
    <cellStyle name="Vírgula 3" xfId="106" xr:uid="{00000000-0005-0000-0000-00006E000000}"/>
    <cellStyle name="Vírgula 4" xfId="107" xr:uid="{00000000-0005-0000-0000-00006F000000}"/>
    <cellStyle name="Vírgula 4 2" xfId="111" xr:uid="{00000000-0005-0000-0000-000070000000}"/>
    <cellStyle name="Vírgula 4 2 2" xfId="124" xr:uid="{9BC2A44D-F8D8-429A-A413-BB41E870C5DE}"/>
    <cellStyle name="Vírgula 4 2 2 2" xfId="141" xr:uid="{9A108C72-56AB-4DA2-9C43-82A7860CB0FA}"/>
    <cellStyle name="Vírgula 4 2 3" xfId="128" xr:uid="{54E4C574-BABB-4ABD-8639-F4B40F5F1355}"/>
    <cellStyle name="Vírgula 4 2 3 2" xfId="145" xr:uid="{1279F40A-434F-4FC4-9DE0-C5A875105852}"/>
    <cellStyle name="Vírgula 4 2 4" xfId="137" xr:uid="{1E476757-90C9-441C-8938-B68209A76695}"/>
    <cellStyle name="Vírgula 4 3" xfId="113" xr:uid="{00000000-0005-0000-0000-000071000000}"/>
    <cellStyle name="Vírgula 4 3 2" xfId="140" xr:uid="{6ED11E9A-CC9F-412D-8AC7-31C63CF51E40}"/>
    <cellStyle name="Vírgula 4 4" xfId="127" xr:uid="{B184173A-13C6-45CE-A294-49ABE01841B1}"/>
    <cellStyle name="Vírgula 4 4 2" xfId="144" xr:uid="{4D937C57-2065-4451-B9AD-30228BFE3FCA}"/>
    <cellStyle name="Vírgula 4 5" xfId="136" xr:uid="{F631EDFE-655D-4794-98A1-98AA12F1FE14}"/>
    <cellStyle name="Vírgula 5" xfId="104" xr:uid="{00000000-0005-0000-0000-000072000000}"/>
    <cellStyle name="Vírgula 5 2" xfId="125" xr:uid="{8A7A07CF-D9FE-4D71-8D24-946423B2187E}"/>
    <cellStyle name="Vírgula 5 2 2" xfId="142" xr:uid="{A33F2C40-1A8B-471E-95D3-0515B9169CFE}"/>
    <cellStyle name="Vírgula 5 3" xfId="129" xr:uid="{0280FE08-A59A-4EA6-8A36-8D31E1C76F63}"/>
    <cellStyle name="Vírgula 5 3 2" xfId="146" xr:uid="{929D0ACF-0110-445E-8F38-9661F0EC0446}"/>
    <cellStyle name="Vírgula 5 4" xfId="138" xr:uid="{9491A985-3E7A-4847-8E45-A0D724CE1987}"/>
    <cellStyle name="Vírgula 6" xfId="110" xr:uid="{00000000-0005-0000-0000-000073000000}"/>
    <cellStyle name="Vírgula 6 2" xfId="150" xr:uid="{B58AE2E5-F000-4734-8826-5CD1E4DEF6B5}"/>
    <cellStyle name="Vírgula 6 3" xfId="123" xr:uid="{40575027-DC85-4625-81E7-A69D16C211E7}"/>
    <cellStyle name="Vírgula 7" xfId="112" xr:uid="{00000000-0005-0000-0000-000074000000}"/>
    <cellStyle name="Vírgula 7 2" xfId="139" xr:uid="{E22376AF-ED42-471B-A23C-B0C0AC6EB9DF}"/>
    <cellStyle name="Vírgula 8" xfId="126" xr:uid="{7FC2E41B-3B1D-4C02-90B9-24EBE6BB5B7F}"/>
    <cellStyle name="Vírgula 8 2" xfId="143" xr:uid="{A2AD7F2C-95A6-4244-B0A1-6C9FECBAF2E0}"/>
    <cellStyle name="Warning Text" xfId="108" xr:uid="{00000000-0005-0000-0000-000075000000}"/>
  </cellStyles>
  <dxfs count="4">
    <dxf>
      <font>
        <strike val="0"/>
        <outline val="0"/>
        <shadow val="0"/>
        <u val="none"/>
        <vertAlign val="baseline"/>
        <sz val="10"/>
        <color auto="1"/>
        <name val="Calibri"/>
        <family val="2"/>
        <scheme val="minor"/>
      </font>
      <fill>
        <patternFill patternType="solid">
          <fgColor indexed="64"/>
          <bgColor theme="0"/>
        </patternFill>
      </fill>
    </dxf>
    <dxf>
      <font>
        <b/>
        <strike val="0"/>
        <outline val="0"/>
        <shadow val="0"/>
        <vertAlign val="baseline"/>
        <sz val="12"/>
        <color theme="3" tint="-0.499984740745262"/>
        <name val="Calibri"/>
        <family val="2"/>
      </font>
      <fill>
        <patternFill patternType="solid">
          <fgColor indexed="64"/>
          <bgColor theme="0"/>
        </patternFill>
      </fill>
      <alignment vertical="center" textRotation="0" wrapText="0" indent="0" justifyLastLine="0" shrinkToFit="0" readingOrder="0"/>
    </dxf>
    <dxf>
      <font>
        <strike val="0"/>
        <outline val="0"/>
        <shadow val="0"/>
        <vertAlign val="baseline"/>
        <color auto="1"/>
        <name val="Calibri"/>
        <family val="2"/>
      </font>
      <fill>
        <patternFill patternType="solid">
          <fgColor indexed="64"/>
          <bgColor theme="0"/>
        </patternFill>
      </fill>
    </dxf>
    <dxf>
      <font>
        <b val="0"/>
        <strike val="0"/>
        <outline val="0"/>
        <shadow val="0"/>
        <u val="none"/>
        <vertAlign val="baseline"/>
        <sz val="8"/>
        <color theme="0"/>
        <name val="Calibri"/>
        <family val="2"/>
        <scheme val="minor"/>
      </font>
      <fill>
        <patternFill patternType="solid">
          <fgColor indexed="64"/>
          <bgColor theme="0"/>
        </patternFill>
      </fill>
    </dxf>
  </dxfs>
  <tableStyles count="1" defaultTableStyle="TableStyleMedium9" defaultPivotStyle="PivotStyleMedium4">
    <tableStyle name="Invisible" pivot="0" table="0" count="0" xr9:uid="{80771C99-2610-4697-8F75-FEB20864E008}"/>
  </tableStyles>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7.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externalLink" Target="externalLinks/externalLink10.xml"/><Relationship Id="rId47" Type="http://schemas.openxmlformats.org/officeDocument/2006/relationships/externalLink" Target="externalLinks/externalLink15.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externalLink" Target="externalLinks/externalLink8.xml"/><Relationship Id="rId45" Type="http://schemas.openxmlformats.org/officeDocument/2006/relationships/externalLink" Target="externalLinks/externalLink13.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2.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externalLink" Target="externalLinks/externalLink11.xml"/><Relationship Id="rId48" Type="http://schemas.openxmlformats.org/officeDocument/2006/relationships/externalLink" Target="externalLinks/externalLink16.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46" Type="http://schemas.openxmlformats.org/officeDocument/2006/relationships/externalLink" Target="externalLinks/externalLink14.xml"/><Relationship Id="rId20" Type="http://schemas.openxmlformats.org/officeDocument/2006/relationships/worksheet" Target="worksheets/sheet20.xml"/><Relationship Id="rId41"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49" Type="http://schemas.openxmlformats.org/officeDocument/2006/relationships/externalLink" Target="externalLinks/externalLink17.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hyperlink" Target="#I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I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341</xdr:row>
      <xdr:rowOff>0</xdr:rowOff>
    </xdr:from>
    <xdr:to>
      <xdr:col>4</xdr:col>
      <xdr:colOff>34499</xdr:colOff>
      <xdr:row>353</xdr:row>
      <xdr:rowOff>0</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4940200"/>
          <a:ext cx="7502099"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xdr:colOff>
      <xdr:row>359</xdr:row>
      <xdr:rowOff>85726</xdr:rowOff>
    </xdr:from>
    <xdr:to>
      <xdr:col>3</xdr:col>
      <xdr:colOff>3763457</xdr:colOff>
      <xdr:row>380</xdr:row>
      <xdr:rowOff>85725</xdr:rowOff>
    </xdr:to>
    <xdr:pic>
      <xdr:nvPicPr>
        <xdr:cNvPr id="3" name="Imagem 2">
          <a:extLst>
            <a:ext uri="{FF2B5EF4-FFF2-40B4-BE49-F238E27FC236}">
              <a16:creationId xmlns:a16="http://schemas.microsoft.com/office/drawing/2014/main" id="{00000000-0008-0000-0500-000003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773" r="4112" b="4059"/>
        <a:stretch/>
      </xdr:blipFill>
      <xdr:spPr bwMode="auto">
        <a:xfrm>
          <a:off x="1000127" y="58978801"/>
          <a:ext cx="4277805" cy="3895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342899</xdr:colOff>
      <xdr:row>380</xdr:row>
      <xdr:rowOff>114302</xdr:rowOff>
    </xdr:from>
    <xdr:to>
      <xdr:col>3</xdr:col>
      <xdr:colOff>3629024</xdr:colOff>
      <xdr:row>396</xdr:row>
      <xdr:rowOff>148411</xdr:rowOff>
    </xdr:to>
    <xdr:pic>
      <xdr:nvPicPr>
        <xdr:cNvPr id="4" name="Imagem 3">
          <a:extLst>
            <a:ext uri="{FF2B5EF4-FFF2-40B4-BE49-F238E27FC236}">
              <a16:creationId xmlns:a16="http://schemas.microsoft.com/office/drawing/2014/main" id="{00000000-0008-0000-0500-000004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299" t="587" r="2596" b="503"/>
        <a:stretch/>
      </xdr:blipFill>
      <xdr:spPr bwMode="auto">
        <a:xfrm>
          <a:off x="1343024" y="62903102"/>
          <a:ext cx="3800475" cy="24725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559594</xdr:colOff>
      <xdr:row>2</xdr:row>
      <xdr:rowOff>10453</xdr:rowOff>
    </xdr:from>
    <xdr:to>
      <xdr:col>2</xdr:col>
      <xdr:colOff>4646787</xdr:colOff>
      <xdr:row>5</xdr:row>
      <xdr:rowOff>140244</xdr:rowOff>
    </xdr:to>
    <xdr:pic>
      <xdr:nvPicPr>
        <xdr:cNvPr id="2" name="Imagem 1" descr="Objetivos de Desenvolvimento Sustentável [ODS] | Direção-Geral da Educação">
          <a:extLst>
            <a:ext uri="{FF2B5EF4-FFF2-40B4-BE49-F238E27FC236}">
              <a16:creationId xmlns:a16="http://schemas.microsoft.com/office/drawing/2014/main" id="{00000000-0008-0000-1F00-000002000000}"/>
            </a:ext>
          </a:extLst>
        </xdr:cNvPr>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1" b="66418"/>
        <a:stretch/>
      </xdr:blipFill>
      <xdr:spPr bwMode="auto">
        <a:xfrm>
          <a:off x="1140619" y="648628"/>
          <a:ext cx="4668218" cy="701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4562794</xdr:colOff>
      <xdr:row>2</xdr:row>
      <xdr:rowOff>11497</xdr:rowOff>
    </xdr:from>
    <xdr:to>
      <xdr:col>2</xdr:col>
      <xdr:colOff>9363248</xdr:colOff>
      <xdr:row>5</xdr:row>
      <xdr:rowOff>141288</xdr:rowOff>
    </xdr:to>
    <xdr:pic>
      <xdr:nvPicPr>
        <xdr:cNvPr id="3" name="Imagem 2" descr="Objetivos de Desenvolvimento Sustentável [ODS] | Direção-Geral da Educação">
          <a:extLst>
            <a:ext uri="{FF2B5EF4-FFF2-40B4-BE49-F238E27FC236}">
              <a16:creationId xmlns:a16="http://schemas.microsoft.com/office/drawing/2014/main" id="{00000000-0008-0000-1F00-000003000000}"/>
            </a:ext>
          </a:extLst>
        </xdr:cNvPr>
        <xdr:cNvPicPr>
          <a:picLocks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4334" b="33721"/>
        <a:stretch/>
      </xdr:blipFill>
      <xdr:spPr bwMode="auto">
        <a:xfrm>
          <a:off x="5724844" y="649672"/>
          <a:ext cx="4800454" cy="701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9280496</xdr:colOff>
      <xdr:row>2</xdr:row>
      <xdr:rowOff>7145</xdr:rowOff>
    </xdr:from>
    <xdr:to>
      <xdr:col>2</xdr:col>
      <xdr:colOff>13173868</xdr:colOff>
      <xdr:row>5</xdr:row>
      <xdr:rowOff>143286</xdr:rowOff>
    </xdr:to>
    <xdr:pic>
      <xdr:nvPicPr>
        <xdr:cNvPr id="4" name="Imagem 3" descr="Objetivos de Desenvolvimento Sustentável [ODS] | Direção-Geral da Educação">
          <a:extLst>
            <a:ext uri="{FF2B5EF4-FFF2-40B4-BE49-F238E27FC236}">
              <a16:creationId xmlns:a16="http://schemas.microsoft.com/office/drawing/2014/main" id="{00000000-0008-0000-1F00-000004000000}"/>
            </a:ext>
          </a:extLst>
        </xdr:cNvPr>
        <xdr:cNvPicPr>
          <a:picLocks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67182" r="17460" b="1305"/>
        <a:stretch/>
      </xdr:blipFill>
      <xdr:spPr bwMode="auto">
        <a:xfrm>
          <a:off x="10442546" y="645320"/>
          <a:ext cx="3321872" cy="7076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784860</xdr:colOff>
      <xdr:row>49</xdr:row>
      <xdr:rowOff>0</xdr:rowOff>
    </xdr:from>
    <xdr:ext cx="184731" cy="264560"/>
    <xdr:sp macro="" textlink="">
      <xdr:nvSpPr>
        <xdr:cNvPr id="2" name="CaixaDeTexto 1">
          <a:extLst>
            <a:ext uri="{FF2B5EF4-FFF2-40B4-BE49-F238E27FC236}">
              <a16:creationId xmlns:a16="http://schemas.microsoft.com/office/drawing/2014/main" id="{00000000-0008-0000-0800-000002000000}"/>
            </a:ext>
          </a:extLst>
        </xdr:cNvPr>
        <xdr:cNvSpPr txBox="1"/>
      </xdr:nvSpPr>
      <xdr:spPr>
        <a:xfrm>
          <a:off x="1070610" y="2651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wsDr>
</file>

<file path=xl/drawings/drawing3.xml><?xml version="1.0" encoding="utf-8"?>
<xdr:wsDr xmlns:xdr="http://schemas.openxmlformats.org/drawingml/2006/spreadsheetDrawing" xmlns:a="http://schemas.openxmlformats.org/drawingml/2006/main">
  <xdr:twoCellAnchor editAs="absolute">
    <xdr:from>
      <xdr:col>17</xdr:col>
      <xdr:colOff>48598</xdr:colOff>
      <xdr:row>0</xdr:row>
      <xdr:rowOff>19438</xdr:rowOff>
    </xdr:from>
    <xdr:to>
      <xdr:col>18</xdr:col>
      <xdr:colOff>36586</xdr:colOff>
      <xdr:row>1</xdr:row>
      <xdr:rowOff>116632</xdr:rowOff>
    </xdr:to>
    <xdr:sp macro="" textlink="">
      <xdr:nvSpPr>
        <xdr:cNvPr id="2" name="Seta para a esquerda 2" descr="Índice" title="Índice">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4647118" y="19438"/>
          <a:ext cx="600310" cy="340179"/>
        </a:xfrm>
        <a:prstGeom prst="leftArrow">
          <a:avLst>
            <a:gd name="adj1" fmla="val 41304"/>
            <a:gd name="adj2" fmla="val 50000"/>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PT" sz="1100">
            <a:latin typeface="+mn-lt"/>
            <a:ea typeface="Verdan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0</xdr:colOff>
      <xdr:row>0</xdr:row>
      <xdr:rowOff>0</xdr:rowOff>
    </xdr:from>
    <xdr:to>
      <xdr:col>12</xdr:col>
      <xdr:colOff>58487</xdr:colOff>
      <xdr:row>1</xdr:row>
      <xdr:rowOff>157092</xdr:rowOff>
    </xdr:to>
    <xdr:sp macro="" textlink="">
      <xdr:nvSpPr>
        <xdr:cNvPr id="2" name="Seta para a esquerda 1" descr="Índice" title="Índice">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9763125" y="0"/>
          <a:ext cx="668087" cy="452367"/>
        </a:xfrm>
        <a:prstGeom prst="leftArrow">
          <a:avLst>
            <a:gd name="adj1" fmla="val 41304"/>
            <a:gd name="adj2" fmla="val 50000"/>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PT" sz="1100">
            <a:latin typeface="+mn-lt"/>
            <a:ea typeface="Verdana" panose="020B0604030504040204" pitchFamily="34" charset="0"/>
          </a:endParaRPr>
        </a:p>
      </xdr:txBody>
    </xdr:sp>
    <xdr:clientData/>
  </xdr:twoCellAnchor>
  <xdr:twoCellAnchor editAs="oneCell">
    <xdr:from>
      <xdr:col>0</xdr:col>
      <xdr:colOff>139700</xdr:colOff>
      <xdr:row>6</xdr:row>
      <xdr:rowOff>101600</xdr:rowOff>
    </xdr:from>
    <xdr:to>
      <xdr:col>10</xdr:col>
      <xdr:colOff>3175</xdr:colOff>
      <xdr:row>7</xdr:row>
      <xdr:rowOff>254000</xdr:rowOff>
    </xdr:to>
    <xdr:pic>
      <xdr:nvPicPr>
        <xdr:cNvPr id="3" name="Imagem 2">
          <a:extLst>
            <a:ext uri="{FF2B5EF4-FFF2-40B4-BE49-F238E27FC236}">
              <a16:creationId xmlns:a16="http://schemas.microsoft.com/office/drawing/2014/main" id="{00000000-0008-0000-0A00-000003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10537" b="14876"/>
        <a:stretch/>
      </xdr:blipFill>
      <xdr:spPr bwMode="auto">
        <a:xfrm>
          <a:off x="139700" y="2482850"/>
          <a:ext cx="9017000" cy="1304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295274</xdr:colOff>
      <xdr:row>78</xdr:row>
      <xdr:rowOff>0</xdr:rowOff>
    </xdr:from>
    <xdr:to>
      <xdr:col>7</xdr:col>
      <xdr:colOff>1355310</xdr:colOff>
      <xdr:row>96</xdr:row>
      <xdr:rowOff>13064</xdr:rowOff>
    </xdr:to>
    <xdr:pic>
      <xdr:nvPicPr>
        <xdr:cNvPr id="2" name="Imagem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295274" y="18497550"/>
          <a:ext cx="7003636" cy="3432539"/>
        </a:xfrm>
        <a:prstGeom prst="rect">
          <a:avLst/>
        </a:prstGeom>
      </xdr:spPr>
    </xdr:pic>
    <xdr:clientData/>
  </xdr:twoCellAnchor>
  <xdr:twoCellAnchor editAs="oneCell">
    <xdr:from>
      <xdr:col>0</xdr:col>
      <xdr:colOff>0</xdr:colOff>
      <xdr:row>9</xdr:row>
      <xdr:rowOff>95250</xdr:rowOff>
    </xdr:from>
    <xdr:to>
      <xdr:col>10</xdr:col>
      <xdr:colOff>293941</xdr:colOff>
      <xdr:row>39</xdr:row>
      <xdr:rowOff>66675</xdr:rowOff>
    </xdr:to>
    <xdr:pic>
      <xdr:nvPicPr>
        <xdr:cNvPr id="3" name="Imagem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stretch>
          <a:fillRect/>
        </a:stretch>
      </xdr:blipFill>
      <xdr:spPr>
        <a:xfrm>
          <a:off x="0" y="2066925"/>
          <a:ext cx="10218991" cy="56864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6</xdr:row>
      <xdr:rowOff>133351</xdr:rowOff>
    </xdr:from>
    <xdr:to>
      <xdr:col>1</xdr:col>
      <xdr:colOff>171450</xdr:colOff>
      <xdr:row>6</xdr:row>
      <xdr:rowOff>188595</xdr:rowOff>
    </xdr:to>
    <xdr:sp macro="" textlink="">
      <xdr:nvSpPr>
        <xdr:cNvPr id="2" name="Seta para a direita 2">
          <a:extLst>
            <a:ext uri="{FF2B5EF4-FFF2-40B4-BE49-F238E27FC236}">
              <a16:creationId xmlns:a16="http://schemas.microsoft.com/office/drawing/2014/main" id="{00000000-0008-0000-1200-000002000000}"/>
            </a:ext>
          </a:extLst>
        </xdr:cNvPr>
        <xdr:cNvSpPr/>
      </xdr:nvSpPr>
      <xdr:spPr>
        <a:xfrm>
          <a:off x="209550" y="1905001"/>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xdr:from>
      <xdr:col>1</xdr:col>
      <xdr:colOff>19050</xdr:colOff>
      <xdr:row>19</xdr:row>
      <xdr:rowOff>104775</xdr:rowOff>
    </xdr:from>
    <xdr:to>
      <xdr:col>1</xdr:col>
      <xdr:colOff>180975</xdr:colOff>
      <xdr:row>19</xdr:row>
      <xdr:rowOff>160019</xdr:rowOff>
    </xdr:to>
    <xdr:sp macro="" textlink="">
      <xdr:nvSpPr>
        <xdr:cNvPr id="3" name="Seta para a direita 3">
          <a:extLst>
            <a:ext uri="{FF2B5EF4-FFF2-40B4-BE49-F238E27FC236}">
              <a16:creationId xmlns:a16="http://schemas.microsoft.com/office/drawing/2014/main" id="{00000000-0008-0000-1200-000003000000}"/>
            </a:ext>
          </a:extLst>
        </xdr:cNvPr>
        <xdr:cNvSpPr/>
      </xdr:nvSpPr>
      <xdr:spPr>
        <a:xfrm>
          <a:off x="219075" y="4505325"/>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xdr:from>
      <xdr:col>0</xdr:col>
      <xdr:colOff>190500</xdr:colOff>
      <xdr:row>27</xdr:row>
      <xdr:rowOff>57150</xdr:rowOff>
    </xdr:from>
    <xdr:to>
      <xdr:col>1</xdr:col>
      <xdr:colOff>152400</xdr:colOff>
      <xdr:row>27</xdr:row>
      <xdr:rowOff>112394</xdr:rowOff>
    </xdr:to>
    <xdr:sp macro="" textlink="">
      <xdr:nvSpPr>
        <xdr:cNvPr id="5" name="Seta para a direita 5">
          <a:extLst>
            <a:ext uri="{FF2B5EF4-FFF2-40B4-BE49-F238E27FC236}">
              <a16:creationId xmlns:a16="http://schemas.microsoft.com/office/drawing/2014/main" id="{00000000-0008-0000-1200-000005000000}"/>
            </a:ext>
          </a:extLst>
        </xdr:cNvPr>
        <xdr:cNvSpPr/>
      </xdr:nvSpPr>
      <xdr:spPr>
        <a:xfrm>
          <a:off x="190500" y="6219825"/>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xdr:from>
      <xdr:col>1</xdr:col>
      <xdr:colOff>0</xdr:colOff>
      <xdr:row>31</xdr:row>
      <xdr:rowOff>57150</xdr:rowOff>
    </xdr:from>
    <xdr:to>
      <xdr:col>1</xdr:col>
      <xdr:colOff>161925</xdr:colOff>
      <xdr:row>31</xdr:row>
      <xdr:rowOff>112394</xdr:rowOff>
    </xdr:to>
    <xdr:sp macro="" textlink="">
      <xdr:nvSpPr>
        <xdr:cNvPr id="6" name="Seta para a direita 6">
          <a:extLst>
            <a:ext uri="{FF2B5EF4-FFF2-40B4-BE49-F238E27FC236}">
              <a16:creationId xmlns:a16="http://schemas.microsoft.com/office/drawing/2014/main" id="{00000000-0008-0000-1200-000006000000}"/>
            </a:ext>
          </a:extLst>
        </xdr:cNvPr>
        <xdr:cNvSpPr/>
      </xdr:nvSpPr>
      <xdr:spPr>
        <a:xfrm>
          <a:off x="200025" y="7019925"/>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xdr:from>
      <xdr:col>0</xdr:col>
      <xdr:colOff>190499</xdr:colOff>
      <xdr:row>35</xdr:row>
      <xdr:rowOff>95250</xdr:rowOff>
    </xdr:from>
    <xdr:to>
      <xdr:col>1</xdr:col>
      <xdr:colOff>151341</xdr:colOff>
      <xdr:row>35</xdr:row>
      <xdr:rowOff>150494</xdr:rowOff>
    </xdr:to>
    <xdr:sp macro="" textlink="">
      <xdr:nvSpPr>
        <xdr:cNvPr id="7" name="Seta para a direita 7">
          <a:extLst>
            <a:ext uri="{FF2B5EF4-FFF2-40B4-BE49-F238E27FC236}">
              <a16:creationId xmlns:a16="http://schemas.microsoft.com/office/drawing/2014/main" id="{00000000-0008-0000-1200-000007000000}"/>
            </a:ext>
          </a:extLst>
        </xdr:cNvPr>
        <xdr:cNvSpPr/>
      </xdr:nvSpPr>
      <xdr:spPr>
        <a:xfrm>
          <a:off x="190499" y="7858125"/>
          <a:ext cx="160867"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xdr:from>
      <xdr:col>1</xdr:col>
      <xdr:colOff>0</xdr:colOff>
      <xdr:row>64</xdr:row>
      <xdr:rowOff>74083</xdr:rowOff>
    </xdr:from>
    <xdr:to>
      <xdr:col>1</xdr:col>
      <xdr:colOff>161925</xdr:colOff>
      <xdr:row>64</xdr:row>
      <xdr:rowOff>129327</xdr:rowOff>
    </xdr:to>
    <xdr:sp macro="" textlink="">
      <xdr:nvSpPr>
        <xdr:cNvPr id="9" name="Seta para a direita 9">
          <a:extLst>
            <a:ext uri="{FF2B5EF4-FFF2-40B4-BE49-F238E27FC236}">
              <a16:creationId xmlns:a16="http://schemas.microsoft.com/office/drawing/2014/main" id="{00000000-0008-0000-1200-000009000000}"/>
            </a:ext>
          </a:extLst>
        </xdr:cNvPr>
        <xdr:cNvSpPr/>
      </xdr:nvSpPr>
      <xdr:spPr>
        <a:xfrm>
          <a:off x="200025" y="13637683"/>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editAs="oneCell">
    <xdr:from>
      <xdr:col>2</xdr:col>
      <xdr:colOff>44823</xdr:colOff>
      <xdr:row>11</xdr:row>
      <xdr:rowOff>17930</xdr:rowOff>
    </xdr:from>
    <xdr:to>
      <xdr:col>10</xdr:col>
      <xdr:colOff>537322</xdr:colOff>
      <xdr:row>18</xdr:row>
      <xdr:rowOff>46505</xdr:rowOff>
    </xdr:to>
    <xdr:pic>
      <xdr:nvPicPr>
        <xdr:cNvPr id="10" name="Imagem 9">
          <a:extLst>
            <a:ext uri="{FF2B5EF4-FFF2-40B4-BE49-F238E27FC236}">
              <a16:creationId xmlns:a16="http://schemas.microsoft.com/office/drawing/2014/main" id="{00000000-0008-0000-1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847" y="2734236"/>
          <a:ext cx="5987863" cy="1409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277907</xdr:colOff>
      <xdr:row>42</xdr:row>
      <xdr:rowOff>80684</xdr:rowOff>
    </xdr:from>
    <xdr:to>
      <xdr:col>10</xdr:col>
      <xdr:colOff>474570</xdr:colOff>
      <xdr:row>60</xdr:row>
      <xdr:rowOff>175934</xdr:rowOff>
    </xdr:to>
    <xdr:pic>
      <xdr:nvPicPr>
        <xdr:cNvPr id="11" name="Imagem 10">
          <a:extLst>
            <a:ext uri="{FF2B5EF4-FFF2-40B4-BE49-F238E27FC236}">
              <a16:creationId xmlns:a16="http://schemas.microsoft.com/office/drawing/2014/main" id="{00000000-0008-0000-12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095" y="9072284"/>
          <a:ext cx="5987863" cy="3645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16</xdr:row>
          <xdr:rowOff>104775</xdr:rowOff>
        </xdr:from>
        <xdr:to>
          <xdr:col>2</xdr:col>
          <xdr:colOff>552450</xdr:colOff>
          <xdr:row>18</xdr:row>
          <xdr:rowOff>180975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9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19</xdr:row>
          <xdr:rowOff>104775</xdr:rowOff>
        </xdr:from>
        <xdr:to>
          <xdr:col>2</xdr:col>
          <xdr:colOff>552450</xdr:colOff>
          <xdr:row>20</xdr:row>
          <xdr:rowOff>123825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19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21</xdr:row>
          <xdr:rowOff>104775</xdr:rowOff>
        </xdr:from>
        <xdr:to>
          <xdr:col>2</xdr:col>
          <xdr:colOff>552450</xdr:colOff>
          <xdr:row>22</xdr:row>
          <xdr:rowOff>123825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19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23</xdr:row>
          <xdr:rowOff>0</xdr:rowOff>
        </xdr:from>
        <xdr:to>
          <xdr:col>2</xdr:col>
          <xdr:colOff>542925</xdr:colOff>
          <xdr:row>24</xdr:row>
          <xdr:rowOff>171450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19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26</xdr:row>
          <xdr:rowOff>0</xdr:rowOff>
        </xdr:from>
        <xdr:to>
          <xdr:col>2</xdr:col>
          <xdr:colOff>542925</xdr:colOff>
          <xdr:row>27</xdr:row>
          <xdr:rowOff>171450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19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CaixaDeTexto 1">
          <a:extLst>
            <a:ext uri="{FF2B5EF4-FFF2-40B4-BE49-F238E27FC236}">
              <a16:creationId xmlns:a16="http://schemas.microsoft.com/office/drawing/2014/main" id="{00000000-0008-0000-1D00-000002000000}"/>
            </a:ext>
          </a:extLst>
        </xdr:cNvPr>
        <xdr:cNvSpPr txBox="1"/>
      </xdr:nvSpPr>
      <xdr:spPr>
        <a:xfrm>
          <a:off x="6429375" y="203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19</xdr:row>
      <xdr:rowOff>0</xdr:rowOff>
    </xdr:from>
    <xdr:ext cx="184731" cy="264560"/>
    <xdr:sp macro="" textlink="">
      <xdr:nvSpPr>
        <xdr:cNvPr id="3" name="CaixaDeTexto 2">
          <a:extLst>
            <a:ext uri="{FF2B5EF4-FFF2-40B4-BE49-F238E27FC236}">
              <a16:creationId xmlns:a16="http://schemas.microsoft.com/office/drawing/2014/main" id="{00000000-0008-0000-1D00-000003000000}"/>
            </a:ext>
          </a:extLst>
        </xdr:cNvPr>
        <xdr:cNvSpPr txBox="1"/>
      </xdr:nvSpPr>
      <xdr:spPr>
        <a:xfrm>
          <a:off x="6429375" y="38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28</xdr:row>
      <xdr:rowOff>0</xdr:rowOff>
    </xdr:from>
    <xdr:ext cx="184731" cy="264560"/>
    <xdr:sp macro="" textlink="">
      <xdr:nvSpPr>
        <xdr:cNvPr id="4" name="CaixaDeTexto 3">
          <a:extLst>
            <a:ext uri="{FF2B5EF4-FFF2-40B4-BE49-F238E27FC236}">
              <a16:creationId xmlns:a16="http://schemas.microsoft.com/office/drawing/2014/main" id="{00000000-0008-0000-1D00-000004000000}"/>
            </a:ext>
          </a:extLst>
        </xdr:cNvPr>
        <xdr:cNvSpPr txBox="1"/>
      </xdr:nvSpPr>
      <xdr:spPr>
        <a:xfrm>
          <a:off x="6429375" y="56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37</xdr:row>
      <xdr:rowOff>0</xdr:rowOff>
    </xdr:from>
    <xdr:ext cx="184731" cy="264560"/>
    <xdr:sp macro="" textlink="">
      <xdr:nvSpPr>
        <xdr:cNvPr id="5" name="CaixaDeTexto 4">
          <a:extLst>
            <a:ext uri="{FF2B5EF4-FFF2-40B4-BE49-F238E27FC236}">
              <a16:creationId xmlns:a16="http://schemas.microsoft.com/office/drawing/2014/main" id="{00000000-0008-0000-1D00-000005000000}"/>
            </a:ext>
          </a:extLst>
        </xdr:cNvPr>
        <xdr:cNvSpPr txBox="1"/>
      </xdr:nvSpPr>
      <xdr:spPr>
        <a:xfrm>
          <a:off x="6429375" y="962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46</xdr:row>
      <xdr:rowOff>0</xdr:rowOff>
    </xdr:from>
    <xdr:ext cx="184731" cy="264560"/>
    <xdr:sp macro="" textlink="">
      <xdr:nvSpPr>
        <xdr:cNvPr id="6" name="CaixaDeTexto 5">
          <a:extLst>
            <a:ext uri="{FF2B5EF4-FFF2-40B4-BE49-F238E27FC236}">
              <a16:creationId xmlns:a16="http://schemas.microsoft.com/office/drawing/2014/main" id="{00000000-0008-0000-1D00-000006000000}"/>
            </a:ext>
          </a:extLst>
        </xdr:cNvPr>
        <xdr:cNvSpPr txBox="1"/>
      </xdr:nvSpPr>
      <xdr:spPr>
        <a:xfrm>
          <a:off x="6429375" y="1193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55</xdr:row>
      <xdr:rowOff>0</xdr:rowOff>
    </xdr:from>
    <xdr:ext cx="184731" cy="264560"/>
    <xdr:sp macro="" textlink="">
      <xdr:nvSpPr>
        <xdr:cNvPr id="7" name="CaixaDeTexto 6">
          <a:extLst>
            <a:ext uri="{FF2B5EF4-FFF2-40B4-BE49-F238E27FC236}">
              <a16:creationId xmlns:a16="http://schemas.microsoft.com/office/drawing/2014/main" id="{00000000-0008-0000-1D00-000007000000}"/>
            </a:ext>
          </a:extLst>
        </xdr:cNvPr>
        <xdr:cNvSpPr txBox="1"/>
      </xdr:nvSpPr>
      <xdr:spPr>
        <a:xfrm>
          <a:off x="6429375" y="1364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64</xdr:row>
      <xdr:rowOff>0</xdr:rowOff>
    </xdr:from>
    <xdr:ext cx="184731" cy="264560"/>
    <xdr:sp macro="" textlink="">
      <xdr:nvSpPr>
        <xdr:cNvPr id="8" name="CaixaDeTexto 7">
          <a:extLst>
            <a:ext uri="{FF2B5EF4-FFF2-40B4-BE49-F238E27FC236}">
              <a16:creationId xmlns:a16="http://schemas.microsoft.com/office/drawing/2014/main" id="{00000000-0008-0000-1D00-000008000000}"/>
            </a:ext>
          </a:extLst>
        </xdr:cNvPr>
        <xdr:cNvSpPr txBox="1"/>
      </xdr:nvSpPr>
      <xdr:spPr>
        <a:xfrm>
          <a:off x="6429375" y="1589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73</xdr:row>
      <xdr:rowOff>0</xdr:rowOff>
    </xdr:from>
    <xdr:ext cx="184731" cy="264560"/>
    <xdr:sp macro="" textlink="">
      <xdr:nvSpPr>
        <xdr:cNvPr id="9" name="CaixaDeTexto 8">
          <a:extLst>
            <a:ext uri="{FF2B5EF4-FFF2-40B4-BE49-F238E27FC236}">
              <a16:creationId xmlns:a16="http://schemas.microsoft.com/office/drawing/2014/main" id="{00000000-0008-0000-1D00-000009000000}"/>
            </a:ext>
          </a:extLst>
        </xdr:cNvPr>
        <xdr:cNvSpPr txBox="1"/>
      </xdr:nvSpPr>
      <xdr:spPr>
        <a:xfrm>
          <a:off x="6429375" y="1761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56</xdr:row>
      <xdr:rowOff>0</xdr:rowOff>
    </xdr:from>
    <xdr:ext cx="184731" cy="264560"/>
    <xdr:sp macro="" textlink="">
      <xdr:nvSpPr>
        <xdr:cNvPr id="10" name="CaixaDeTexto 9">
          <a:extLst>
            <a:ext uri="{FF2B5EF4-FFF2-40B4-BE49-F238E27FC236}">
              <a16:creationId xmlns:a16="http://schemas.microsoft.com/office/drawing/2014/main" id="{00000000-0008-0000-1D00-00000A000000}"/>
            </a:ext>
          </a:extLst>
        </xdr:cNvPr>
        <xdr:cNvSpPr txBox="1"/>
      </xdr:nvSpPr>
      <xdr:spPr>
        <a:xfrm>
          <a:off x="6429375" y="1397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57</xdr:row>
      <xdr:rowOff>0</xdr:rowOff>
    </xdr:from>
    <xdr:ext cx="184731" cy="264560"/>
    <xdr:sp macro="" textlink="">
      <xdr:nvSpPr>
        <xdr:cNvPr id="11" name="CaixaDeTexto 10">
          <a:extLst>
            <a:ext uri="{FF2B5EF4-FFF2-40B4-BE49-F238E27FC236}">
              <a16:creationId xmlns:a16="http://schemas.microsoft.com/office/drawing/2014/main" id="{00000000-0008-0000-1D00-00000B000000}"/>
            </a:ext>
          </a:extLst>
        </xdr:cNvPr>
        <xdr:cNvSpPr txBox="1"/>
      </xdr:nvSpPr>
      <xdr:spPr>
        <a:xfrm>
          <a:off x="6429375" y="1429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58</xdr:row>
      <xdr:rowOff>0</xdr:rowOff>
    </xdr:from>
    <xdr:ext cx="184731" cy="264560"/>
    <xdr:sp macro="" textlink="">
      <xdr:nvSpPr>
        <xdr:cNvPr id="12" name="CaixaDeTexto 11">
          <a:extLst>
            <a:ext uri="{FF2B5EF4-FFF2-40B4-BE49-F238E27FC236}">
              <a16:creationId xmlns:a16="http://schemas.microsoft.com/office/drawing/2014/main" id="{00000000-0008-0000-1D00-00000C000000}"/>
            </a:ext>
          </a:extLst>
        </xdr:cNvPr>
        <xdr:cNvSpPr txBox="1"/>
      </xdr:nvSpPr>
      <xdr:spPr>
        <a:xfrm>
          <a:off x="6429375" y="1462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10</xdr:row>
      <xdr:rowOff>0</xdr:rowOff>
    </xdr:from>
    <xdr:ext cx="184731" cy="264560"/>
    <xdr:sp macro="" textlink="">
      <xdr:nvSpPr>
        <xdr:cNvPr id="13" name="CaixaDeTexto 12">
          <a:extLst>
            <a:ext uri="{FF2B5EF4-FFF2-40B4-BE49-F238E27FC236}">
              <a16:creationId xmlns:a16="http://schemas.microsoft.com/office/drawing/2014/main" id="{00000000-0008-0000-1D00-00000D000000}"/>
            </a:ext>
          </a:extLst>
        </xdr:cNvPr>
        <xdr:cNvSpPr txBox="1"/>
      </xdr:nvSpPr>
      <xdr:spPr>
        <a:xfrm>
          <a:off x="6429375" y="203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19</xdr:row>
      <xdr:rowOff>0</xdr:rowOff>
    </xdr:from>
    <xdr:ext cx="184731" cy="264560"/>
    <xdr:sp macro="" textlink="">
      <xdr:nvSpPr>
        <xdr:cNvPr id="14" name="CaixaDeTexto 13">
          <a:extLst>
            <a:ext uri="{FF2B5EF4-FFF2-40B4-BE49-F238E27FC236}">
              <a16:creationId xmlns:a16="http://schemas.microsoft.com/office/drawing/2014/main" id="{00000000-0008-0000-1D00-00000E000000}"/>
            </a:ext>
          </a:extLst>
        </xdr:cNvPr>
        <xdr:cNvSpPr txBox="1"/>
      </xdr:nvSpPr>
      <xdr:spPr>
        <a:xfrm>
          <a:off x="6429375" y="38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28</xdr:row>
      <xdr:rowOff>0</xdr:rowOff>
    </xdr:from>
    <xdr:ext cx="184731" cy="264560"/>
    <xdr:sp macro="" textlink="">
      <xdr:nvSpPr>
        <xdr:cNvPr id="15" name="CaixaDeTexto 14">
          <a:extLst>
            <a:ext uri="{FF2B5EF4-FFF2-40B4-BE49-F238E27FC236}">
              <a16:creationId xmlns:a16="http://schemas.microsoft.com/office/drawing/2014/main" id="{00000000-0008-0000-1D00-00000F000000}"/>
            </a:ext>
          </a:extLst>
        </xdr:cNvPr>
        <xdr:cNvSpPr txBox="1"/>
      </xdr:nvSpPr>
      <xdr:spPr>
        <a:xfrm>
          <a:off x="6429375" y="56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37</xdr:row>
      <xdr:rowOff>0</xdr:rowOff>
    </xdr:from>
    <xdr:ext cx="184731" cy="264560"/>
    <xdr:sp macro="" textlink="">
      <xdr:nvSpPr>
        <xdr:cNvPr id="16" name="CaixaDeTexto 15">
          <a:extLst>
            <a:ext uri="{FF2B5EF4-FFF2-40B4-BE49-F238E27FC236}">
              <a16:creationId xmlns:a16="http://schemas.microsoft.com/office/drawing/2014/main" id="{00000000-0008-0000-1D00-000010000000}"/>
            </a:ext>
          </a:extLst>
        </xdr:cNvPr>
        <xdr:cNvSpPr txBox="1"/>
      </xdr:nvSpPr>
      <xdr:spPr>
        <a:xfrm>
          <a:off x="6429375" y="962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10</xdr:row>
      <xdr:rowOff>0</xdr:rowOff>
    </xdr:from>
    <xdr:ext cx="184731" cy="264560"/>
    <xdr:sp macro="" textlink="">
      <xdr:nvSpPr>
        <xdr:cNvPr id="17" name="CaixaDeTexto 16">
          <a:extLst>
            <a:ext uri="{FF2B5EF4-FFF2-40B4-BE49-F238E27FC236}">
              <a16:creationId xmlns:a16="http://schemas.microsoft.com/office/drawing/2014/main" id="{00000000-0008-0000-1D00-000011000000}"/>
            </a:ext>
          </a:extLst>
        </xdr:cNvPr>
        <xdr:cNvSpPr txBox="1"/>
      </xdr:nvSpPr>
      <xdr:spPr>
        <a:xfrm>
          <a:off x="6429375"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19</xdr:row>
      <xdr:rowOff>0</xdr:rowOff>
    </xdr:from>
    <xdr:ext cx="184731" cy="264560"/>
    <xdr:sp macro="" textlink="">
      <xdr:nvSpPr>
        <xdr:cNvPr id="18" name="CaixaDeTexto 17">
          <a:extLst>
            <a:ext uri="{FF2B5EF4-FFF2-40B4-BE49-F238E27FC236}">
              <a16:creationId xmlns:a16="http://schemas.microsoft.com/office/drawing/2014/main" id="{00000000-0008-0000-1D00-000012000000}"/>
            </a:ext>
          </a:extLst>
        </xdr:cNvPr>
        <xdr:cNvSpPr txBox="1"/>
      </xdr:nvSpPr>
      <xdr:spPr>
        <a:xfrm>
          <a:off x="64293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28</xdr:row>
      <xdr:rowOff>0</xdr:rowOff>
    </xdr:from>
    <xdr:ext cx="184731" cy="264560"/>
    <xdr:sp macro="" textlink="">
      <xdr:nvSpPr>
        <xdr:cNvPr id="19" name="CaixaDeTexto 18">
          <a:extLst>
            <a:ext uri="{FF2B5EF4-FFF2-40B4-BE49-F238E27FC236}">
              <a16:creationId xmlns:a16="http://schemas.microsoft.com/office/drawing/2014/main" id="{00000000-0008-0000-1D00-000013000000}"/>
            </a:ext>
          </a:extLst>
        </xdr:cNvPr>
        <xdr:cNvSpPr txBox="1"/>
      </xdr:nvSpPr>
      <xdr:spPr>
        <a:xfrm>
          <a:off x="6429375" y="531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37</xdr:row>
      <xdr:rowOff>0</xdr:rowOff>
    </xdr:from>
    <xdr:ext cx="184731" cy="264560"/>
    <xdr:sp macro="" textlink="">
      <xdr:nvSpPr>
        <xdr:cNvPr id="20" name="CaixaDeTexto 19">
          <a:extLst>
            <a:ext uri="{FF2B5EF4-FFF2-40B4-BE49-F238E27FC236}">
              <a16:creationId xmlns:a16="http://schemas.microsoft.com/office/drawing/2014/main" id="{00000000-0008-0000-1D00-000014000000}"/>
            </a:ext>
          </a:extLst>
        </xdr:cNvPr>
        <xdr:cNvSpPr txBox="1"/>
      </xdr:nvSpPr>
      <xdr:spPr>
        <a:xfrm>
          <a:off x="6429375"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46</xdr:row>
      <xdr:rowOff>0</xdr:rowOff>
    </xdr:from>
    <xdr:ext cx="184731" cy="264560"/>
    <xdr:sp macro="" textlink="">
      <xdr:nvSpPr>
        <xdr:cNvPr id="21" name="CaixaDeTexto 20">
          <a:extLst>
            <a:ext uri="{FF2B5EF4-FFF2-40B4-BE49-F238E27FC236}">
              <a16:creationId xmlns:a16="http://schemas.microsoft.com/office/drawing/2014/main" id="{00000000-0008-0000-1D00-000015000000}"/>
            </a:ext>
          </a:extLst>
        </xdr:cNvPr>
        <xdr:cNvSpPr txBox="1"/>
      </xdr:nvSpPr>
      <xdr:spPr>
        <a:xfrm>
          <a:off x="6429375"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55</xdr:row>
      <xdr:rowOff>0</xdr:rowOff>
    </xdr:from>
    <xdr:ext cx="184731" cy="264560"/>
    <xdr:sp macro="" textlink="">
      <xdr:nvSpPr>
        <xdr:cNvPr id="22" name="CaixaDeTexto 21">
          <a:extLst>
            <a:ext uri="{FF2B5EF4-FFF2-40B4-BE49-F238E27FC236}">
              <a16:creationId xmlns:a16="http://schemas.microsoft.com/office/drawing/2014/main" id="{00000000-0008-0000-1D00-000016000000}"/>
            </a:ext>
          </a:extLst>
        </xdr:cNvPr>
        <xdr:cNvSpPr txBox="1"/>
      </xdr:nvSpPr>
      <xdr:spPr>
        <a:xfrm>
          <a:off x="6429375" y="1252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64</xdr:row>
      <xdr:rowOff>0</xdr:rowOff>
    </xdr:from>
    <xdr:ext cx="184731" cy="264560"/>
    <xdr:sp macro="" textlink="">
      <xdr:nvSpPr>
        <xdr:cNvPr id="23" name="CaixaDeTexto 22">
          <a:extLst>
            <a:ext uri="{FF2B5EF4-FFF2-40B4-BE49-F238E27FC236}">
              <a16:creationId xmlns:a16="http://schemas.microsoft.com/office/drawing/2014/main" id="{00000000-0008-0000-1D00-000017000000}"/>
            </a:ext>
          </a:extLst>
        </xdr:cNvPr>
        <xdr:cNvSpPr txBox="1"/>
      </xdr:nvSpPr>
      <xdr:spPr>
        <a:xfrm>
          <a:off x="642937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73</xdr:row>
      <xdr:rowOff>0</xdr:rowOff>
    </xdr:from>
    <xdr:ext cx="184731" cy="264560"/>
    <xdr:sp macro="" textlink="">
      <xdr:nvSpPr>
        <xdr:cNvPr id="24" name="CaixaDeTexto 23">
          <a:extLst>
            <a:ext uri="{FF2B5EF4-FFF2-40B4-BE49-F238E27FC236}">
              <a16:creationId xmlns:a16="http://schemas.microsoft.com/office/drawing/2014/main" id="{00000000-0008-0000-1D00-000018000000}"/>
            </a:ext>
          </a:extLst>
        </xdr:cNvPr>
        <xdr:cNvSpPr txBox="1"/>
      </xdr:nvSpPr>
      <xdr:spPr>
        <a:xfrm>
          <a:off x="6429375"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56</xdr:row>
      <xdr:rowOff>0</xdr:rowOff>
    </xdr:from>
    <xdr:ext cx="184731" cy="264560"/>
    <xdr:sp macro="" textlink="">
      <xdr:nvSpPr>
        <xdr:cNvPr id="25" name="CaixaDeTexto 24">
          <a:extLst>
            <a:ext uri="{FF2B5EF4-FFF2-40B4-BE49-F238E27FC236}">
              <a16:creationId xmlns:a16="http://schemas.microsoft.com/office/drawing/2014/main" id="{00000000-0008-0000-1D00-000019000000}"/>
            </a:ext>
          </a:extLst>
        </xdr:cNvPr>
        <xdr:cNvSpPr txBox="1"/>
      </xdr:nvSpPr>
      <xdr:spPr>
        <a:xfrm>
          <a:off x="6429375" y="1271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57</xdr:row>
      <xdr:rowOff>0</xdr:rowOff>
    </xdr:from>
    <xdr:ext cx="184731" cy="264560"/>
    <xdr:sp macro="" textlink="">
      <xdr:nvSpPr>
        <xdr:cNvPr id="26" name="CaixaDeTexto 25">
          <a:extLst>
            <a:ext uri="{FF2B5EF4-FFF2-40B4-BE49-F238E27FC236}">
              <a16:creationId xmlns:a16="http://schemas.microsoft.com/office/drawing/2014/main" id="{00000000-0008-0000-1D00-00001A000000}"/>
            </a:ext>
          </a:extLst>
        </xdr:cNvPr>
        <xdr:cNvSpPr txBox="1"/>
      </xdr:nvSpPr>
      <xdr:spPr>
        <a:xfrm>
          <a:off x="6429375" y="1290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58</xdr:row>
      <xdr:rowOff>0</xdr:rowOff>
    </xdr:from>
    <xdr:ext cx="184731" cy="264560"/>
    <xdr:sp macro="" textlink="">
      <xdr:nvSpPr>
        <xdr:cNvPr id="27" name="CaixaDeTexto 26">
          <a:extLst>
            <a:ext uri="{FF2B5EF4-FFF2-40B4-BE49-F238E27FC236}">
              <a16:creationId xmlns:a16="http://schemas.microsoft.com/office/drawing/2014/main" id="{00000000-0008-0000-1D00-00001B000000}"/>
            </a:ext>
          </a:extLst>
        </xdr:cNvPr>
        <xdr:cNvSpPr txBox="1"/>
      </xdr:nvSpPr>
      <xdr:spPr>
        <a:xfrm>
          <a:off x="642937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10</xdr:row>
      <xdr:rowOff>0</xdr:rowOff>
    </xdr:from>
    <xdr:ext cx="184731" cy="264560"/>
    <xdr:sp macro="" textlink="">
      <xdr:nvSpPr>
        <xdr:cNvPr id="28" name="CaixaDeTexto 27">
          <a:extLst>
            <a:ext uri="{FF2B5EF4-FFF2-40B4-BE49-F238E27FC236}">
              <a16:creationId xmlns:a16="http://schemas.microsoft.com/office/drawing/2014/main" id="{00000000-0008-0000-1D00-00001C000000}"/>
            </a:ext>
          </a:extLst>
        </xdr:cNvPr>
        <xdr:cNvSpPr txBox="1"/>
      </xdr:nvSpPr>
      <xdr:spPr>
        <a:xfrm>
          <a:off x="6429375"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19</xdr:row>
      <xdr:rowOff>0</xdr:rowOff>
    </xdr:from>
    <xdr:ext cx="184731" cy="264560"/>
    <xdr:sp macro="" textlink="">
      <xdr:nvSpPr>
        <xdr:cNvPr id="29" name="CaixaDeTexto 28">
          <a:extLst>
            <a:ext uri="{FF2B5EF4-FFF2-40B4-BE49-F238E27FC236}">
              <a16:creationId xmlns:a16="http://schemas.microsoft.com/office/drawing/2014/main" id="{00000000-0008-0000-1D00-00001D000000}"/>
            </a:ext>
          </a:extLst>
        </xdr:cNvPr>
        <xdr:cNvSpPr txBox="1"/>
      </xdr:nvSpPr>
      <xdr:spPr>
        <a:xfrm>
          <a:off x="64293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28</xdr:row>
      <xdr:rowOff>0</xdr:rowOff>
    </xdr:from>
    <xdr:ext cx="184731" cy="264560"/>
    <xdr:sp macro="" textlink="">
      <xdr:nvSpPr>
        <xdr:cNvPr id="30" name="CaixaDeTexto 29">
          <a:extLst>
            <a:ext uri="{FF2B5EF4-FFF2-40B4-BE49-F238E27FC236}">
              <a16:creationId xmlns:a16="http://schemas.microsoft.com/office/drawing/2014/main" id="{00000000-0008-0000-1D00-00001E000000}"/>
            </a:ext>
          </a:extLst>
        </xdr:cNvPr>
        <xdr:cNvSpPr txBox="1"/>
      </xdr:nvSpPr>
      <xdr:spPr>
        <a:xfrm>
          <a:off x="6429375" y="531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37</xdr:row>
      <xdr:rowOff>0</xdr:rowOff>
    </xdr:from>
    <xdr:ext cx="184731" cy="264560"/>
    <xdr:sp macro="" textlink="">
      <xdr:nvSpPr>
        <xdr:cNvPr id="31" name="CaixaDeTexto 30">
          <a:extLst>
            <a:ext uri="{FF2B5EF4-FFF2-40B4-BE49-F238E27FC236}">
              <a16:creationId xmlns:a16="http://schemas.microsoft.com/office/drawing/2014/main" id="{00000000-0008-0000-1D00-00001F000000}"/>
            </a:ext>
          </a:extLst>
        </xdr:cNvPr>
        <xdr:cNvSpPr txBox="1"/>
      </xdr:nvSpPr>
      <xdr:spPr>
        <a:xfrm>
          <a:off x="6429375"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10</xdr:row>
      <xdr:rowOff>0</xdr:rowOff>
    </xdr:from>
    <xdr:ext cx="184731" cy="264560"/>
    <xdr:sp macro="" textlink="">
      <xdr:nvSpPr>
        <xdr:cNvPr id="32" name="CaixaDeTexto 31">
          <a:extLst>
            <a:ext uri="{FF2B5EF4-FFF2-40B4-BE49-F238E27FC236}">
              <a16:creationId xmlns:a16="http://schemas.microsoft.com/office/drawing/2014/main" id="{00000000-0008-0000-1D00-000020000000}"/>
            </a:ext>
          </a:extLst>
        </xdr:cNvPr>
        <xdr:cNvSpPr txBox="1"/>
      </xdr:nvSpPr>
      <xdr:spPr>
        <a:xfrm>
          <a:off x="6429375"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19</xdr:row>
      <xdr:rowOff>0</xdr:rowOff>
    </xdr:from>
    <xdr:ext cx="184731" cy="264560"/>
    <xdr:sp macro="" textlink="">
      <xdr:nvSpPr>
        <xdr:cNvPr id="33" name="CaixaDeTexto 32">
          <a:extLst>
            <a:ext uri="{FF2B5EF4-FFF2-40B4-BE49-F238E27FC236}">
              <a16:creationId xmlns:a16="http://schemas.microsoft.com/office/drawing/2014/main" id="{00000000-0008-0000-1D00-000021000000}"/>
            </a:ext>
          </a:extLst>
        </xdr:cNvPr>
        <xdr:cNvSpPr txBox="1"/>
      </xdr:nvSpPr>
      <xdr:spPr>
        <a:xfrm>
          <a:off x="64293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28</xdr:row>
      <xdr:rowOff>0</xdr:rowOff>
    </xdr:from>
    <xdr:ext cx="184731" cy="264560"/>
    <xdr:sp macro="" textlink="">
      <xdr:nvSpPr>
        <xdr:cNvPr id="34" name="CaixaDeTexto 33">
          <a:extLst>
            <a:ext uri="{FF2B5EF4-FFF2-40B4-BE49-F238E27FC236}">
              <a16:creationId xmlns:a16="http://schemas.microsoft.com/office/drawing/2014/main" id="{00000000-0008-0000-1D00-000022000000}"/>
            </a:ext>
          </a:extLst>
        </xdr:cNvPr>
        <xdr:cNvSpPr txBox="1"/>
      </xdr:nvSpPr>
      <xdr:spPr>
        <a:xfrm>
          <a:off x="6429375" y="531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37</xdr:row>
      <xdr:rowOff>0</xdr:rowOff>
    </xdr:from>
    <xdr:ext cx="184731" cy="264560"/>
    <xdr:sp macro="" textlink="">
      <xdr:nvSpPr>
        <xdr:cNvPr id="35" name="CaixaDeTexto 34">
          <a:extLst>
            <a:ext uri="{FF2B5EF4-FFF2-40B4-BE49-F238E27FC236}">
              <a16:creationId xmlns:a16="http://schemas.microsoft.com/office/drawing/2014/main" id="{00000000-0008-0000-1D00-000023000000}"/>
            </a:ext>
          </a:extLst>
        </xdr:cNvPr>
        <xdr:cNvSpPr txBox="1"/>
      </xdr:nvSpPr>
      <xdr:spPr>
        <a:xfrm>
          <a:off x="6429375"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46</xdr:row>
      <xdr:rowOff>0</xdr:rowOff>
    </xdr:from>
    <xdr:ext cx="184731" cy="264560"/>
    <xdr:sp macro="" textlink="">
      <xdr:nvSpPr>
        <xdr:cNvPr id="36" name="CaixaDeTexto 35">
          <a:extLst>
            <a:ext uri="{FF2B5EF4-FFF2-40B4-BE49-F238E27FC236}">
              <a16:creationId xmlns:a16="http://schemas.microsoft.com/office/drawing/2014/main" id="{00000000-0008-0000-1D00-000024000000}"/>
            </a:ext>
          </a:extLst>
        </xdr:cNvPr>
        <xdr:cNvSpPr txBox="1"/>
      </xdr:nvSpPr>
      <xdr:spPr>
        <a:xfrm>
          <a:off x="6429375"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55</xdr:row>
      <xdr:rowOff>0</xdr:rowOff>
    </xdr:from>
    <xdr:ext cx="184731" cy="264560"/>
    <xdr:sp macro="" textlink="">
      <xdr:nvSpPr>
        <xdr:cNvPr id="37" name="CaixaDeTexto 36">
          <a:extLst>
            <a:ext uri="{FF2B5EF4-FFF2-40B4-BE49-F238E27FC236}">
              <a16:creationId xmlns:a16="http://schemas.microsoft.com/office/drawing/2014/main" id="{00000000-0008-0000-1D00-000025000000}"/>
            </a:ext>
          </a:extLst>
        </xdr:cNvPr>
        <xdr:cNvSpPr txBox="1"/>
      </xdr:nvSpPr>
      <xdr:spPr>
        <a:xfrm>
          <a:off x="6429375" y="1252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64</xdr:row>
      <xdr:rowOff>0</xdr:rowOff>
    </xdr:from>
    <xdr:ext cx="184731" cy="264560"/>
    <xdr:sp macro="" textlink="">
      <xdr:nvSpPr>
        <xdr:cNvPr id="38" name="CaixaDeTexto 37">
          <a:extLst>
            <a:ext uri="{FF2B5EF4-FFF2-40B4-BE49-F238E27FC236}">
              <a16:creationId xmlns:a16="http://schemas.microsoft.com/office/drawing/2014/main" id="{00000000-0008-0000-1D00-000026000000}"/>
            </a:ext>
          </a:extLst>
        </xdr:cNvPr>
        <xdr:cNvSpPr txBox="1"/>
      </xdr:nvSpPr>
      <xdr:spPr>
        <a:xfrm>
          <a:off x="642937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73</xdr:row>
      <xdr:rowOff>0</xdr:rowOff>
    </xdr:from>
    <xdr:ext cx="184731" cy="264560"/>
    <xdr:sp macro="" textlink="">
      <xdr:nvSpPr>
        <xdr:cNvPr id="39" name="CaixaDeTexto 38">
          <a:extLst>
            <a:ext uri="{FF2B5EF4-FFF2-40B4-BE49-F238E27FC236}">
              <a16:creationId xmlns:a16="http://schemas.microsoft.com/office/drawing/2014/main" id="{00000000-0008-0000-1D00-000027000000}"/>
            </a:ext>
          </a:extLst>
        </xdr:cNvPr>
        <xdr:cNvSpPr txBox="1"/>
      </xdr:nvSpPr>
      <xdr:spPr>
        <a:xfrm>
          <a:off x="6429375"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56</xdr:row>
      <xdr:rowOff>0</xdr:rowOff>
    </xdr:from>
    <xdr:ext cx="184731" cy="264560"/>
    <xdr:sp macro="" textlink="">
      <xdr:nvSpPr>
        <xdr:cNvPr id="40" name="CaixaDeTexto 39">
          <a:extLst>
            <a:ext uri="{FF2B5EF4-FFF2-40B4-BE49-F238E27FC236}">
              <a16:creationId xmlns:a16="http://schemas.microsoft.com/office/drawing/2014/main" id="{00000000-0008-0000-1D00-000028000000}"/>
            </a:ext>
          </a:extLst>
        </xdr:cNvPr>
        <xdr:cNvSpPr txBox="1"/>
      </xdr:nvSpPr>
      <xdr:spPr>
        <a:xfrm>
          <a:off x="6429375" y="1271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57</xdr:row>
      <xdr:rowOff>0</xdr:rowOff>
    </xdr:from>
    <xdr:ext cx="184731" cy="264560"/>
    <xdr:sp macro="" textlink="">
      <xdr:nvSpPr>
        <xdr:cNvPr id="41" name="CaixaDeTexto 40">
          <a:extLst>
            <a:ext uri="{FF2B5EF4-FFF2-40B4-BE49-F238E27FC236}">
              <a16:creationId xmlns:a16="http://schemas.microsoft.com/office/drawing/2014/main" id="{00000000-0008-0000-1D00-000029000000}"/>
            </a:ext>
          </a:extLst>
        </xdr:cNvPr>
        <xdr:cNvSpPr txBox="1"/>
      </xdr:nvSpPr>
      <xdr:spPr>
        <a:xfrm>
          <a:off x="6429375" y="1290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58</xdr:row>
      <xdr:rowOff>0</xdr:rowOff>
    </xdr:from>
    <xdr:ext cx="184731" cy="264560"/>
    <xdr:sp macro="" textlink="">
      <xdr:nvSpPr>
        <xdr:cNvPr id="42" name="CaixaDeTexto 41">
          <a:extLst>
            <a:ext uri="{FF2B5EF4-FFF2-40B4-BE49-F238E27FC236}">
              <a16:creationId xmlns:a16="http://schemas.microsoft.com/office/drawing/2014/main" id="{00000000-0008-0000-1D00-00002A000000}"/>
            </a:ext>
          </a:extLst>
        </xdr:cNvPr>
        <xdr:cNvSpPr txBox="1"/>
      </xdr:nvSpPr>
      <xdr:spPr>
        <a:xfrm>
          <a:off x="642937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10</xdr:row>
      <xdr:rowOff>0</xdr:rowOff>
    </xdr:from>
    <xdr:ext cx="184731" cy="264560"/>
    <xdr:sp macro="" textlink="">
      <xdr:nvSpPr>
        <xdr:cNvPr id="43" name="CaixaDeTexto 42">
          <a:extLst>
            <a:ext uri="{FF2B5EF4-FFF2-40B4-BE49-F238E27FC236}">
              <a16:creationId xmlns:a16="http://schemas.microsoft.com/office/drawing/2014/main" id="{00000000-0008-0000-1D00-00002B000000}"/>
            </a:ext>
          </a:extLst>
        </xdr:cNvPr>
        <xdr:cNvSpPr txBox="1"/>
      </xdr:nvSpPr>
      <xdr:spPr>
        <a:xfrm>
          <a:off x="6429375"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19</xdr:row>
      <xdr:rowOff>0</xdr:rowOff>
    </xdr:from>
    <xdr:ext cx="184731" cy="264560"/>
    <xdr:sp macro="" textlink="">
      <xdr:nvSpPr>
        <xdr:cNvPr id="44" name="CaixaDeTexto 43">
          <a:extLst>
            <a:ext uri="{FF2B5EF4-FFF2-40B4-BE49-F238E27FC236}">
              <a16:creationId xmlns:a16="http://schemas.microsoft.com/office/drawing/2014/main" id="{00000000-0008-0000-1D00-00002C000000}"/>
            </a:ext>
          </a:extLst>
        </xdr:cNvPr>
        <xdr:cNvSpPr txBox="1"/>
      </xdr:nvSpPr>
      <xdr:spPr>
        <a:xfrm>
          <a:off x="64293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28</xdr:row>
      <xdr:rowOff>0</xdr:rowOff>
    </xdr:from>
    <xdr:ext cx="184731" cy="264560"/>
    <xdr:sp macro="" textlink="">
      <xdr:nvSpPr>
        <xdr:cNvPr id="45" name="CaixaDeTexto 44">
          <a:extLst>
            <a:ext uri="{FF2B5EF4-FFF2-40B4-BE49-F238E27FC236}">
              <a16:creationId xmlns:a16="http://schemas.microsoft.com/office/drawing/2014/main" id="{00000000-0008-0000-1D00-00002D000000}"/>
            </a:ext>
          </a:extLst>
        </xdr:cNvPr>
        <xdr:cNvSpPr txBox="1"/>
      </xdr:nvSpPr>
      <xdr:spPr>
        <a:xfrm>
          <a:off x="6429375" y="531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37</xdr:row>
      <xdr:rowOff>0</xdr:rowOff>
    </xdr:from>
    <xdr:ext cx="184731" cy="264560"/>
    <xdr:sp macro="" textlink="">
      <xdr:nvSpPr>
        <xdr:cNvPr id="46" name="CaixaDeTexto 45">
          <a:extLst>
            <a:ext uri="{FF2B5EF4-FFF2-40B4-BE49-F238E27FC236}">
              <a16:creationId xmlns:a16="http://schemas.microsoft.com/office/drawing/2014/main" id="{00000000-0008-0000-1D00-00002E000000}"/>
            </a:ext>
          </a:extLst>
        </xdr:cNvPr>
        <xdr:cNvSpPr txBox="1"/>
      </xdr:nvSpPr>
      <xdr:spPr>
        <a:xfrm>
          <a:off x="6429375"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xdr:col>
      <xdr:colOff>0</xdr:colOff>
      <xdr:row>6</xdr:row>
      <xdr:rowOff>0</xdr:rowOff>
    </xdr:from>
    <xdr:ext cx="184731" cy="264560"/>
    <xdr:sp macro="" textlink="">
      <xdr:nvSpPr>
        <xdr:cNvPr id="2" name="CaixaDeTexto 1">
          <a:extLst>
            <a:ext uri="{FF2B5EF4-FFF2-40B4-BE49-F238E27FC236}">
              <a16:creationId xmlns:a16="http://schemas.microsoft.com/office/drawing/2014/main" id="{00000000-0008-0000-1E00-000002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3" name="CaixaDeTexto 2">
          <a:extLst>
            <a:ext uri="{FF2B5EF4-FFF2-40B4-BE49-F238E27FC236}">
              <a16:creationId xmlns:a16="http://schemas.microsoft.com/office/drawing/2014/main" id="{00000000-0008-0000-1E00-000003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4" name="CaixaDeTexto 3">
          <a:extLst>
            <a:ext uri="{FF2B5EF4-FFF2-40B4-BE49-F238E27FC236}">
              <a16:creationId xmlns:a16="http://schemas.microsoft.com/office/drawing/2014/main" id="{00000000-0008-0000-1E00-000004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5" name="CaixaDeTexto 4">
          <a:extLst>
            <a:ext uri="{FF2B5EF4-FFF2-40B4-BE49-F238E27FC236}">
              <a16:creationId xmlns:a16="http://schemas.microsoft.com/office/drawing/2014/main" id="{00000000-0008-0000-1E00-000005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6" name="CaixaDeTexto 5">
          <a:extLst>
            <a:ext uri="{FF2B5EF4-FFF2-40B4-BE49-F238E27FC236}">
              <a16:creationId xmlns:a16="http://schemas.microsoft.com/office/drawing/2014/main" id="{00000000-0008-0000-1E00-000006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7" name="CaixaDeTexto 6">
          <a:extLst>
            <a:ext uri="{FF2B5EF4-FFF2-40B4-BE49-F238E27FC236}">
              <a16:creationId xmlns:a16="http://schemas.microsoft.com/office/drawing/2014/main" id="{00000000-0008-0000-1E00-000007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8" name="CaixaDeTexto 7">
          <a:extLst>
            <a:ext uri="{FF2B5EF4-FFF2-40B4-BE49-F238E27FC236}">
              <a16:creationId xmlns:a16="http://schemas.microsoft.com/office/drawing/2014/main" id="{00000000-0008-0000-1E00-000008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9" name="CaixaDeTexto 8">
          <a:extLst>
            <a:ext uri="{FF2B5EF4-FFF2-40B4-BE49-F238E27FC236}">
              <a16:creationId xmlns:a16="http://schemas.microsoft.com/office/drawing/2014/main" id="{00000000-0008-0000-1E00-000009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0" name="CaixaDeTexto 9">
          <a:extLst>
            <a:ext uri="{FF2B5EF4-FFF2-40B4-BE49-F238E27FC236}">
              <a16:creationId xmlns:a16="http://schemas.microsoft.com/office/drawing/2014/main" id="{00000000-0008-0000-1E00-00000A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1" name="CaixaDeTexto 10">
          <a:extLst>
            <a:ext uri="{FF2B5EF4-FFF2-40B4-BE49-F238E27FC236}">
              <a16:creationId xmlns:a16="http://schemas.microsoft.com/office/drawing/2014/main" id="{00000000-0008-0000-1E00-00000B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2" name="CaixaDeTexto 11">
          <a:extLst>
            <a:ext uri="{FF2B5EF4-FFF2-40B4-BE49-F238E27FC236}">
              <a16:creationId xmlns:a16="http://schemas.microsoft.com/office/drawing/2014/main" id="{00000000-0008-0000-1E00-00000C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3" name="CaixaDeTexto 12">
          <a:extLst>
            <a:ext uri="{FF2B5EF4-FFF2-40B4-BE49-F238E27FC236}">
              <a16:creationId xmlns:a16="http://schemas.microsoft.com/office/drawing/2014/main" id="{00000000-0008-0000-1E00-00000D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4" name="CaixaDeTexto 13">
          <a:extLst>
            <a:ext uri="{FF2B5EF4-FFF2-40B4-BE49-F238E27FC236}">
              <a16:creationId xmlns:a16="http://schemas.microsoft.com/office/drawing/2014/main" id="{00000000-0008-0000-1E00-00000E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5" name="CaixaDeTexto 14">
          <a:extLst>
            <a:ext uri="{FF2B5EF4-FFF2-40B4-BE49-F238E27FC236}">
              <a16:creationId xmlns:a16="http://schemas.microsoft.com/office/drawing/2014/main" id="{00000000-0008-0000-1E00-00000F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6" name="CaixaDeTexto 15">
          <a:extLst>
            <a:ext uri="{FF2B5EF4-FFF2-40B4-BE49-F238E27FC236}">
              <a16:creationId xmlns:a16="http://schemas.microsoft.com/office/drawing/2014/main" id="{00000000-0008-0000-1E00-000010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7" name="CaixaDeTexto 16">
          <a:extLst>
            <a:ext uri="{FF2B5EF4-FFF2-40B4-BE49-F238E27FC236}">
              <a16:creationId xmlns:a16="http://schemas.microsoft.com/office/drawing/2014/main" id="{00000000-0008-0000-1E00-000011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18" name="CaixaDeTexto 17">
          <a:extLst>
            <a:ext uri="{FF2B5EF4-FFF2-40B4-BE49-F238E27FC236}">
              <a16:creationId xmlns:a16="http://schemas.microsoft.com/office/drawing/2014/main" id="{00000000-0008-0000-1E00-000012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19" name="CaixaDeTexto 18">
          <a:extLst>
            <a:ext uri="{FF2B5EF4-FFF2-40B4-BE49-F238E27FC236}">
              <a16:creationId xmlns:a16="http://schemas.microsoft.com/office/drawing/2014/main" id="{00000000-0008-0000-1E00-000013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0" name="CaixaDeTexto 19">
          <a:extLst>
            <a:ext uri="{FF2B5EF4-FFF2-40B4-BE49-F238E27FC236}">
              <a16:creationId xmlns:a16="http://schemas.microsoft.com/office/drawing/2014/main" id="{00000000-0008-0000-1E00-000014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1" name="CaixaDeTexto 20">
          <a:extLst>
            <a:ext uri="{FF2B5EF4-FFF2-40B4-BE49-F238E27FC236}">
              <a16:creationId xmlns:a16="http://schemas.microsoft.com/office/drawing/2014/main" id="{00000000-0008-0000-1E00-000015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2" name="CaixaDeTexto 21">
          <a:extLst>
            <a:ext uri="{FF2B5EF4-FFF2-40B4-BE49-F238E27FC236}">
              <a16:creationId xmlns:a16="http://schemas.microsoft.com/office/drawing/2014/main" id="{00000000-0008-0000-1E00-000016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3" name="CaixaDeTexto 22">
          <a:extLst>
            <a:ext uri="{FF2B5EF4-FFF2-40B4-BE49-F238E27FC236}">
              <a16:creationId xmlns:a16="http://schemas.microsoft.com/office/drawing/2014/main" id="{00000000-0008-0000-1E00-000017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4" name="CaixaDeTexto 23">
          <a:extLst>
            <a:ext uri="{FF2B5EF4-FFF2-40B4-BE49-F238E27FC236}">
              <a16:creationId xmlns:a16="http://schemas.microsoft.com/office/drawing/2014/main" id="{00000000-0008-0000-1E00-000018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5" name="CaixaDeTexto 24">
          <a:extLst>
            <a:ext uri="{FF2B5EF4-FFF2-40B4-BE49-F238E27FC236}">
              <a16:creationId xmlns:a16="http://schemas.microsoft.com/office/drawing/2014/main" id="{00000000-0008-0000-1E00-000019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6" name="CaixaDeTexto 25">
          <a:extLst>
            <a:ext uri="{FF2B5EF4-FFF2-40B4-BE49-F238E27FC236}">
              <a16:creationId xmlns:a16="http://schemas.microsoft.com/office/drawing/2014/main" id="{00000000-0008-0000-1E00-00001A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7" name="CaixaDeTexto 26">
          <a:extLst>
            <a:ext uri="{FF2B5EF4-FFF2-40B4-BE49-F238E27FC236}">
              <a16:creationId xmlns:a16="http://schemas.microsoft.com/office/drawing/2014/main" id="{00000000-0008-0000-1E00-00001B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8" name="CaixaDeTexto 27">
          <a:extLst>
            <a:ext uri="{FF2B5EF4-FFF2-40B4-BE49-F238E27FC236}">
              <a16:creationId xmlns:a16="http://schemas.microsoft.com/office/drawing/2014/main" id="{00000000-0008-0000-1E00-00001C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9" name="CaixaDeTexto 28">
          <a:extLst>
            <a:ext uri="{FF2B5EF4-FFF2-40B4-BE49-F238E27FC236}">
              <a16:creationId xmlns:a16="http://schemas.microsoft.com/office/drawing/2014/main" id="{00000000-0008-0000-1E00-00001D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30" name="CaixaDeTexto 29">
          <a:extLst>
            <a:ext uri="{FF2B5EF4-FFF2-40B4-BE49-F238E27FC236}">
              <a16:creationId xmlns:a16="http://schemas.microsoft.com/office/drawing/2014/main" id="{00000000-0008-0000-1E00-00001E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31" name="CaixaDeTexto 30">
          <a:extLst>
            <a:ext uri="{FF2B5EF4-FFF2-40B4-BE49-F238E27FC236}">
              <a16:creationId xmlns:a16="http://schemas.microsoft.com/office/drawing/2014/main" id="{00000000-0008-0000-1E00-00001F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go.pt/Users/jorge.garrido/AppData/Local/Microsoft/Windows/Temporary%20Internet%20Files/Content.Outlook/52PJ9K3N/Recolhas%20a%20passar%20para%20o%20SIGO%205Mai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josidsor/Defini&#231;&#245;es%20locais/Temporary%20Internet%20Files/Content.Outlook/F0Z8WL2C/FORM%20A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dgo.pt/Documents%20and%20Settings/pdlopes/Defini&#231;&#245;es%20locais/Temporary%20Internet%20Files/Content.Outlook/KK7J3L87/vers&#245;es%20antigas/Recolhas%20a%20passar%20para%20o%20SIGO%204Mai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pdlopes/Defini&#231;&#245;es%20locais/Temporary%20Internet%20Files/Content.Outlook/KK7J3L87/vers&#245;es%20antigas/Recolhas%20a%20passar%20para%20o%20SIGO%204Mai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PONTO%20SITUA&#199;&#195;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PONTO%20SITUA&#199;&#195;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dgo.pt/desloca&#231;&#245;es/2007/11del/Desloca&#231;&#245;es_Min_CT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esloca&#231;&#245;es/2007/11del/Desloca&#231;&#245;es_Min_CT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gousers\desloca&#231;&#245;es\2007\11del\Desloca&#231;&#245;es_Min_C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vers&#245;es%20antigas/Recolhas%20a%20passar%20para%20o%20SIGO%205Ma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vers&#245;es%20antigas/Recolhas%20a%20passar%20para%20o%20SIGO%205Ma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dgo.pt/Documents%20and%20Settings/fatima.casaca/Defini&#231;&#245;es%20locais/Temporary%20Internet%20Files/Content.Outlook/U4MTPVAM/ModelosFormulariosEnvioInformacao_2011%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fatima.casaca/Defini&#231;&#245;es%20locais/Temporary%20Internet%20Files/Content.Outlook/U4MTPVAM/ModelosFormulariosEnvioInformacao_2011%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dgo.pt/Documents%20and%20Settings/josidsor/Defini&#231;&#245;es%20locais/Temporary%20Internet%20Files/Content.Outlook/F0Z8WL2C/FORM%20A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dgo.pt/Documents%20and%20Settings/viladl14/Defini&#231;&#245;es%20locais/Temporary%20Internet%20Files/Content.Outlook/5TFAQN23/FORM%20A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viladl14/Defini&#231;&#245;es%20locais/Temporary%20Internet%20Files/Content.Outlook/5TFAQN23/FORM%20A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H"/>
      <sheetName val="Receita_extinta_-_INPUTS"/>
      <sheetName val="Receita_extinta_-_OUTPUTS"/>
      <sheetName val="SCCP-ECRANS_ACTUAIS"/>
      <sheetName val="04-Medidas"/>
      <sheetName val="03-Economicas_despesa"/>
      <sheetName val="02-Fontes de Financ."/>
      <sheetName val="Critérios_Filtros"/>
      <sheetName val="Notas explicativas Anexo X"/>
      <sheetName val="Receita_extinta_-_INPUTS1"/>
      <sheetName val="Receita_extinta_-_OUTPUTS1"/>
      <sheetName val="SCCP-ECRANS_ACTUAIS1"/>
      <sheetName val="02-Fontes_de_Financ_"/>
      <sheetName val="Notas_explicativas_Anexo_X"/>
      <sheetName val="Folha2"/>
      <sheetName val="Execução Despesa"/>
      <sheetName val="Macro1"/>
      <sheetName val="Notas"/>
      <sheetName val="Lista-CE-Tipo-Bem-Servico"/>
      <sheetName val="Lista-Projetos"/>
      <sheetName val="Lista-Servicos"/>
    </sheetNames>
    <sheetDataSet>
      <sheetData sheetId="0">
        <row r="6">
          <cell r="C6" t="str">
            <v>Soc e Quase Soc não financeiras - Públicas</v>
          </cell>
        </row>
      </sheetData>
      <sheetData sheetId="1">
        <row r="6">
          <cell r="C6" t="str">
            <v>Soc e Quase Soc não financeiras - Públicas</v>
          </cell>
        </row>
      </sheetData>
      <sheetData sheetId="2"/>
      <sheetData sheetId="3"/>
      <sheetData sheetId="4"/>
      <sheetData sheetId="5"/>
      <sheetData sheetId="6">
        <row r="7">
          <cell r="O7" t="str">
            <v>REALOJAMENTO INSTITUTO NACIONAL DE HABITAÇÃO - ACORDOS DE ADESÃO</v>
          </cell>
        </row>
      </sheetData>
      <sheetData sheetId="7">
        <row r="6">
          <cell r="C6" t="str">
            <v>Soc e Quase Soc não financeiras - Públicas</v>
          </cell>
        </row>
      </sheetData>
      <sheetData sheetId="8">
        <row r="6">
          <cell r="C6" t="str">
            <v>Soc e Quase Soc não financeiras - Públicas</v>
          </cell>
        </row>
      </sheetData>
      <sheetData sheetId="9">
        <row r="6">
          <cell r="C6" t="str">
            <v>Soc e Quase Soc não financeiras - Públicas</v>
          </cell>
        </row>
      </sheetData>
      <sheetData sheetId="10">
        <row r="6">
          <cell r="C6" t="str">
            <v>Soc e Quase Soc não financeiras - Públicas</v>
          </cell>
        </row>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refreshError="1"/>
      <sheetData sheetId="12"/>
      <sheetData sheetId="13"/>
      <sheetData sheetId="14"/>
      <sheetData sheetId="15" refreshError="1"/>
      <sheetData sheetId="16" refreshError="1"/>
      <sheetData sheetId="17" refreshError="1"/>
      <sheetData sheetId="18" refreshError="1"/>
      <sheetData sheetId="19" refreshError="1"/>
      <sheetData sheetId="20">
        <row r="6">
          <cell r="C6" t="str">
            <v>Soc e Quase Soc não financeiras - Públicas</v>
          </cell>
        </row>
      </sheetData>
      <sheetData sheetId="21"/>
      <sheetData sheetId="22">
        <row r="6">
          <cell r="C6" t="str">
            <v>Soc e Quase Soc não financeiras - Públicas</v>
          </cell>
        </row>
      </sheetData>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 val="Receita_extinta_-_INPUTS1"/>
      <sheetName val="Receita_extinta_-_OUTPUTS1"/>
    </sheetNames>
    <sheetDataSet>
      <sheetData sheetId="0">
        <row r="7">
          <cell r="D7" t="str">
            <v>locação financeira</v>
          </cell>
        </row>
      </sheetData>
      <sheetData sheetId="1"/>
      <sheetData sheetId="2"/>
      <sheetData sheetId="3"/>
      <sheetData sheetId="4"/>
      <sheetData sheetId="5"/>
      <sheetData sheetId="6"/>
      <sheetData sheetId="7"/>
      <sheetData sheetId="8">
        <row r="7">
          <cell r="D7" t="str">
            <v>locação financeira</v>
          </cell>
        </row>
      </sheetData>
      <sheetData sheetId="9">
        <row r="7">
          <cell r="D7" t="str">
            <v>locação financeira</v>
          </cell>
        </row>
        <row r="8">
          <cell r="D8" t="str">
            <v>parcerias</v>
          </cell>
        </row>
        <row r="9">
          <cell r="D9" t="str">
            <v>projectos PIDDAC</v>
          </cell>
        </row>
      </sheetData>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 val="Receita_extinta_-_INPUTS1"/>
      <sheetName val="Receita_extinta_-_OUTPUTS1"/>
      <sheetName val="Receita_extinta_-_INPUTS3"/>
      <sheetName val="Receita_extinta_-_OUTPUTS3"/>
      <sheetName val="Receita_extinta_-_INPUTS2"/>
      <sheetName val="Receita_extinta_-_OUTPUTS2"/>
      <sheetName val="SCCP-ECRANS ACTUAI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 sheetId="10"/>
      <sheetData sheetId="11"/>
      <sheetData sheetId="12"/>
      <sheetData sheetId="13"/>
      <sheetData sheetId="14"/>
      <sheetData sheetId="15"/>
      <sheetData sheetId="16"/>
      <sheetData sheetId="17"/>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o PSituação"/>
      <sheetName val="Modelo_PSituação"/>
      <sheetName val="Modelo_PSituação1"/>
      <sheetName val="Macro1"/>
      <sheetName val="produção sns"/>
      <sheetName val="Carteira Serviços Internamento"/>
    </sheetNames>
    <sheetDataSet>
      <sheetData sheetId="0">
        <row r="6">
          <cell r="P6" t="str">
            <v>1 - Retenção de Dotação</v>
          </cell>
          <cell r="Q6" t="str">
            <v>PLC/STF do mês de:</v>
          </cell>
        </row>
        <row r="7">
          <cell r="P7" t="str">
            <v>2- Não análise de processos</v>
          </cell>
          <cell r="Q7" t="str">
            <v>Processo SGD n.º:</v>
          </cell>
        </row>
      </sheetData>
      <sheetData sheetId="1">
        <row r="6">
          <cell r="P6" t="str">
            <v>1 - Retenção de Dotação</v>
          </cell>
        </row>
      </sheetData>
      <sheetData sheetId="2">
        <row r="6">
          <cell r="P6" t="str">
            <v>1 - Retenção de Dotação</v>
          </cell>
        </row>
      </sheetData>
      <sheetData sheetId="3"/>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o PSituação"/>
      <sheetName val="Modelo_PSituação"/>
      <sheetName val="Modelo_PSituação1"/>
      <sheetName val="Modelo_PSituação3"/>
      <sheetName val="Modelo_PSituação2"/>
      <sheetName val="Encargos plurianuais"/>
    </sheetNames>
    <sheetDataSet>
      <sheetData sheetId="0">
        <row r="6">
          <cell r="P6" t="str">
            <v>1 - Retenção de Dotação</v>
          </cell>
          <cell r="Q6" t="str">
            <v>PLC/STF do mês de:</v>
          </cell>
        </row>
        <row r="7">
          <cell r="P7" t="str">
            <v>2- Não análise de processos</v>
          </cell>
          <cell r="Q7" t="str">
            <v>Processo SGD n.º:</v>
          </cell>
        </row>
      </sheetData>
      <sheetData sheetId="1">
        <row r="6">
          <cell r="P6" t="str">
            <v>1 - Retenção de Dotação</v>
          </cell>
        </row>
      </sheetData>
      <sheetData sheetId="2">
        <row r="6">
          <cell r="P6" t="str">
            <v>1 - Retenção de Dotação</v>
          </cell>
        </row>
      </sheetData>
      <sheetData sheetId="3">
        <row r="6">
          <cell r="P6" t="str">
            <v>1 - Retenção de Dotação</v>
          </cell>
        </row>
      </sheetData>
      <sheetData sheetId="4">
        <row r="6">
          <cell r="P6" t="str">
            <v>1 - Retenção de Dotação</v>
          </cell>
        </row>
      </sheetData>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if_Orgânica"/>
      <sheetName val="MIN"/>
      <sheetName val="TOTAIS"/>
      <sheetName val="Modelo PSituação"/>
      <sheetName val="Carteira Serviços Internamento"/>
      <sheetName val="Macro1"/>
      <sheetName val="produção sn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 sheetId="3"/>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if_Orgânica"/>
      <sheetName val="MIN"/>
      <sheetName val="TOTAIS"/>
      <sheetName val="Folha2"/>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Controlo P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row r="16">
          <cell r="C16" t="str">
            <v>Papel sulfito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row r="7">
          <cell r="O7" t="str">
            <v>REALOJAMENTO INSTITUTO NACIONAL DE HABITAÇÃO - ACORDOS DE ADESÃO</v>
          </cell>
        </row>
      </sheetData>
      <sheetData sheetId="14"/>
      <sheetData sheetId="15"/>
      <sheetData sheetId="16">
        <row r="7">
          <cell r="O7" t="str">
            <v>REALOJAMENTO INSTITUTO NACIONAL DE HABITAÇÃO - ACORDOS DE ADESÃO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Verificadas-Aguardar"/>
      <sheetName val="Modelo PSituação"/>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row r="7">
          <cell r="O7" t="str">
            <v>REALOJAMENTO INSTITUTO NACIONAL DE HABITAÇÃO - ACORDOS DE ADESÃO</v>
          </cell>
        </row>
      </sheetData>
      <sheetData sheetId="14"/>
      <sheetData sheetId="15"/>
      <sheetData sheetId="16">
        <row r="7">
          <cell r="O7" t="str">
            <v>REALOJAMENTO INSTITUTO NACIONAL DE HABITAÇÃO - ACORDOS DE ADESÃO</v>
          </cell>
        </row>
      </sheetData>
      <sheetData sheetId="17"/>
      <sheetData sheetId="18"/>
      <sheetData sheetId="19">
        <row r="7">
          <cell r="O7" t="str">
            <v>REALOJAMENTO INSTITUTO NACIONAL DE HABITAÇÃO - ACORDOS DE ADESÃO</v>
          </cell>
        </row>
      </sheetData>
      <sheetData sheetId="20"/>
      <sheetData sheetId="21"/>
      <sheetData sheetId="22">
        <row r="7">
          <cell r="O7" t="str">
            <v>REALOJAMENTO INSTITUTO NACIONAL DE HABITAÇÃO - ACORDOS DE ADESÃO</v>
          </cell>
        </row>
      </sheetData>
      <sheetData sheetId="23">
        <row r="6">
          <cell r="C6" t="str">
            <v>Amostras para ensaios</v>
          </cell>
        </row>
      </sheetData>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 val="Formulário_das_AO1"/>
      <sheetName val="Avaliação_Exec_PO1"/>
      <sheetName val="Encargos_plurianuais1"/>
    </sheetNames>
    <sheetDataSet>
      <sheetData sheetId="0"/>
      <sheetData sheetId="1"/>
      <sheetData sheetId="2"/>
      <sheetData sheetId="3">
        <row r="59">
          <cell r="P59" t="str">
            <v>1 - EGE</v>
          </cell>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row r="59">
          <cell r="P59" t="str">
            <v>1 - EGE</v>
          </cell>
        </row>
      </sheetData>
      <sheetData sheetId="8"/>
      <sheetData sheetId="9"/>
      <sheetData sheetId="10">
        <row r="59">
          <cell r="P59" t="str">
            <v>1 - EGE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 val="Formulário_das_AO1"/>
      <sheetName val="Avaliação_Exec_PO1"/>
      <sheetName val="Encargos_plurianuais1"/>
      <sheetName val="Formulário_das_AO3"/>
      <sheetName val="Avaliação_Exec_PO3"/>
      <sheetName val="Encargos_plurianuais3"/>
      <sheetName val="Formulário_das_AO2"/>
      <sheetName val="Avaliação_Exec_PO2"/>
      <sheetName val="Encargos_plurianuais2"/>
      <sheetName val="Folha1"/>
      <sheetName val="Classif_Orgânica"/>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row r="59">
          <cell r="W59" t="str">
            <v>Lei</v>
          </cell>
        </row>
      </sheetData>
      <sheetData sheetId="8"/>
      <sheetData sheetId="9"/>
      <sheetData sheetId="10">
        <row r="59">
          <cell r="W59" t="str">
            <v>Lei</v>
          </cell>
        </row>
      </sheetData>
      <sheetData sheetId="11"/>
      <sheetData sheetId="12"/>
      <sheetData sheetId="13">
        <row r="59">
          <cell r="W59" t="str">
            <v>Lei</v>
          </cell>
        </row>
      </sheetData>
      <sheetData sheetId="14"/>
      <sheetData sheetId="15"/>
      <sheetData sheetId="16">
        <row r="59">
          <cell r="W59" t="str">
            <v>Lei</v>
          </cell>
        </row>
      </sheetData>
      <sheetData sheetId="17"/>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lha1"/>
      <sheetName val="Folha2"/>
      <sheetName val="Folha3"/>
      <sheetName val="Encargos plurianuais"/>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CC8FB6-9BF3-45B7-87DC-361EBD581DEF}" name="Tabela1" displayName="Tabela1" ref="A2:B26" totalsRowShown="0" headerRowDxfId="3" dataDxfId="2">
  <autoFilter ref="A2:B26" xr:uid="{3F093426-5379-4CF8-9E3F-6E7F60A6EC67}">
    <filterColumn colId="0" hiddenButton="1"/>
    <filterColumn colId="1" hiddenButton="1"/>
  </autoFilter>
  <tableColumns count="2">
    <tableColumn id="1" xr3:uid="{3D9B20B7-F531-438E-81E8-9571D05E71A6}" name="Coluna1" dataDxfId="1"/>
    <tableColumn id="2" xr3:uid="{B4E3EA11-B5BD-4FBF-B589-7FD0DB67D404}" name="Coluna2" dataDxfId="0"/>
  </tableColumns>
  <tableStyleInfo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7.xml"/><Relationship Id="rId1" Type="http://schemas.openxmlformats.org/officeDocument/2006/relationships/printerSettings" Target="../printerSettings/printerSettings2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mailto:OE2015@dgo.pt"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C28"/>
  <sheetViews>
    <sheetView showGridLines="0" tabSelected="1" zoomScale="106" zoomScaleNormal="106" workbookViewId="0"/>
  </sheetViews>
  <sheetFormatPr defaultRowHeight="15.75"/>
  <cols>
    <col min="1" max="1" width="16.5703125" style="834" customWidth="1"/>
    <col min="2" max="2" width="68.7109375" style="10" customWidth="1"/>
    <col min="3" max="3" width="9.140625" style="397"/>
    <col min="4" max="4" width="10.5703125" customWidth="1"/>
  </cols>
  <sheetData>
    <row r="1" spans="1:3">
      <c r="A1" s="834" t="s">
        <v>915</v>
      </c>
    </row>
    <row r="2" spans="1:3" s="712" customFormat="1" ht="15">
      <c r="A2" s="955" t="s">
        <v>2939</v>
      </c>
      <c r="B2" s="956" t="s">
        <v>2940</v>
      </c>
      <c r="C2" s="999"/>
    </row>
    <row r="3" spans="1:3">
      <c r="A3" s="835" t="s">
        <v>885</v>
      </c>
      <c r="B3" s="829" t="s">
        <v>896</v>
      </c>
    </row>
    <row r="4" spans="1:3">
      <c r="A4" s="836" t="s">
        <v>190</v>
      </c>
      <c r="B4" s="830" t="s">
        <v>898</v>
      </c>
    </row>
    <row r="5" spans="1:3">
      <c r="A5" s="835" t="s">
        <v>886</v>
      </c>
      <c r="B5" s="829" t="s">
        <v>899</v>
      </c>
    </row>
    <row r="6" spans="1:3">
      <c r="A6" s="836" t="s">
        <v>887</v>
      </c>
      <c r="B6" s="830" t="s">
        <v>900</v>
      </c>
    </row>
    <row r="7" spans="1:3" ht="25.5">
      <c r="A7" s="835" t="s">
        <v>888</v>
      </c>
      <c r="B7" s="829" t="s">
        <v>902</v>
      </c>
    </row>
    <row r="8" spans="1:3" ht="25.5">
      <c r="A8" s="836" t="s">
        <v>889</v>
      </c>
      <c r="B8" s="830" t="s">
        <v>903</v>
      </c>
    </row>
    <row r="9" spans="1:3">
      <c r="A9" s="835" t="s">
        <v>844</v>
      </c>
      <c r="B9" s="829" t="s">
        <v>3867</v>
      </c>
    </row>
    <row r="10" spans="1:3" ht="26.25">
      <c r="A10" s="835" t="s">
        <v>2937</v>
      </c>
      <c r="B10" s="831" t="s">
        <v>3564</v>
      </c>
    </row>
    <row r="11" spans="1:3">
      <c r="A11" s="836" t="s">
        <v>890</v>
      </c>
      <c r="B11" s="830" t="s">
        <v>904</v>
      </c>
    </row>
    <row r="12" spans="1:3">
      <c r="A12" s="835" t="s">
        <v>891</v>
      </c>
      <c r="B12" s="829" t="s">
        <v>905</v>
      </c>
    </row>
    <row r="13" spans="1:3">
      <c r="A13" s="836" t="s">
        <v>892</v>
      </c>
      <c r="B13" s="830" t="s">
        <v>907</v>
      </c>
    </row>
    <row r="14" spans="1:3">
      <c r="A14" s="835" t="s">
        <v>893</v>
      </c>
      <c r="B14" s="829" t="s">
        <v>910</v>
      </c>
    </row>
    <row r="15" spans="1:3">
      <c r="A15" s="836" t="s">
        <v>845</v>
      </c>
      <c r="B15" s="830" t="s">
        <v>911</v>
      </c>
    </row>
    <row r="16" spans="1:3" ht="25.5">
      <c r="A16" s="835" t="s">
        <v>573</v>
      </c>
      <c r="B16" s="829" t="s">
        <v>2938</v>
      </c>
    </row>
    <row r="17" spans="1:2">
      <c r="A17" s="836" t="s">
        <v>574</v>
      </c>
      <c r="B17" s="830" t="s">
        <v>963</v>
      </c>
    </row>
    <row r="18" spans="1:2">
      <c r="A18" s="835" t="s">
        <v>618</v>
      </c>
      <c r="B18" s="832" t="s">
        <v>954</v>
      </c>
    </row>
    <row r="19" spans="1:2">
      <c r="A19" s="836" t="s">
        <v>883</v>
      </c>
      <c r="B19" s="830" t="s">
        <v>952</v>
      </c>
    </row>
    <row r="20" spans="1:2" ht="25.5">
      <c r="A20" s="835" t="s">
        <v>894</v>
      </c>
      <c r="B20" s="829" t="s">
        <v>3897</v>
      </c>
    </row>
    <row r="21" spans="1:2">
      <c r="A21" s="836" t="s">
        <v>895</v>
      </c>
      <c r="B21" s="828" t="s">
        <v>913</v>
      </c>
    </row>
    <row r="22" spans="1:2">
      <c r="A22" s="835" t="s">
        <v>916</v>
      </c>
      <c r="B22" s="832" t="s">
        <v>1235</v>
      </c>
    </row>
    <row r="23" spans="1:2">
      <c r="A23" s="836" t="s">
        <v>941</v>
      </c>
      <c r="B23" s="830" t="s">
        <v>942</v>
      </c>
    </row>
    <row r="24" spans="1:2">
      <c r="A24" s="835" t="s">
        <v>1034</v>
      </c>
      <c r="B24" s="832" t="s">
        <v>3788</v>
      </c>
    </row>
    <row r="25" spans="1:2">
      <c r="A25" s="836" t="s">
        <v>1091</v>
      </c>
      <c r="B25" s="830" t="s">
        <v>917</v>
      </c>
    </row>
    <row r="26" spans="1:2">
      <c r="A26" s="837" t="s">
        <v>1303</v>
      </c>
      <c r="B26" s="832" t="s">
        <v>1273</v>
      </c>
    </row>
    <row r="27" spans="1:2" ht="26.25">
      <c r="A27" s="838" t="s">
        <v>3218</v>
      </c>
      <c r="B27" s="833" t="s">
        <v>3789</v>
      </c>
    </row>
    <row r="28" spans="1:2" ht="15">
      <c r="A28" s="1154" t="s">
        <v>3787</v>
      </c>
      <c r="B28" s="832" t="s">
        <v>4140</v>
      </c>
    </row>
  </sheetData>
  <hyperlinks>
    <hyperlink ref="A27" location="'ANEXO XXII'!Títulos_de_Impressão" display="ANEXO XXII" xr:uid="{80523A9B-8B4E-4B32-B62A-5CE0FF19D221}"/>
    <hyperlink ref="A26" location="'ANEXO XXI'!Área_de_Impressão" display="ANEXO XXI" xr:uid="{18030CA6-51C1-44A4-BA9C-8B56685DE4BA}"/>
    <hyperlink ref="A22" location="'ANEXO XVII-ENTIDADES PARTICIPAD'!Área_de_Impressão" display="ANEXO XVII" xr:uid="{00000000-0004-0000-0000-000015000000}"/>
    <hyperlink ref="A25" location="'ANEXO XX CALENDÁRIO'!A1" display="ANEXO XX" xr:uid="{00000000-0004-0000-0000-000014000000}"/>
    <hyperlink ref="A24" location="'ANEXO XIX_ IniciativEfi.'!A1" display="ANEXO XIX" xr:uid="{00000000-0004-0000-0000-000013000000}"/>
    <hyperlink ref="A23" location="'ANEXO XVIII-DECL. CONFORMIDADE'!A1" display="ANEXO XVIII" xr:uid="{00000000-0004-0000-0000-000012000000}"/>
    <hyperlink ref="A21" location="'ANEXO XVI-Rec. serv. simples'!Área_de_Impressão" display="ANEXO XVI" xr:uid="{00000000-0004-0000-0000-000011000000}"/>
    <hyperlink ref="A20" location="'ANEXO XV-Desp,comp. receita'!Área_de_Impressão" display="ANEXO XV" xr:uid="{00000000-0004-0000-0000-000010000000}"/>
    <hyperlink ref="A19" location="'ANEXO XIV-Ficha projeto'!Área_de_Impressão" display="ANEXO XIV" xr:uid="{00000000-0004-0000-0000-00000F000000}"/>
    <hyperlink ref="A18" location="'ANEXO XIII_DIST.PLAFOND'!Área_de_Impressão" display="ANEXO XIII" xr:uid="{00000000-0004-0000-0000-00000E000000}"/>
    <hyperlink ref="A17" location="'ANEXO XII - SFA e EPR_Cl. Ec.'!Área_de_Impressão" display="ANEXO XII" xr:uid="{00000000-0004-0000-0000-00000D000000}"/>
    <hyperlink ref="A16" location="'ANEXO XI Class. Receita'!Área_de_Impressão" display="ANEXO XI" xr:uid="{00000000-0004-0000-0000-00000C000000}"/>
    <hyperlink ref="A15" location="'ANEXO X_Tab. Fontes Financ.'!A1" display="ANEXO X" xr:uid="{00000000-0004-0000-0000-00000B000000}"/>
    <hyperlink ref="A14" location="'ANEXO IX_Prog e Medidas PIDDAR'!Área_de_Impressão" display="ANEXO IX" xr:uid="{00000000-0004-0000-0000-00000A000000}"/>
    <hyperlink ref="A13" location="'ANEXO VIII_Tab. Atividades'!A1" display="ANEXO VIII" xr:uid="{00000000-0004-0000-0000-000009000000}"/>
    <hyperlink ref="A12" location="'ANEXO VII_Tab. Prog. e Medidas'!Área_de_Impressão" display="ANEXO VII" xr:uid="{00000000-0004-0000-0000-000008000000}"/>
    <hyperlink ref="A11" location="'ANEXO VI_Cód. Departamentos'!Área_de_Impressão" display="ANEXO VI" xr:uid="{00000000-0004-0000-0000-000007000000}"/>
    <hyperlink ref="A9" location="'Anexo V - Mem. justificativa'!Área_de_Impressão" display="ANEXO V" xr:uid="{00000000-0004-0000-0000-000006000000}"/>
    <hyperlink ref="A8" location="'ANEXO IV_juros, Transf. e Subs.'!Área_de_Impressão" display="ANEXO IV" xr:uid="{00000000-0004-0000-0000-000005000000}"/>
    <hyperlink ref="A7" location="'ANEXO III_Al. e Subal.'!Área_de_Impressão" display="ANEXO III" xr:uid="{00000000-0004-0000-0000-000004000000}"/>
    <hyperlink ref="A6" location="'Anexo II.B_Novas entradas'!Área_de_Impressão" display="ANEXO II.B" xr:uid="{00000000-0004-0000-0000-000003000000}"/>
    <hyperlink ref="A5" location="'ANEXO II.A - Evolução Pessoal'!Área_de_Impressão" display="ANEXO II.A" xr:uid="{00000000-0004-0000-0000-000002000000}"/>
    <hyperlink ref="A4" location="'ANEXO II - Despesas Pessoal'!Área_de_Impressão" display="ANEXO II" xr:uid="{00000000-0004-0000-0000-000001000000}"/>
    <hyperlink ref="A3" location="'ANEXO I - Código entidades'!Área_de_Impressão" display="ANEXO I" xr:uid="{00000000-0004-0000-0000-000000000000}"/>
    <hyperlink ref="A28" location="'Anexo XXIII-ODS e Metas ODS'!A1" display="ANEXO XXIII" xr:uid="{41F5EB6F-6B9A-4094-85C4-A3E34ED4C411}"/>
  </hyperlinks>
  <printOptions horizontalCentered="1"/>
  <pageMargins left="0.70866141732283472" right="0.70866141732283472" top="0.74803149606299213" bottom="0.74803149606299213" header="0.31496062992125984" footer="0.31496062992125984"/>
  <pageSetup paperSize="9" scale="90"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76E13-BB6B-4ECA-90C9-EE1CAD608F2B}">
  <sheetPr>
    <tabColor theme="4" tint="-0.499984740745262"/>
  </sheetPr>
  <dimension ref="B1:Q27"/>
  <sheetViews>
    <sheetView showGridLines="0" zoomScale="98" zoomScaleNormal="98" zoomScaleSheetLayoutView="100" workbookViewId="0">
      <selection activeCell="R4" sqref="R4"/>
    </sheetView>
  </sheetViews>
  <sheetFormatPr defaultColWidth="9.140625" defaultRowHeight="15"/>
  <cols>
    <col min="1" max="1" width="1.42578125" style="1106" customWidth="1"/>
    <col min="2" max="2" width="2.140625" style="1106" customWidth="1"/>
    <col min="3" max="3" width="11.85546875" style="1106" customWidth="1"/>
    <col min="4" max="4" width="11.28515625" style="1106" customWidth="1"/>
    <col min="5" max="5" width="9.5703125" style="1106" customWidth="1"/>
    <col min="6" max="6" width="17.42578125" style="1106" customWidth="1"/>
    <col min="7" max="7" width="25.5703125" style="1106" customWidth="1"/>
    <col min="8" max="8" width="14.140625" style="1106" customWidth="1"/>
    <col min="9" max="9" width="33.28515625" style="1106" customWidth="1"/>
    <col min="10" max="10" width="9.140625" style="1106" customWidth="1"/>
    <col min="11" max="11" width="16.140625" style="1106" customWidth="1"/>
    <col min="12" max="12" width="15.42578125" style="1106" customWidth="1"/>
    <col min="13" max="13" width="12.42578125" style="1106" customWidth="1"/>
    <col min="14" max="16" width="9.140625" style="1106"/>
    <col min="17" max="17" width="11.5703125" style="1106" customWidth="1"/>
    <col min="18" max="16384" width="9.140625" style="1106"/>
  </cols>
  <sheetData>
    <row r="1" spans="2:17" ht="18.75">
      <c r="B1" s="824"/>
      <c r="C1" s="824"/>
      <c r="D1" s="824"/>
      <c r="E1" s="824"/>
      <c r="F1" s="824"/>
      <c r="G1" s="824"/>
      <c r="H1" s="824"/>
      <c r="I1" s="824"/>
    </row>
    <row r="2" spans="2:17" ht="18.75">
      <c r="B2" s="824"/>
      <c r="C2" s="824"/>
      <c r="D2" s="824"/>
      <c r="E2" s="824"/>
      <c r="F2" s="824"/>
      <c r="G2" s="824"/>
      <c r="H2" s="824"/>
      <c r="I2" s="824"/>
    </row>
    <row r="3" spans="2:17" ht="18.75">
      <c r="B3" s="1301" t="s">
        <v>2936</v>
      </c>
      <c r="C3" s="1301"/>
      <c r="D3" s="1301"/>
      <c r="E3" s="1301"/>
      <c r="F3" s="1301"/>
      <c r="G3" s="1301"/>
      <c r="H3" s="1301"/>
      <c r="I3" s="1301"/>
      <c r="J3" s="1301"/>
      <c r="K3" s="1301"/>
      <c r="L3" s="1301"/>
      <c r="M3" s="1301"/>
      <c r="N3" s="1301"/>
      <c r="O3" s="1301"/>
      <c r="P3" s="1301"/>
      <c r="Q3" s="1301"/>
    </row>
    <row r="4" spans="2:17" ht="37.5" customHeight="1">
      <c r="B4" s="1302" t="s">
        <v>3255</v>
      </c>
      <c r="C4" s="1302"/>
      <c r="D4" s="1302"/>
      <c r="E4" s="1302"/>
      <c r="F4" s="1302"/>
      <c r="G4" s="1302"/>
      <c r="H4" s="1302"/>
      <c r="I4" s="1302"/>
      <c r="J4" s="1302"/>
      <c r="K4" s="1302"/>
      <c r="L4" s="1302"/>
      <c r="M4" s="1302"/>
      <c r="N4" s="1302"/>
      <c r="O4" s="1302"/>
      <c r="P4" s="1302"/>
      <c r="Q4" s="1302"/>
    </row>
    <row r="5" spans="2:17" ht="15.75" customHeight="1">
      <c r="B5" s="1112"/>
      <c r="C5" s="1112"/>
      <c r="D5" s="1112"/>
      <c r="E5" s="1112"/>
      <c r="F5" s="1112"/>
      <c r="G5" s="1112"/>
      <c r="H5" s="1112"/>
      <c r="I5" s="1112"/>
      <c r="J5" s="1112"/>
      <c r="K5" s="1112"/>
      <c r="L5" s="1112"/>
      <c r="M5" s="1112"/>
      <c r="N5" s="1112"/>
      <c r="O5" s="1112"/>
      <c r="P5" s="1112"/>
      <c r="Q5" s="1112"/>
    </row>
    <row r="6" spans="2:17" ht="15.75">
      <c r="C6" s="1108"/>
      <c r="D6" s="1108"/>
      <c r="E6" s="1108"/>
      <c r="F6" s="1108"/>
      <c r="G6" s="1108"/>
      <c r="H6" s="1108"/>
      <c r="I6" s="1108"/>
      <c r="J6" s="1108"/>
      <c r="K6" s="1108"/>
      <c r="L6" s="1108"/>
      <c r="M6" s="1108"/>
      <c r="N6" s="1108"/>
      <c r="O6" s="1108"/>
    </row>
    <row r="7" spans="2:17">
      <c r="C7" s="1113"/>
      <c r="Q7" s="817" t="s">
        <v>1332</v>
      </c>
    </row>
    <row r="8" spans="2:17" ht="22.5" customHeight="1">
      <c r="C8" s="1220" t="s">
        <v>3256</v>
      </c>
      <c r="D8" s="1220" t="s">
        <v>3257</v>
      </c>
      <c r="E8" s="1220" t="s">
        <v>3258</v>
      </c>
      <c r="F8" s="1220" t="s">
        <v>3259</v>
      </c>
      <c r="G8" s="1220" t="s">
        <v>3260</v>
      </c>
      <c r="H8" s="1220" t="s">
        <v>3261</v>
      </c>
      <c r="I8" s="1220" t="s">
        <v>3262</v>
      </c>
      <c r="J8" s="1220" t="s">
        <v>3263</v>
      </c>
      <c r="K8" s="1220" t="s">
        <v>3264</v>
      </c>
      <c r="L8" s="1220" t="s">
        <v>3776</v>
      </c>
      <c r="M8" s="1220" t="s">
        <v>3775</v>
      </c>
      <c r="N8" s="1297" t="s">
        <v>3265</v>
      </c>
      <c r="O8" s="1299" t="s">
        <v>3266</v>
      </c>
      <c r="P8" s="1300"/>
      <c r="Q8" s="1297" t="s">
        <v>3267</v>
      </c>
    </row>
    <row r="9" spans="2:17" ht="15" customHeight="1">
      <c r="C9" s="1221"/>
      <c r="D9" s="1221"/>
      <c r="E9" s="1221"/>
      <c r="F9" s="1221"/>
      <c r="G9" s="1221"/>
      <c r="H9" s="1221"/>
      <c r="I9" s="1221"/>
      <c r="J9" s="1221"/>
      <c r="K9" s="1221"/>
      <c r="L9" s="1221"/>
      <c r="M9" s="1221"/>
      <c r="N9" s="1298"/>
      <c r="O9" s="1297" t="s">
        <v>3268</v>
      </c>
      <c r="P9" s="1297" t="s">
        <v>3269</v>
      </c>
      <c r="Q9" s="1298"/>
    </row>
    <row r="10" spans="2:17" ht="15" customHeight="1">
      <c r="C10" s="1222"/>
      <c r="D10" s="1222"/>
      <c r="E10" s="1222"/>
      <c r="F10" s="1222"/>
      <c r="G10" s="1222"/>
      <c r="H10" s="1222"/>
      <c r="I10" s="1222"/>
      <c r="J10" s="1222"/>
      <c r="K10" s="1222"/>
      <c r="L10" s="1222"/>
      <c r="M10" s="1222"/>
      <c r="N10" s="1201"/>
      <c r="O10" s="1201"/>
      <c r="P10" s="1201"/>
      <c r="Q10" s="1201"/>
    </row>
    <row r="11" spans="2:17">
      <c r="C11" s="563"/>
      <c r="D11" s="563"/>
      <c r="E11" s="563"/>
      <c r="F11" s="563"/>
      <c r="G11" s="1109"/>
      <c r="H11" s="1109"/>
      <c r="I11" s="1109"/>
      <c r="J11" s="1109"/>
      <c r="K11" s="1109"/>
      <c r="L11" s="1109"/>
      <c r="M11" s="564"/>
      <c r="N11" s="564"/>
      <c r="O11" s="564"/>
      <c r="P11" s="565"/>
      <c r="Q11" s="566"/>
    </row>
    <row r="12" spans="2:17">
      <c r="C12" s="563"/>
      <c r="D12" s="563"/>
      <c r="E12" s="563"/>
      <c r="F12" s="563"/>
      <c r="G12" s="818"/>
      <c r="H12" s="818"/>
      <c r="I12" s="818"/>
      <c r="J12" s="818"/>
      <c r="K12" s="818"/>
      <c r="L12" s="818"/>
      <c r="M12" s="564"/>
      <c r="N12" s="564"/>
      <c r="O12" s="564"/>
      <c r="P12" s="564"/>
      <c r="Q12" s="567"/>
    </row>
    <row r="13" spans="2:17">
      <c r="C13" s="563"/>
      <c r="D13" s="563"/>
      <c r="E13" s="563"/>
      <c r="F13" s="563"/>
      <c r="G13" s="1109"/>
      <c r="H13" s="1109"/>
      <c r="I13" s="1109"/>
      <c r="J13" s="1109"/>
      <c r="K13" s="1109"/>
      <c r="L13" s="1109"/>
      <c r="M13" s="564"/>
      <c r="N13" s="564"/>
      <c r="O13" s="564"/>
      <c r="P13" s="564"/>
      <c r="Q13" s="567"/>
    </row>
    <row r="14" spans="2:17">
      <c r="C14" s="563"/>
      <c r="D14" s="563"/>
      <c r="E14" s="563"/>
      <c r="F14" s="563"/>
      <c r="G14" s="1109"/>
      <c r="H14" s="1109"/>
      <c r="I14" s="1109"/>
      <c r="J14" s="1109"/>
      <c r="K14" s="1109"/>
      <c r="L14" s="1109"/>
      <c r="M14" s="564"/>
      <c r="N14" s="564"/>
      <c r="O14" s="564"/>
      <c r="P14" s="564"/>
      <c r="Q14" s="567"/>
    </row>
    <row r="15" spans="2:17">
      <c r="C15" s="563"/>
      <c r="D15" s="563"/>
      <c r="E15" s="563"/>
      <c r="F15" s="563"/>
      <c r="G15" s="1109"/>
      <c r="H15" s="1109"/>
      <c r="I15" s="1109"/>
      <c r="J15" s="1109"/>
      <c r="K15" s="1109"/>
      <c r="L15" s="1109"/>
      <c r="M15" s="564"/>
      <c r="N15" s="564"/>
      <c r="O15" s="564"/>
      <c r="P15" s="564"/>
      <c r="Q15" s="567"/>
    </row>
    <row r="16" spans="2:17">
      <c r="C16" s="563"/>
      <c r="D16" s="563"/>
      <c r="E16" s="563"/>
      <c r="F16" s="563"/>
      <c r="G16" s="1109"/>
      <c r="H16" s="1109"/>
      <c r="I16" s="1109"/>
      <c r="J16" s="1109"/>
      <c r="K16" s="1109"/>
      <c r="L16" s="1109"/>
      <c r="M16" s="564"/>
      <c r="N16" s="564"/>
      <c r="O16" s="564"/>
      <c r="P16" s="564"/>
      <c r="Q16" s="567"/>
    </row>
    <row r="17" spans="3:17">
      <c r="C17" s="563"/>
      <c r="D17" s="563"/>
      <c r="E17" s="563"/>
      <c r="F17" s="563"/>
      <c r="G17" s="1109"/>
      <c r="H17" s="1109"/>
      <c r="I17" s="1109"/>
      <c r="J17" s="1109"/>
      <c r="K17" s="1109"/>
      <c r="L17" s="1109"/>
      <c r="M17" s="564"/>
      <c r="N17" s="564"/>
      <c r="O17" s="564"/>
      <c r="P17" s="564"/>
      <c r="Q17" s="567"/>
    </row>
    <row r="18" spans="3:17">
      <c r="C18" s="563"/>
      <c r="D18" s="563"/>
      <c r="E18" s="563"/>
      <c r="F18" s="563"/>
      <c r="G18" s="1109"/>
      <c r="H18" s="1109"/>
      <c r="I18" s="1109"/>
      <c r="J18" s="1109"/>
      <c r="K18" s="1109"/>
      <c r="L18" s="1109"/>
      <c r="M18" s="564"/>
      <c r="N18" s="564"/>
      <c r="O18" s="564"/>
      <c r="P18" s="564"/>
      <c r="Q18" s="567"/>
    </row>
    <row r="19" spans="3:17">
      <c r="C19" s="563"/>
      <c r="D19" s="563"/>
      <c r="E19" s="563"/>
      <c r="F19" s="563"/>
      <c r="G19" s="1109"/>
      <c r="H19" s="1109"/>
      <c r="I19" s="1109"/>
      <c r="J19" s="1109"/>
      <c r="K19" s="1109"/>
      <c r="L19" s="1109"/>
      <c r="M19" s="564"/>
      <c r="N19" s="564"/>
      <c r="O19" s="564"/>
      <c r="P19" s="564"/>
      <c r="Q19" s="567"/>
    </row>
    <row r="20" spans="3:17">
      <c r="C20" s="819"/>
      <c r="D20" s="819"/>
      <c r="E20" s="819"/>
      <c r="F20" s="819"/>
      <c r="G20" s="820"/>
      <c r="H20" s="820"/>
      <c r="I20" s="820"/>
      <c r="J20" s="820"/>
      <c r="K20" s="820"/>
      <c r="L20" s="820"/>
      <c r="M20" s="821"/>
      <c r="N20" s="821"/>
      <c r="O20" s="821"/>
      <c r="P20" s="821"/>
      <c r="Q20" s="822"/>
    </row>
    <row r="21" spans="3:17">
      <c r="C21" s="568"/>
      <c r="D21" s="823"/>
      <c r="E21" s="823"/>
      <c r="F21" s="823"/>
      <c r="G21" s="1110" t="s">
        <v>1333</v>
      </c>
      <c r="H21" s="1110"/>
      <c r="I21" s="1110"/>
      <c r="J21" s="1110"/>
      <c r="K21" s="1110"/>
      <c r="L21" s="1110"/>
      <c r="M21" s="1111">
        <f>SUM(M11:M20)-M12</f>
        <v>0</v>
      </c>
      <c r="N21" s="1111"/>
      <c r="O21" s="1111">
        <f>SUM(O11:O20)-O12</f>
        <v>0</v>
      </c>
      <c r="P21" s="1111">
        <f>SUM(P11:P20)-P12</f>
        <v>0</v>
      </c>
      <c r="Q21" s="1111"/>
    </row>
    <row r="22" spans="3:17">
      <c r="C22" s="569"/>
      <c r="D22" s="569"/>
      <c r="E22" s="569"/>
      <c r="F22" s="569"/>
    </row>
    <row r="23" spans="3:17">
      <c r="C23" s="1106" t="s">
        <v>3270</v>
      </c>
    </row>
    <row r="24" spans="3:17">
      <c r="C24" s="1106" t="s">
        <v>3566</v>
      </c>
    </row>
    <row r="25" spans="3:17">
      <c r="C25" s="1106" t="s">
        <v>3271</v>
      </c>
    </row>
    <row r="26" spans="3:17">
      <c r="C26" s="1106" t="s">
        <v>3272</v>
      </c>
    </row>
    <row r="27" spans="3:17">
      <c r="C27" s="1106" t="s">
        <v>3273</v>
      </c>
    </row>
  </sheetData>
  <mergeCells count="18">
    <mergeCell ref="B3:Q3"/>
    <mergeCell ref="B4:Q4"/>
    <mergeCell ref="C8:C10"/>
    <mergeCell ref="D8:D10"/>
    <mergeCell ref="E8:E10"/>
    <mergeCell ref="F8:F10"/>
    <mergeCell ref="G8:G10"/>
    <mergeCell ref="H8:H10"/>
    <mergeCell ref="I8:I10"/>
    <mergeCell ref="J8:J10"/>
    <mergeCell ref="K8:K10"/>
    <mergeCell ref="L8:L10"/>
    <mergeCell ref="M8:M10"/>
    <mergeCell ref="N8:N10"/>
    <mergeCell ref="O8:P8"/>
    <mergeCell ref="Q8:Q10"/>
    <mergeCell ref="O9:O10"/>
    <mergeCell ref="P9:P10"/>
  </mergeCells>
  <printOptions horizontalCentered="1"/>
  <pageMargins left="0.39370078740157483" right="0.39370078740157483" top="0.78740157480314965" bottom="0.39370078740157483" header="0.39370078740157483" footer="0"/>
  <pageSetup paperSize="9" scale="60" orientation="landscape" r:id="rId1"/>
  <headerFooter scaleWithDoc="0">
    <oddHeader xml:space="preserve">&amp;R&amp;8Anexo à Circular ORAM2025&amp;10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32FC9-15F1-405E-9E95-83DADDBCDA20}">
  <sheetPr>
    <tabColor theme="4" tint="-0.499984740745262"/>
  </sheetPr>
  <dimension ref="A1:N213"/>
  <sheetViews>
    <sheetView showGridLines="0" zoomScale="90" zoomScaleNormal="90" workbookViewId="0"/>
  </sheetViews>
  <sheetFormatPr defaultColWidth="9.140625" defaultRowHeight="15"/>
  <cols>
    <col min="1" max="1" width="20.28515625" style="521" customWidth="1"/>
    <col min="2" max="2" width="18.7109375" style="521" customWidth="1"/>
    <col min="3" max="5" width="9.140625" style="521"/>
    <col min="6" max="6" width="16.28515625" style="521" customWidth="1"/>
    <col min="7" max="7" width="11.7109375" style="521" customWidth="1"/>
    <col min="8" max="8" width="9.140625" style="521"/>
    <col min="9" max="9" width="24.5703125" style="521" customWidth="1"/>
    <col min="10" max="16384" width="9.140625" style="521"/>
  </cols>
  <sheetData>
    <row r="1" spans="1:14" ht="23.45" customHeight="1"/>
    <row r="2" spans="1:14" ht="31.5" customHeight="1">
      <c r="A2" s="1303" t="s">
        <v>3274</v>
      </c>
      <c r="B2" s="1303"/>
      <c r="C2" s="1303"/>
      <c r="D2" s="1303"/>
      <c r="E2" s="1303"/>
      <c r="F2" s="1303"/>
      <c r="G2" s="1303"/>
      <c r="H2" s="1303"/>
      <c r="I2" s="1303"/>
      <c r="J2" s="1303"/>
    </row>
    <row r="3" spans="1:14" ht="12.6" customHeight="1">
      <c r="A3" s="1121"/>
    </row>
    <row r="4" spans="1:14" ht="17.25">
      <c r="A4" s="395" t="s">
        <v>1031</v>
      </c>
      <c r="B4" s="9"/>
      <c r="C4" s="9"/>
      <c r="D4" s="9"/>
      <c r="E4" s="396"/>
      <c r="F4" s="9"/>
      <c r="G4" s="9"/>
      <c r="H4" s="9"/>
      <c r="I4" s="9"/>
      <c r="J4" s="9"/>
      <c r="K4" s="9"/>
      <c r="L4" s="9"/>
      <c r="M4" s="9"/>
      <c r="N4" s="9"/>
    </row>
    <row r="5" spans="1:14" ht="39" customHeight="1">
      <c r="A5" s="1304" t="s">
        <v>3275</v>
      </c>
      <c r="B5" s="1304"/>
      <c r="C5" s="1304"/>
      <c r="D5" s="1304"/>
      <c r="E5" s="1304"/>
      <c r="F5" s="1304"/>
      <c r="G5" s="1304"/>
      <c r="H5" s="1304"/>
      <c r="I5" s="1304"/>
      <c r="J5" s="1304"/>
      <c r="K5" s="9"/>
      <c r="L5" s="825"/>
      <c r="M5" s="825"/>
      <c r="N5" s="825"/>
    </row>
    <row r="6" spans="1:14" ht="64.5" customHeight="1">
      <c r="A6" s="1305" t="s">
        <v>3276</v>
      </c>
      <c r="B6" s="1305"/>
      <c r="C6" s="1305"/>
      <c r="D6" s="1305"/>
      <c r="E6" s="1305"/>
      <c r="F6" s="1305"/>
      <c r="G6" s="1305"/>
      <c r="H6" s="1305"/>
      <c r="I6" s="1305"/>
      <c r="J6" s="1305"/>
    </row>
    <row r="7" spans="1:14" ht="90.95" customHeight="1">
      <c r="A7" s="1122"/>
      <c r="B7" s="1122"/>
      <c r="C7" s="1122"/>
      <c r="D7" s="1122"/>
      <c r="E7" s="1122"/>
      <c r="F7" s="1122"/>
      <c r="G7" s="1122"/>
      <c r="H7" s="1122"/>
      <c r="I7" s="1122"/>
      <c r="J7" s="1122"/>
    </row>
    <row r="8" spans="1:14" ht="39" customHeight="1">
      <c r="A8" s="1122"/>
      <c r="B8" s="1122"/>
      <c r="C8" s="1122"/>
      <c r="D8" s="1122"/>
      <c r="E8" s="1122"/>
      <c r="F8" s="1122"/>
      <c r="G8" s="1122"/>
      <c r="H8" s="1122"/>
      <c r="I8" s="1122"/>
      <c r="J8" s="1122"/>
    </row>
    <row r="9" spans="1:14" ht="8.4499999999999993" customHeight="1" thickBot="1">
      <c r="A9" s="1122"/>
      <c r="B9" s="1122"/>
      <c r="C9" s="1122"/>
      <c r="D9" s="1122"/>
      <c r="E9" s="1122"/>
      <c r="F9" s="1122"/>
      <c r="G9" s="1122"/>
      <c r="H9" s="1122"/>
      <c r="I9" s="1122"/>
      <c r="J9" s="1122"/>
    </row>
    <row r="10" spans="1:14" s="826" customFormat="1" ht="20.100000000000001" customHeight="1" thickTop="1" thickBot="1">
      <c r="A10" s="1306" t="s">
        <v>3277</v>
      </c>
      <c r="B10" s="1307"/>
      <c r="C10" s="1307"/>
      <c r="D10" s="1307"/>
      <c r="E10" s="1307"/>
      <c r="F10" s="1307"/>
      <c r="G10" s="1307"/>
      <c r="H10" s="1307"/>
      <c r="I10" s="1307"/>
      <c r="J10" s="1308"/>
    </row>
    <row r="11" spans="1:14" ht="30" customHeight="1" thickTop="1">
      <c r="A11" s="1123" t="s">
        <v>3278</v>
      </c>
      <c r="B11" s="1123" t="s">
        <v>619</v>
      </c>
      <c r="C11" s="1309" t="s">
        <v>1345</v>
      </c>
      <c r="D11" s="1309"/>
      <c r="E11" s="1309"/>
      <c r="F11" s="1309"/>
      <c r="G11" s="1309"/>
      <c r="H11" s="1309"/>
      <c r="I11" s="1309"/>
      <c r="J11" s="1309"/>
    </row>
    <row r="12" spans="1:14" ht="15" customHeight="1">
      <c r="A12" s="1310" t="s">
        <v>3279</v>
      </c>
      <c r="B12" s="1134" t="s">
        <v>3280</v>
      </c>
      <c r="C12" s="1311" t="s">
        <v>3281</v>
      </c>
      <c r="D12" s="1312"/>
      <c r="E12" s="1312"/>
      <c r="F12" s="1312"/>
      <c r="G12" s="1312"/>
      <c r="H12" s="1312"/>
      <c r="I12" s="1312"/>
      <c r="J12" s="1313"/>
    </row>
    <row r="13" spans="1:14" ht="15" customHeight="1">
      <c r="A13" s="1310"/>
      <c r="B13" s="1134" t="s">
        <v>3282</v>
      </c>
      <c r="C13" s="1311" t="s">
        <v>3283</v>
      </c>
      <c r="D13" s="1312"/>
      <c r="E13" s="1312"/>
      <c r="F13" s="1312"/>
      <c r="G13" s="1312"/>
      <c r="H13" s="1312"/>
      <c r="I13" s="1312"/>
      <c r="J13" s="1313"/>
    </row>
    <row r="14" spans="1:14" ht="15" customHeight="1">
      <c r="A14" s="1310"/>
      <c r="B14" s="1134" t="s">
        <v>3284</v>
      </c>
      <c r="C14" s="1311" t="s">
        <v>3285</v>
      </c>
      <c r="D14" s="1312"/>
      <c r="E14" s="1312"/>
      <c r="F14" s="1312"/>
      <c r="G14" s="1312"/>
      <c r="H14" s="1312"/>
      <c r="I14" s="1312"/>
      <c r="J14" s="1313"/>
    </row>
    <row r="15" spans="1:14" ht="15" customHeight="1">
      <c r="A15" s="1310"/>
      <c r="B15" s="1134" t="s">
        <v>3286</v>
      </c>
      <c r="C15" s="1311" t="s">
        <v>3287</v>
      </c>
      <c r="D15" s="1312"/>
      <c r="E15" s="1312"/>
      <c r="F15" s="1312"/>
      <c r="G15" s="1312"/>
      <c r="H15" s="1312"/>
      <c r="I15" s="1312"/>
      <c r="J15" s="1313"/>
    </row>
    <row r="16" spans="1:14" ht="15" customHeight="1">
      <c r="A16" s="1310"/>
      <c r="B16" s="1134" t="s">
        <v>3288</v>
      </c>
      <c r="C16" s="1311" t="s">
        <v>3289</v>
      </c>
      <c r="D16" s="1312"/>
      <c r="E16" s="1312"/>
      <c r="F16" s="1312"/>
      <c r="G16" s="1312"/>
      <c r="H16" s="1312"/>
      <c r="I16" s="1312"/>
      <c r="J16" s="1313"/>
    </row>
    <row r="17" spans="1:10" ht="15" customHeight="1">
      <c r="A17" s="1310"/>
      <c r="B17" s="1134" t="s">
        <v>3290</v>
      </c>
      <c r="C17" s="1311" t="s">
        <v>3291</v>
      </c>
      <c r="D17" s="1312"/>
      <c r="E17" s="1312"/>
      <c r="F17" s="1312"/>
      <c r="G17" s="1312"/>
      <c r="H17" s="1312"/>
      <c r="I17" s="1312"/>
      <c r="J17" s="1313"/>
    </row>
    <row r="18" spans="1:10" ht="15" customHeight="1">
      <c r="A18" s="1310"/>
      <c r="B18" s="1134" t="s">
        <v>3292</v>
      </c>
      <c r="C18" s="1311" t="s">
        <v>3293</v>
      </c>
      <c r="D18" s="1312"/>
      <c r="E18" s="1312"/>
      <c r="F18" s="1312"/>
      <c r="G18" s="1312"/>
      <c r="H18" s="1312"/>
      <c r="I18" s="1312"/>
      <c r="J18" s="1313"/>
    </row>
    <row r="19" spans="1:10" ht="15" customHeight="1">
      <c r="A19" s="1310"/>
      <c r="B19" s="1134" t="s">
        <v>3294</v>
      </c>
      <c r="C19" s="1311" t="s">
        <v>3295</v>
      </c>
      <c r="D19" s="1312"/>
      <c r="E19" s="1312"/>
      <c r="F19" s="1312"/>
      <c r="G19" s="1312"/>
      <c r="H19" s="1312"/>
      <c r="I19" s="1312"/>
      <c r="J19" s="1313"/>
    </row>
    <row r="20" spans="1:10" ht="15" customHeight="1">
      <c r="A20" s="1310"/>
      <c r="B20" s="1134" t="s">
        <v>3296</v>
      </c>
      <c r="C20" s="1311" t="s">
        <v>3297</v>
      </c>
      <c r="D20" s="1312"/>
      <c r="E20" s="1312"/>
      <c r="F20" s="1312"/>
      <c r="G20" s="1312"/>
      <c r="H20" s="1312"/>
      <c r="I20" s="1312"/>
      <c r="J20" s="1313"/>
    </row>
    <row r="21" spans="1:10" ht="15" customHeight="1">
      <c r="A21" s="1310" t="s">
        <v>3298</v>
      </c>
      <c r="B21" s="1134" t="s">
        <v>3299</v>
      </c>
      <c r="C21" s="1314" t="s">
        <v>3300</v>
      </c>
      <c r="D21" s="1314"/>
      <c r="E21" s="1314"/>
      <c r="F21" s="1314"/>
      <c r="G21" s="1314"/>
      <c r="H21" s="1314"/>
      <c r="I21" s="1314"/>
      <c r="J21" s="1314"/>
    </row>
    <row r="22" spans="1:10" ht="15" customHeight="1">
      <c r="A22" s="1310"/>
      <c r="B22" s="1134" t="s">
        <v>3301</v>
      </c>
      <c r="C22" s="1314" t="s">
        <v>3302</v>
      </c>
      <c r="D22" s="1314"/>
      <c r="E22" s="1314"/>
      <c r="F22" s="1314"/>
      <c r="G22" s="1314"/>
      <c r="H22" s="1314"/>
      <c r="I22" s="1314"/>
      <c r="J22" s="1314"/>
    </row>
    <row r="23" spans="1:10">
      <c r="A23" s="1310"/>
      <c r="B23" s="1135" t="s">
        <v>3303</v>
      </c>
      <c r="C23" s="1315" t="s">
        <v>3304</v>
      </c>
      <c r="D23" s="1315"/>
      <c r="E23" s="1315"/>
      <c r="F23" s="1315"/>
      <c r="G23" s="1315"/>
      <c r="H23" s="1315"/>
      <c r="I23" s="1315"/>
      <c r="J23" s="1315"/>
    </row>
    <row r="24" spans="1:10">
      <c r="A24" s="1310"/>
      <c r="B24" s="1135" t="s">
        <v>3305</v>
      </c>
      <c r="C24" s="1315" t="s">
        <v>3306</v>
      </c>
      <c r="D24" s="1315"/>
      <c r="E24" s="1315"/>
      <c r="F24" s="1315"/>
      <c r="G24" s="1315"/>
      <c r="H24" s="1315"/>
      <c r="I24" s="1315"/>
      <c r="J24" s="1315"/>
    </row>
    <row r="25" spans="1:10">
      <c r="A25" s="1310"/>
      <c r="B25" s="1135" t="s">
        <v>3307</v>
      </c>
      <c r="C25" s="1315" t="s">
        <v>3308</v>
      </c>
      <c r="D25" s="1315"/>
      <c r="E25" s="1315"/>
      <c r="F25" s="1315"/>
      <c r="G25" s="1315"/>
      <c r="H25" s="1315"/>
      <c r="I25" s="1315"/>
      <c r="J25" s="1315"/>
    </row>
    <row r="26" spans="1:10" ht="16.5" customHeight="1">
      <c r="A26" s="1310"/>
      <c r="B26" s="1135" t="s">
        <v>3309</v>
      </c>
      <c r="C26" s="1315" t="s">
        <v>3310</v>
      </c>
      <c r="D26" s="1315"/>
      <c r="E26" s="1315"/>
      <c r="F26" s="1315"/>
      <c r="G26" s="1315"/>
      <c r="H26" s="1315"/>
      <c r="I26" s="1315"/>
      <c r="J26" s="1315"/>
    </row>
    <row r="27" spans="1:10" s="1106" customFormat="1">
      <c r="A27" s="1310" t="s">
        <v>3311</v>
      </c>
      <c r="B27" s="1136" t="s">
        <v>3312</v>
      </c>
      <c r="C27" s="1315" t="s">
        <v>3313</v>
      </c>
      <c r="D27" s="1315"/>
      <c r="E27" s="1315"/>
      <c r="F27" s="1315"/>
      <c r="G27" s="1315"/>
      <c r="H27" s="1315"/>
      <c r="I27" s="1315"/>
      <c r="J27" s="1315"/>
    </row>
    <row r="28" spans="1:10" s="1106" customFormat="1" ht="16.5" customHeight="1">
      <c r="A28" s="1310"/>
      <c r="B28" s="1136" t="s">
        <v>3314</v>
      </c>
      <c r="C28" s="1315" t="s">
        <v>3315</v>
      </c>
      <c r="D28" s="1315"/>
      <c r="E28" s="1315"/>
      <c r="F28" s="1315"/>
      <c r="G28" s="1315"/>
      <c r="H28" s="1315"/>
      <c r="I28" s="1315"/>
      <c r="J28" s="1315"/>
    </row>
    <row r="29" spans="1:10" s="1106" customFormat="1">
      <c r="A29" s="1310"/>
      <c r="B29" s="1136" t="s">
        <v>3316</v>
      </c>
      <c r="C29" s="1315" t="s">
        <v>3317</v>
      </c>
      <c r="D29" s="1315"/>
      <c r="E29" s="1315"/>
      <c r="F29" s="1315"/>
      <c r="G29" s="1315"/>
      <c r="H29" s="1315"/>
      <c r="I29" s="1315"/>
      <c r="J29" s="1315"/>
    </row>
    <row r="30" spans="1:10" s="1106" customFormat="1">
      <c r="A30" s="1310"/>
      <c r="B30" s="1136" t="s">
        <v>3318</v>
      </c>
      <c r="C30" s="1315" t="s">
        <v>3319</v>
      </c>
      <c r="D30" s="1315"/>
      <c r="E30" s="1315"/>
      <c r="F30" s="1315"/>
      <c r="G30" s="1315"/>
      <c r="H30" s="1315"/>
      <c r="I30" s="1315"/>
      <c r="J30" s="1315"/>
    </row>
    <row r="31" spans="1:10" s="1106" customFormat="1">
      <c r="A31" s="1310"/>
      <c r="B31" s="1136" t="s">
        <v>3320</v>
      </c>
      <c r="C31" s="1315" t="s">
        <v>3321</v>
      </c>
      <c r="D31" s="1315"/>
      <c r="E31" s="1315"/>
      <c r="F31" s="1315"/>
      <c r="G31" s="1315"/>
      <c r="H31" s="1315"/>
      <c r="I31" s="1315"/>
      <c r="J31" s="1315"/>
    </row>
    <row r="32" spans="1:10" s="1106" customFormat="1">
      <c r="A32" s="1310"/>
      <c r="B32" s="1136" t="s">
        <v>3322</v>
      </c>
      <c r="C32" s="1315" t="s">
        <v>3323</v>
      </c>
      <c r="D32" s="1315"/>
      <c r="E32" s="1315"/>
      <c r="F32" s="1315"/>
      <c r="G32" s="1315"/>
      <c r="H32" s="1315"/>
      <c r="I32" s="1315"/>
      <c r="J32" s="1315"/>
    </row>
    <row r="33" spans="1:10" s="1106" customFormat="1">
      <c r="A33" s="1316" t="s">
        <v>3324</v>
      </c>
      <c r="B33" s="1136" t="s">
        <v>3325</v>
      </c>
      <c r="C33" s="1315" t="s">
        <v>3326</v>
      </c>
      <c r="D33" s="1315"/>
      <c r="E33" s="1315"/>
      <c r="F33" s="1315"/>
      <c r="G33" s="1315"/>
      <c r="H33" s="1315"/>
      <c r="I33" s="1315"/>
      <c r="J33" s="1315"/>
    </row>
    <row r="34" spans="1:10" s="1106" customFormat="1">
      <c r="A34" s="1316"/>
      <c r="B34" s="1136" t="s">
        <v>3327</v>
      </c>
      <c r="C34" s="1315" t="s">
        <v>3328</v>
      </c>
      <c r="D34" s="1315"/>
      <c r="E34" s="1315"/>
      <c r="F34" s="1315"/>
      <c r="G34" s="1315"/>
      <c r="H34" s="1315"/>
      <c r="I34" s="1315"/>
      <c r="J34" s="1315"/>
    </row>
    <row r="35" spans="1:10" s="1106" customFormat="1" ht="15" customHeight="1">
      <c r="A35" s="1310" t="s">
        <v>3329</v>
      </c>
      <c r="B35" s="1136" t="s">
        <v>3330</v>
      </c>
      <c r="C35" s="1315" t="s">
        <v>3331</v>
      </c>
      <c r="D35" s="1315"/>
      <c r="E35" s="1315"/>
      <c r="F35" s="1315"/>
      <c r="G35" s="1315"/>
      <c r="H35" s="1315"/>
      <c r="I35" s="1315"/>
      <c r="J35" s="1315"/>
    </row>
    <row r="36" spans="1:10" s="1106" customFormat="1">
      <c r="A36" s="1310"/>
      <c r="B36" s="1136" t="s">
        <v>3332</v>
      </c>
      <c r="C36" s="1315" t="s">
        <v>3333</v>
      </c>
      <c r="D36" s="1315"/>
      <c r="E36" s="1315"/>
      <c r="F36" s="1315"/>
      <c r="G36" s="1315"/>
      <c r="H36" s="1315"/>
      <c r="I36" s="1315"/>
      <c r="J36" s="1315"/>
    </row>
    <row r="37" spans="1:10" s="1106" customFormat="1">
      <c r="A37" s="1310"/>
      <c r="B37" s="1136" t="s">
        <v>3334</v>
      </c>
      <c r="C37" s="1315" t="s">
        <v>3335</v>
      </c>
      <c r="D37" s="1315"/>
      <c r="E37" s="1315"/>
      <c r="F37" s="1315"/>
      <c r="G37" s="1315"/>
      <c r="H37" s="1315"/>
      <c r="I37" s="1315"/>
      <c r="J37" s="1315"/>
    </row>
    <row r="38" spans="1:10" s="1106" customFormat="1">
      <c r="A38" s="1310"/>
      <c r="B38" s="1136" t="s">
        <v>3336</v>
      </c>
      <c r="C38" s="1315" t="s">
        <v>3337</v>
      </c>
      <c r="D38" s="1315"/>
      <c r="E38" s="1315"/>
      <c r="F38" s="1315"/>
      <c r="G38" s="1315"/>
      <c r="H38" s="1315"/>
      <c r="I38" s="1315"/>
      <c r="J38" s="1315"/>
    </row>
    <row r="39" spans="1:10" s="1106" customFormat="1">
      <c r="A39" s="1310"/>
      <c r="B39" s="1136" t="s">
        <v>3338</v>
      </c>
      <c r="C39" s="1315" t="s">
        <v>3339</v>
      </c>
      <c r="D39" s="1315"/>
      <c r="E39" s="1315"/>
      <c r="F39" s="1315"/>
      <c r="G39" s="1315"/>
      <c r="H39" s="1315"/>
      <c r="I39" s="1315"/>
      <c r="J39" s="1315"/>
    </row>
    <row r="40" spans="1:10" s="1106" customFormat="1">
      <c r="A40" s="1310"/>
      <c r="B40" s="1136" t="s">
        <v>3340</v>
      </c>
      <c r="C40" s="1315" t="s">
        <v>3341</v>
      </c>
      <c r="D40" s="1315"/>
      <c r="E40" s="1315"/>
      <c r="F40" s="1315"/>
      <c r="G40" s="1315"/>
      <c r="H40" s="1315"/>
      <c r="I40" s="1315"/>
      <c r="J40" s="1315"/>
    </row>
    <row r="41" spans="1:10" s="1106" customFormat="1">
      <c r="A41" s="1310"/>
      <c r="B41" s="1136" t="s">
        <v>3342</v>
      </c>
      <c r="C41" s="1315" t="s">
        <v>3343</v>
      </c>
      <c r="D41" s="1315"/>
      <c r="E41" s="1315"/>
      <c r="F41" s="1315"/>
      <c r="G41" s="1315"/>
      <c r="H41" s="1315"/>
      <c r="I41" s="1315"/>
      <c r="J41" s="1315"/>
    </row>
    <row r="42" spans="1:10" s="1106" customFormat="1">
      <c r="A42" s="1310" t="s">
        <v>3344</v>
      </c>
      <c r="B42" s="1136" t="s">
        <v>3345</v>
      </c>
      <c r="C42" s="1315" t="s">
        <v>3346</v>
      </c>
      <c r="D42" s="1315"/>
      <c r="E42" s="1315"/>
      <c r="F42" s="1315"/>
      <c r="G42" s="1315"/>
      <c r="H42" s="1315"/>
      <c r="I42" s="1315"/>
      <c r="J42" s="1315"/>
    </row>
    <row r="43" spans="1:10" s="1106" customFormat="1">
      <c r="A43" s="1310"/>
      <c r="B43" s="1136" t="s">
        <v>3347</v>
      </c>
      <c r="C43" s="1315" t="s">
        <v>3348</v>
      </c>
      <c r="D43" s="1315"/>
      <c r="E43" s="1315"/>
      <c r="F43" s="1315"/>
      <c r="G43" s="1315"/>
      <c r="H43" s="1315"/>
      <c r="I43" s="1315"/>
      <c r="J43" s="1315"/>
    </row>
    <row r="44" spans="1:10" s="1106" customFormat="1">
      <c r="A44" s="1310"/>
      <c r="B44" s="1136" t="s">
        <v>3349</v>
      </c>
      <c r="C44" s="1315" t="s">
        <v>3350</v>
      </c>
      <c r="D44" s="1315"/>
      <c r="E44" s="1315"/>
      <c r="F44" s="1315"/>
      <c r="G44" s="1315"/>
      <c r="H44" s="1315"/>
      <c r="I44" s="1315"/>
      <c r="J44" s="1315"/>
    </row>
    <row r="45" spans="1:10" s="1106" customFormat="1">
      <c r="A45" s="1310"/>
      <c r="B45" s="1136" t="s">
        <v>3351</v>
      </c>
      <c r="C45" s="1315" t="s">
        <v>3352</v>
      </c>
      <c r="D45" s="1315"/>
      <c r="E45" s="1315"/>
      <c r="F45" s="1315"/>
      <c r="G45" s="1315"/>
      <c r="H45" s="1315"/>
      <c r="I45" s="1315"/>
      <c r="J45" s="1315"/>
    </row>
    <row r="46" spans="1:10" s="1106" customFormat="1">
      <c r="A46" s="1310"/>
      <c r="B46" s="1136" t="s">
        <v>3353</v>
      </c>
      <c r="C46" s="1315" t="s">
        <v>3354</v>
      </c>
      <c r="D46" s="1315"/>
      <c r="E46" s="1315"/>
      <c r="F46" s="1315"/>
      <c r="G46" s="1315"/>
      <c r="H46" s="1315"/>
      <c r="I46" s="1315"/>
      <c r="J46" s="1315"/>
    </row>
    <row r="47" spans="1:10" s="1106" customFormat="1" ht="15" customHeight="1">
      <c r="A47" s="1310" t="s">
        <v>3355</v>
      </c>
      <c r="B47" s="1136" t="s">
        <v>3356</v>
      </c>
      <c r="C47" s="1315" t="s">
        <v>3357</v>
      </c>
      <c r="D47" s="1315"/>
      <c r="E47" s="1315"/>
      <c r="F47" s="1315"/>
      <c r="G47" s="1315"/>
      <c r="H47" s="1315"/>
      <c r="I47" s="1315"/>
      <c r="J47" s="1315"/>
    </row>
    <row r="48" spans="1:10" s="1106" customFormat="1">
      <c r="A48" s="1310"/>
      <c r="B48" s="1136" t="s">
        <v>3358</v>
      </c>
      <c r="C48" s="1315" t="s">
        <v>3359</v>
      </c>
      <c r="D48" s="1315"/>
      <c r="E48" s="1315"/>
      <c r="F48" s="1315"/>
      <c r="G48" s="1315"/>
      <c r="H48" s="1315"/>
      <c r="I48" s="1315"/>
      <c r="J48" s="1315"/>
    </row>
    <row r="49" spans="1:10" s="1106" customFormat="1">
      <c r="A49" s="1310"/>
      <c r="B49" s="1136" t="s">
        <v>3360</v>
      </c>
      <c r="C49" s="1315" t="s">
        <v>3361</v>
      </c>
      <c r="D49" s="1315"/>
      <c r="E49" s="1315"/>
      <c r="F49" s="1315"/>
      <c r="G49" s="1315"/>
      <c r="H49" s="1315"/>
      <c r="I49" s="1315"/>
      <c r="J49" s="1315"/>
    </row>
    <row r="50" spans="1:10" s="1106" customFormat="1">
      <c r="A50" s="1310"/>
      <c r="B50" s="1136" t="s">
        <v>3362</v>
      </c>
      <c r="C50" s="1315" t="s">
        <v>3363</v>
      </c>
      <c r="D50" s="1315"/>
      <c r="E50" s="1315"/>
      <c r="F50" s="1315"/>
      <c r="G50" s="1315"/>
      <c r="H50" s="1315"/>
      <c r="I50" s="1315"/>
      <c r="J50" s="1315"/>
    </row>
    <row r="51" spans="1:10" s="1106" customFormat="1">
      <c r="A51" s="1310"/>
      <c r="B51" s="1136" t="s">
        <v>3364</v>
      </c>
      <c r="C51" s="1315" t="s">
        <v>3365</v>
      </c>
      <c r="D51" s="1315"/>
      <c r="E51" s="1315"/>
      <c r="F51" s="1315"/>
      <c r="G51" s="1315"/>
      <c r="H51" s="1315"/>
      <c r="I51" s="1315"/>
      <c r="J51" s="1315"/>
    </row>
    <row r="52" spans="1:10" s="1106" customFormat="1">
      <c r="A52" s="1310"/>
      <c r="B52" s="1136" t="s">
        <v>3366</v>
      </c>
      <c r="C52" s="1315" t="s">
        <v>3367</v>
      </c>
      <c r="D52" s="1315"/>
      <c r="E52" s="1315"/>
      <c r="F52" s="1315"/>
      <c r="G52" s="1315"/>
      <c r="H52" s="1315"/>
      <c r="I52" s="1315"/>
      <c r="J52" s="1315"/>
    </row>
    <row r="53" spans="1:10" s="1106" customFormat="1">
      <c r="A53" s="1310" t="s">
        <v>3368</v>
      </c>
      <c r="B53" s="1136" t="s">
        <v>3369</v>
      </c>
      <c r="C53" s="1315" t="s">
        <v>3370</v>
      </c>
      <c r="D53" s="1315"/>
      <c r="E53" s="1315"/>
      <c r="F53" s="1315"/>
      <c r="G53" s="1315"/>
      <c r="H53" s="1315"/>
      <c r="I53" s="1315"/>
      <c r="J53" s="1315"/>
    </row>
    <row r="54" spans="1:10" s="1106" customFormat="1">
      <c r="A54" s="1310"/>
      <c r="B54" s="1136" t="s">
        <v>3371</v>
      </c>
      <c r="C54" s="1315" t="s">
        <v>3372</v>
      </c>
      <c r="D54" s="1315"/>
      <c r="E54" s="1315"/>
      <c r="F54" s="1315"/>
      <c r="G54" s="1315"/>
      <c r="H54" s="1315"/>
      <c r="I54" s="1315"/>
      <c r="J54" s="1315"/>
    </row>
    <row r="55" spans="1:10" s="1106" customFormat="1">
      <c r="A55" s="1310"/>
      <c r="B55" s="1136" t="s">
        <v>3373</v>
      </c>
      <c r="C55" s="1315" t="s">
        <v>3374</v>
      </c>
      <c r="D55" s="1315"/>
      <c r="E55" s="1315"/>
      <c r="F55" s="1315"/>
      <c r="G55" s="1315"/>
      <c r="H55" s="1315"/>
      <c r="I55" s="1315"/>
      <c r="J55" s="1315"/>
    </row>
    <row r="56" spans="1:10" s="1106" customFormat="1">
      <c r="A56" s="1310"/>
      <c r="B56" s="1136" t="s">
        <v>3375</v>
      </c>
      <c r="C56" s="1315" t="s">
        <v>3376</v>
      </c>
      <c r="D56" s="1315"/>
      <c r="E56" s="1315"/>
      <c r="F56" s="1315"/>
      <c r="G56" s="1315"/>
      <c r="H56" s="1315"/>
      <c r="I56" s="1315"/>
      <c r="J56" s="1315"/>
    </row>
    <row r="57" spans="1:10" s="1106" customFormat="1">
      <c r="A57" s="1310"/>
      <c r="B57" s="1136" t="s">
        <v>3377</v>
      </c>
      <c r="C57" s="1315" t="s">
        <v>3378</v>
      </c>
      <c r="D57" s="1315"/>
      <c r="E57" s="1315"/>
      <c r="F57" s="1315"/>
      <c r="G57" s="1315"/>
      <c r="H57" s="1315"/>
      <c r="I57" s="1315"/>
      <c r="J57" s="1315"/>
    </row>
    <row r="58" spans="1:10" s="1106" customFormat="1">
      <c r="A58" s="1310" t="s">
        <v>3379</v>
      </c>
      <c r="B58" s="1136" t="s">
        <v>3380</v>
      </c>
      <c r="C58" s="1315" t="s">
        <v>3381</v>
      </c>
      <c r="D58" s="1315"/>
      <c r="E58" s="1315"/>
      <c r="F58" s="1315"/>
      <c r="G58" s="1315"/>
      <c r="H58" s="1315"/>
      <c r="I58" s="1315"/>
      <c r="J58" s="1315"/>
    </row>
    <row r="59" spans="1:10" s="1106" customFormat="1">
      <c r="A59" s="1310"/>
      <c r="B59" s="1136" t="s">
        <v>3382</v>
      </c>
      <c r="C59" s="1315" t="s">
        <v>3383</v>
      </c>
      <c r="D59" s="1315"/>
      <c r="E59" s="1315"/>
      <c r="F59" s="1315"/>
      <c r="G59" s="1315"/>
      <c r="H59" s="1315"/>
      <c r="I59" s="1315"/>
      <c r="J59" s="1315"/>
    </row>
    <row r="60" spans="1:10" s="1106" customFormat="1">
      <c r="A60" s="1310"/>
      <c r="B60" s="1136" t="s">
        <v>3384</v>
      </c>
      <c r="C60" s="1315" t="s">
        <v>3385</v>
      </c>
      <c r="D60" s="1315"/>
      <c r="E60" s="1315"/>
      <c r="F60" s="1315"/>
      <c r="G60" s="1315"/>
      <c r="H60" s="1315"/>
      <c r="I60" s="1315"/>
      <c r="J60" s="1315"/>
    </row>
    <row r="61" spans="1:10" s="1106" customFormat="1">
      <c r="A61" s="1310" t="s">
        <v>3386</v>
      </c>
      <c r="B61" s="1136" t="s">
        <v>3387</v>
      </c>
      <c r="C61" s="1315" t="s">
        <v>3388</v>
      </c>
      <c r="D61" s="1315"/>
      <c r="E61" s="1315"/>
      <c r="F61" s="1315"/>
      <c r="G61" s="1315"/>
      <c r="H61" s="1315"/>
      <c r="I61" s="1315"/>
      <c r="J61" s="1315"/>
    </row>
    <row r="62" spans="1:10" s="1106" customFormat="1">
      <c r="A62" s="1310"/>
      <c r="B62" s="1136" t="s">
        <v>3389</v>
      </c>
      <c r="C62" s="1315" t="s">
        <v>3390</v>
      </c>
      <c r="D62" s="1315"/>
      <c r="E62" s="1315"/>
      <c r="F62" s="1315"/>
      <c r="G62" s="1315"/>
      <c r="H62" s="1315"/>
      <c r="I62" s="1315"/>
      <c r="J62" s="1315"/>
    </row>
    <row r="63" spans="1:10">
      <c r="A63" s="1310"/>
      <c r="B63" s="1135" t="s">
        <v>3391</v>
      </c>
      <c r="C63" s="1315" t="s">
        <v>3392</v>
      </c>
      <c r="D63" s="1315"/>
      <c r="E63" s="1315"/>
      <c r="F63" s="1315"/>
      <c r="G63" s="1315"/>
      <c r="H63" s="1315"/>
      <c r="I63" s="1315"/>
      <c r="J63" s="1315"/>
    </row>
    <row r="64" spans="1:10">
      <c r="A64" s="1310"/>
      <c r="B64" s="1135" t="s">
        <v>3393</v>
      </c>
      <c r="C64" s="1315" t="s">
        <v>3394</v>
      </c>
      <c r="D64" s="1315"/>
      <c r="E64" s="1315"/>
      <c r="F64" s="1315"/>
      <c r="G64" s="1315"/>
      <c r="H64" s="1315"/>
      <c r="I64" s="1315"/>
      <c r="J64" s="1315"/>
    </row>
    <row r="65" spans="1:10" ht="45">
      <c r="A65" s="1137" t="s">
        <v>3395</v>
      </c>
      <c r="B65" s="1134" t="s">
        <v>3396</v>
      </c>
      <c r="C65" s="1317" t="s">
        <v>3397</v>
      </c>
      <c r="D65" s="1317"/>
      <c r="E65" s="1317"/>
      <c r="F65" s="1317"/>
      <c r="G65" s="1317"/>
      <c r="H65" s="1317"/>
      <c r="I65" s="1317"/>
      <c r="J65" s="1317"/>
    </row>
    <row r="66" spans="1:10" s="826" customFormat="1" ht="30">
      <c r="A66" s="1138" t="s">
        <v>3398</v>
      </c>
      <c r="B66" s="1134" t="s">
        <v>3399</v>
      </c>
      <c r="C66" s="1317" t="s">
        <v>3400</v>
      </c>
      <c r="D66" s="1317"/>
      <c r="E66" s="1317"/>
      <c r="F66" s="1317"/>
      <c r="G66" s="1317"/>
      <c r="H66" s="1317"/>
      <c r="I66" s="1317"/>
      <c r="J66" s="1317"/>
    </row>
    <row r="67" spans="1:10" ht="15" customHeight="1">
      <c r="A67" s="1310" t="s">
        <v>3401</v>
      </c>
      <c r="B67" s="1135" t="s">
        <v>3402</v>
      </c>
      <c r="C67" s="1317" t="s">
        <v>3403</v>
      </c>
      <c r="D67" s="1317"/>
      <c r="E67" s="1317"/>
      <c r="F67" s="1317"/>
      <c r="G67" s="1317"/>
      <c r="H67" s="1317"/>
      <c r="I67" s="1317"/>
      <c r="J67" s="1317"/>
    </row>
    <row r="68" spans="1:10">
      <c r="A68" s="1310"/>
      <c r="B68" s="1135" t="s">
        <v>3404</v>
      </c>
      <c r="C68" s="1317" t="s">
        <v>3405</v>
      </c>
      <c r="D68" s="1317"/>
      <c r="E68" s="1317"/>
      <c r="F68" s="1317"/>
      <c r="G68" s="1317"/>
      <c r="H68" s="1317"/>
      <c r="I68" s="1317"/>
      <c r="J68" s="1317"/>
    </row>
    <row r="69" spans="1:10">
      <c r="A69" s="1310"/>
      <c r="B69" s="1135" t="s">
        <v>3406</v>
      </c>
      <c r="C69" s="1317" t="s">
        <v>3407</v>
      </c>
      <c r="D69" s="1317"/>
      <c r="E69" s="1317"/>
      <c r="F69" s="1317"/>
      <c r="G69" s="1317"/>
      <c r="H69" s="1317"/>
      <c r="I69" s="1317"/>
      <c r="J69" s="1317"/>
    </row>
    <row r="70" spans="1:10">
      <c r="A70" s="1310" t="s">
        <v>3408</v>
      </c>
      <c r="B70" s="1135" t="s">
        <v>3409</v>
      </c>
      <c r="C70" s="1317" t="s">
        <v>3410</v>
      </c>
      <c r="D70" s="1317"/>
      <c r="E70" s="1317"/>
      <c r="F70" s="1317"/>
      <c r="G70" s="1317"/>
      <c r="H70" s="1317"/>
      <c r="I70" s="1317"/>
      <c r="J70" s="1317"/>
    </row>
    <row r="71" spans="1:10">
      <c r="A71" s="1310"/>
      <c r="B71" s="1135" t="s">
        <v>3411</v>
      </c>
      <c r="C71" s="1317" t="s">
        <v>3412</v>
      </c>
      <c r="D71" s="1317"/>
      <c r="E71" s="1317"/>
      <c r="F71" s="1317"/>
      <c r="G71" s="1317"/>
      <c r="H71" s="1317"/>
      <c r="I71" s="1317"/>
      <c r="J71" s="1317"/>
    </row>
    <row r="72" spans="1:10">
      <c r="A72" s="1310"/>
      <c r="B72" s="1135" t="s">
        <v>3413</v>
      </c>
      <c r="C72" s="1317" t="s">
        <v>3414</v>
      </c>
      <c r="D72" s="1317"/>
      <c r="E72" s="1317"/>
      <c r="F72" s="1317"/>
      <c r="G72" s="1317"/>
      <c r="H72" s="1317"/>
      <c r="I72" s="1317"/>
      <c r="J72" s="1317"/>
    </row>
    <row r="73" spans="1:10" ht="15" customHeight="1">
      <c r="A73" s="1310" t="s">
        <v>3415</v>
      </c>
      <c r="B73" s="1135" t="s">
        <v>3416</v>
      </c>
      <c r="C73" s="1317" t="s">
        <v>3417</v>
      </c>
      <c r="D73" s="1317"/>
      <c r="E73" s="1317"/>
      <c r="F73" s="1317"/>
      <c r="G73" s="1317"/>
      <c r="H73" s="1317"/>
      <c r="I73" s="1317"/>
      <c r="J73" s="1317"/>
    </row>
    <row r="74" spans="1:10">
      <c r="A74" s="1310"/>
      <c r="B74" s="1135" t="s">
        <v>3418</v>
      </c>
      <c r="C74" s="1317" t="s">
        <v>3419</v>
      </c>
      <c r="D74" s="1317"/>
      <c r="E74" s="1317"/>
      <c r="F74" s="1317"/>
      <c r="G74" s="1317"/>
      <c r="H74" s="1317"/>
      <c r="I74" s="1317"/>
      <c r="J74" s="1317"/>
    </row>
    <row r="75" spans="1:10">
      <c r="A75" s="1310"/>
      <c r="B75" s="1135" t="s">
        <v>3420</v>
      </c>
      <c r="C75" s="1317" t="s">
        <v>3421</v>
      </c>
      <c r="D75" s="1317"/>
      <c r="E75" s="1317"/>
      <c r="F75" s="1317"/>
      <c r="G75" s="1317"/>
      <c r="H75" s="1317"/>
      <c r="I75" s="1317"/>
      <c r="J75" s="1317"/>
    </row>
    <row r="76" spans="1:10">
      <c r="A76" s="1310"/>
      <c r="B76" s="1135" t="s">
        <v>3422</v>
      </c>
      <c r="C76" s="1317" t="s">
        <v>3423</v>
      </c>
      <c r="D76" s="1317"/>
      <c r="E76" s="1317"/>
      <c r="F76" s="1317"/>
      <c r="G76" s="1317"/>
      <c r="H76" s="1317"/>
      <c r="I76" s="1317"/>
      <c r="J76" s="1317"/>
    </row>
    <row r="77" spans="1:10">
      <c r="A77" s="1310"/>
      <c r="B77" s="1135" t="s">
        <v>3424</v>
      </c>
      <c r="C77" s="1317" t="s">
        <v>3425</v>
      </c>
      <c r="D77" s="1317"/>
      <c r="E77" s="1317"/>
      <c r="F77" s="1317"/>
      <c r="G77" s="1317"/>
      <c r="H77" s="1317"/>
      <c r="I77" s="1317"/>
      <c r="J77" s="1317"/>
    </row>
    <row r="78" spans="1:10">
      <c r="A78" s="1310" t="s">
        <v>3426</v>
      </c>
      <c r="B78" s="1135" t="s">
        <v>3427</v>
      </c>
      <c r="C78" s="1317" t="s">
        <v>3428</v>
      </c>
      <c r="D78" s="1317"/>
      <c r="E78" s="1317"/>
      <c r="F78" s="1317"/>
      <c r="G78" s="1317"/>
      <c r="H78" s="1317"/>
      <c r="I78" s="1317"/>
      <c r="J78" s="1317"/>
    </row>
    <row r="79" spans="1:10">
      <c r="A79" s="1310"/>
      <c r="B79" s="1135" t="s">
        <v>3429</v>
      </c>
      <c r="C79" s="1317" t="s">
        <v>3430</v>
      </c>
      <c r="D79" s="1317"/>
      <c r="E79" s="1317"/>
      <c r="F79" s="1317"/>
      <c r="G79" s="1317"/>
      <c r="H79" s="1317"/>
      <c r="I79" s="1317"/>
      <c r="J79" s="1317"/>
    </row>
    <row r="80" spans="1:10">
      <c r="A80" s="1310"/>
      <c r="B80" s="1135" t="s">
        <v>3431</v>
      </c>
      <c r="C80" s="1317" t="s">
        <v>3432</v>
      </c>
      <c r="D80" s="1317"/>
      <c r="E80" s="1317"/>
      <c r="F80" s="1317"/>
      <c r="G80" s="1317"/>
      <c r="H80" s="1317"/>
      <c r="I80" s="1317"/>
      <c r="J80" s="1317"/>
    </row>
    <row r="81" spans="1:10">
      <c r="A81" s="1318" t="s">
        <v>3433</v>
      </c>
      <c r="B81" s="1135" t="s">
        <v>3434</v>
      </c>
      <c r="C81" s="1317" t="s">
        <v>3435</v>
      </c>
      <c r="D81" s="1317"/>
      <c r="E81" s="1317"/>
      <c r="F81" s="1317"/>
      <c r="G81" s="1317"/>
      <c r="H81" s="1317"/>
      <c r="I81" s="1317"/>
      <c r="J81" s="1317"/>
    </row>
    <row r="82" spans="1:10">
      <c r="A82" s="1318"/>
      <c r="B82" s="1135" t="s">
        <v>3436</v>
      </c>
      <c r="C82" s="1317" t="s">
        <v>3437</v>
      </c>
      <c r="D82" s="1317"/>
      <c r="E82" s="1317"/>
      <c r="F82" s="1317"/>
      <c r="G82" s="1317"/>
      <c r="H82" s="1317"/>
      <c r="I82" s="1317"/>
      <c r="J82" s="1317"/>
    </row>
    <row r="83" spans="1:10">
      <c r="A83" s="1318"/>
      <c r="B83" s="1135" t="s">
        <v>3438</v>
      </c>
      <c r="C83" s="1317" t="s">
        <v>3439</v>
      </c>
      <c r="D83" s="1317"/>
      <c r="E83" s="1317"/>
      <c r="F83" s="1317"/>
      <c r="G83" s="1317"/>
      <c r="H83" s="1317"/>
      <c r="I83" s="1317"/>
      <c r="J83" s="1317"/>
    </row>
    <row r="84" spans="1:10" ht="60">
      <c r="A84" s="1138" t="s">
        <v>3440</v>
      </c>
      <c r="B84" s="1134" t="s">
        <v>3441</v>
      </c>
      <c r="C84" s="1317" t="s">
        <v>3442</v>
      </c>
      <c r="D84" s="1317"/>
      <c r="E84" s="1317"/>
      <c r="F84" s="1317"/>
      <c r="G84" s="1317"/>
      <c r="H84" s="1317"/>
      <c r="I84" s="1317"/>
      <c r="J84" s="1317"/>
    </row>
    <row r="85" spans="1:10" ht="15" customHeight="1">
      <c r="A85" s="1310" t="s">
        <v>3443</v>
      </c>
      <c r="B85" s="1135" t="s">
        <v>3444</v>
      </c>
      <c r="C85" s="1317" t="s">
        <v>3445</v>
      </c>
      <c r="D85" s="1317"/>
      <c r="E85" s="1317"/>
      <c r="F85" s="1317"/>
      <c r="G85" s="1317"/>
      <c r="H85" s="1317"/>
      <c r="I85" s="1317"/>
      <c r="J85" s="1317"/>
    </row>
    <row r="86" spans="1:10">
      <c r="A86" s="1310"/>
      <c r="B86" s="1135" t="s">
        <v>3446</v>
      </c>
      <c r="C86" s="1317" t="s">
        <v>3447</v>
      </c>
      <c r="D86" s="1317"/>
      <c r="E86" s="1317"/>
      <c r="F86" s="1317"/>
      <c r="G86" s="1317"/>
      <c r="H86" s="1317"/>
      <c r="I86" s="1317"/>
      <c r="J86" s="1317"/>
    </row>
    <row r="87" spans="1:10">
      <c r="A87" s="1310"/>
      <c r="B87" s="1135" t="s">
        <v>3448</v>
      </c>
      <c r="C87" s="1317" t="s">
        <v>3449</v>
      </c>
      <c r="D87" s="1317"/>
      <c r="E87" s="1317"/>
      <c r="F87" s="1317"/>
      <c r="G87" s="1317"/>
      <c r="H87" s="1317"/>
      <c r="I87" s="1317"/>
      <c r="J87" s="1317"/>
    </row>
    <row r="88" spans="1:10">
      <c r="A88" s="1310"/>
      <c r="B88" s="1135" t="s">
        <v>3450</v>
      </c>
      <c r="C88" s="1317" t="s">
        <v>3451</v>
      </c>
      <c r="D88" s="1317"/>
      <c r="E88" s="1317"/>
      <c r="F88" s="1317"/>
      <c r="G88" s="1317"/>
      <c r="H88" s="1317"/>
      <c r="I88" s="1317"/>
      <c r="J88" s="1317"/>
    </row>
    <row r="89" spans="1:10">
      <c r="A89" s="1310"/>
      <c r="B89" s="1135" t="s">
        <v>3452</v>
      </c>
      <c r="C89" s="1317" t="s">
        <v>3453</v>
      </c>
      <c r="D89" s="1317"/>
      <c r="E89" s="1317"/>
      <c r="F89" s="1317"/>
      <c r="G89" s="1317"/>
      <c r="H89" s="1317"/>
      <c r="I89" s="1317"/>
      <c r="J89" s="1317"/>
    </row>
    <row r="90" spans="1:10">
      <c r="A90" s="1310"/>
      <c r="B90" s="1135" t="s">
        <v>3454</v>
      </c>
      <c r="C90" s="1317" t="s">
        <v>3455</v>
      </c>
      <c r="D90" s="1317"/>
      <c r="E90" s="1317"/>
      <c r="F90" s="1317"/>
      <c r="G90" s="1317"/>
      <c r="H90" s="1317"/>
      <c r="I90" s="1317"/>
      <c r="J90" s="1317"/>
    </row>
    <row r="91" spans="1:10">
      <c r="A91" s="1310"/>
      <c r="B91" s="1135" t="s">
        <v>3456</v>
      </c>
      <c r="C91" s="1317" t="s">
        <v>3457</v>
      </c>
      <c r="D91" s="1317"/>
      <c r="E91" s="1317"/>
      <c r="F91" s="1317"/>
      <c r="G91" s="1317"/>
      <c r="H91" s="1317"/>
      <c r="I91" s="1317"/>
      <c r="J91" s="1317"/>
    </row>
    <row r="92" spans="1:10">
      <c r="A92" s="1310" t="s">
        <v>3458</v>
      </c>
      <c r="B92" s="1135" t="s">
        <v>3459</v>
      </c>
      <c r="C92" s="1317" t="s">
        <v>3460</v>
      </c>
      <c r="D92" s="1317"/>
      <c r="E92" s="1317"/>
      <c r="F92" s="1317"/>
      <c r="G92" s="1317"/>
      <c r="H92" s="1317"/>
      <c r="I92" s="1317"/>
      <c r="J92" s="1317"/>
    </row>
    <row r="93" spans="1:10">
      <c r="A93" s="1310"/>
      <c r="B93" s="1135" t="s">
        <v>3461</v>
      </c>
      <c r="C93" s="1317" t="s">
        <v>3462</v>
      </c>
      <c r="D93" s="1317"/>
      <c r="E93" s="1317"/>
      <c r="F93" s="1317"/>
      <c r="G93" s="1317"/>
      <c r="H93" s="1317"/>
      <c r="I93" s="1317"/>
      <c r="J93" s="1317"/>
    </row>
    <row r="94" spans="1:10">
      <c r="A94" s="1310"/>
      <c r="B94" s="1135" t="s">
        <v>3463</v>
      </c>
      <c r="C94" s="1317" t="s">
        <v>3464</v>
      </c>
      <c r="D94" s="1317"/>
      <c r="E94" s="1317"/>
      <c r="F94" s="1317"/>
      <c r="G94" s="1317"/>
      <c r="H94" s="1317"/>
      <c r="I94" s="1317"/>
      <c r="J94" s="1317"/>
    </row>
    <row r="95" spans="1:10">
      <c r="A95" s="827"/>
    </row>
    <row r="96" spans="1:10">
      <c r="A96" s="827"/>
    </row>
    <row r="97" spans="1:10" ht="31.5" customHeight="1">
      <c r="A97" s="1319" t="s">
        <v>3465</v>
      </c>
      <c r="B97" s="1319"/>
      <c r="C97" s="1319"/>
      <c r="D97" s="1319"/>
      <c r="E97" s="1319"/>
      <c r="F97" s="1319"/>
      <c r="G97" s="1319"/>
      <c r="H97" s="1319"/>
      <c r="I97" s="1319"/>
      <c r="J97" s="1319"/>
    </row>
    <row r="98" spans="1:10">
      <c r="A98" s="1138" t="s">
        <v>3278</v>
      </c>
      <c r="B98" s="1138" t="s">
        <v>619</v>
      </c>
      <c r="C98" s="1310" t="s">
        <v>1345</v>
      </c>
      <c r="D98" s="1310"/>
      <c r="E98" s="1310"/>
      <c r="F98" s="1310"/>
      <c r="G98" s="1310"/>
      <c r="H98" s="1310"/>
      <c r="I98" s="1310"/>
      <c r="J98" s="1310"/>
    </row>
    <row r="99" spans="1:10" s="1106" customFormat="1">
      <c r="A99" s="1310" t="s">
        <v>3466</v>
      </c>
      <c r="B99" s="1136" t="s">
        <v>3467</v>
      </c>
      <c r="C99" s="1317" t="s">
        <v>3468</v>
      </c>
      <c r="D99" s="1317"/>
      <c r="E99" s="1317"/>
      <c r="F99" s="1317"/>
      <c r="G99" s="1317"/>
      <c r="H99" s="1317"/>
      <c r="I99" s="1317"/>
      <c r="J99" s="1317"/>
    </row>
    <row r="100" spans="1:10" s="1106" customFormat="1">
      <c r="A100" s="1310"/>
      <c r="B100" s="1136" t="s">
        <v>3469</v>
      </c>
      <c r="C100" s="1317" t="s">
        <v>3470</v>
      </c>
      <c r="D100" s="1317"/>
      <c r="E100" s="1317"/>
      <c r="F100" s="1317"/>
      <c r="G100" s="1317"/>
      <c r="H100" s="1317"/>
      <c r="I100" s="1317"/>
      <c r="J100" s="1317"/>
    </row>
    <row r="101" spans="1:10" s="1106" customFormat="1">
      <c r="A101" s="1310"/>
      <c r="B101" s="1136" t="s">
        <v>3471</v>
      </c>
      <c r="C101" s="1317" t="s">
        <v>3472</v>
      </c>
      <c r="D101" s="1317"/>
      <c r="E101" s="1317"/>
      <c r="F101" s="1317"/>
      <c r="G101" s="1317"/>
      <c r="H101" s="1317"/>
      <c r="I101" s="1317"/>
      <c r="J101" s="1317"/>
    </row>
    <row r="102" spans="1:10" s="1106" customFormat="1">
      <c r="A102" s="1139" t="s">
        <v>3473</v>
      </c>
      <c r="B102" s="1136" t="s">
        <v>3474</v>
      </c>
      <c r="C102" s="1317" t="s">
        <v>3475</v>
      </c>
      <c r="D102" s="1317"/>
      <c r="E102" s="1317"/>
      <c r="F102" s="1317"/>
      <c r="G102" s="1317"/>
      <c r="H102" s="1317"/>
      <c r="I102" s="1317"/>
      <c r="J102" s="1317"/>
    </row>
    <row r="103" spans="1:10" s="1106" customFormat="1" ht="15" customHeight="1">
      <c r="A103" s="1310" t="s">
        <v>3311</v>
      </c>
      <c r="B103" s="1136" t="s">
        <v>3476</v>
      </c>
      <c r="C103" s="1317" t="s">
        <v>3477</v>
      </c>
      <c r="D103" s="1317"/>
      <c r="E103" s="1317"/>
      <c r="F103" s="1317"/>
      <c r="G103" s="1317"/>
      <c r="H103" s="1317"/>
      <c r="I103" s="1317"/>
      <c r="J103" s="1317"/>
    </row>
    <row r="104" spans="1:10" s="1106" customFormat="1">
      <c r="A104" s="1310"/>
      <c r="B104" s="1136" t="s">
        <v>3478</v>
      </c>
      <c r="C104" s="1317" t="s">
        <v>3479</v>
      </c>
      <c r="D104" s="1317"/>
      <c r="E104" s="1317"/>
      <c r="F104" s="1317"/>
      <c r="G104" s="1317"/>
      <c r="H104" s="1317"/>
      <c r="I104" s="1317"/>
      <c r="J104" s="1317"/>
    </row>
    <row r="105" spans="1:10" s="1106" customFormat="1">
      <c r="A105" s="1310"/>
      <c r="B105" s="1136" t="s">
        <v>3480</v>
      </c>
      <c r="C105" s="1317" t="s">
        <v>3481</v>
      </c>
      <c r="D105" s="1317"/>
      <c r="E105" s="1317"/>
      <c r="F105" s="1317"/>
      <c r="G105" s="1317"/>
      <c r="H105" s="1317"/>
      <c r="I105" s="1317"/>
      <c r="J105" s="1317"/>
    </row>
    <row r="106" spans="1:10" s="1106" customFormat="1">
      <c r="A106" s="1310"/>
      <c r="B106" s="1136" t="s">
        <v>3482</v>
      </c>
      <c r="C106" s="1317" t="s">
        <v>3483</v>
      </c>
      <c r="D106" s="1317"/>
      <c r="E106" s="1317"/>
      <c r="F106" s="1317"/>
      <c r="G106" s="1317"/>
      <c r="H106" s="1317"/>
      <c r="I106" s="1317"/>
      <c r="J106" s="1317"/>
    </row>
    <row r="107" spans="1:10" s="1106" customFormat="1">
      <c r="A107" s="1310" t="s">
        <v>3329</v>
      </c>
      <c r="B107" s="1136" t="s">
        <v>3484</v>
      </c>
      <c r="C107" s="1317" t="s">
        <v>3485</v>
      </c>
      <c r="D107" s="1317"/>
      <c r="E107" s="1317"/>
      <c r="F107" s="1317"/>
      <c r="G107" s="1317"/>
      <c r="H107" s="1317"/>
      <c r="I107" s="1317"/>
      <c r="J107" s="1317"/>
    </row>
    <row r="108" spans="1:10" s="1106" customFormat="1">
      <c r="A108" s="1310"/>
      <c r="B108" s="1136" t="s">
        <v>3486</v>
      </c>
      <c r="C108" s="1317" t="s">
        <v>3487</v>
      </c>
      <c r="D108" s="1317"/>
      <c r="E108" s="1317"/>
      <c r="F108" s="1317"/>
      <c r="G108" s="1317"/>
      <c r="H108" s="1317"/>
      <c r="I108" s="1317"/>
      <c r="J108" s="1317"/>
    </row>
    <row r="109" spans="1:10" s="1106" customFormat="1">
      <c r="A109" s="1310"/>
      <c r="B109" s="1136" t="s">
        <v>3488</v>
      </c>
      <c r="C109" s="1317" t="s">
        <v>3489</v>
      </c>
      <c r="D109" s="1317"/>
      <c r="E109" s="1317"/>
      <c r="F109" s="1317"/>
      <c r="G109" s="1317"/>
      <c r="H109" s="1317"/>
      <c r="I109" s="1317"/>
      <c r="J109" s="1317"/>
    </row>
    <row r="110" spans="1:10" s="1106" customFormat="1">
      <c r="A110" s="1310"/>
      <c r="B110" s="1136" t="s">
        <v>3490</v>
      </c>
      <c r="C110" s="1317" t="s">
        <v>3337</v>
      </c>
      <c r="D110" s="1317"/>
      <c r="E110" s="1317"/>
      <c r="F110" s="1317"/>
      <c r="G110" s="1317"/>
      <c r="H110" s="1317"/>
      <c r="I110" s="1317"/>
      <c r="J110" s="1317"/>
    </row>
    <row r="111" spans="1:10" s="1106" customFormat="1">
      <c r="A111" s="1310"/>
      <c r="B111" s="1136" t="s">
        <v>3491</v>
      </c>
      <c r="C111" s="1317" t="s">
        <v>3492</v>
      </c>
      <c r="D111" s="1317"/>
      <c r="E111" s="1317"/>
      <c r="F111" s="1317"/>
      <c r="G111" s="1317"/>
      <c r="H111" s="1317"/>
      <c r="I111" s="1317"/>
      <c r="J111" s="1317"/>
    </row>
    <row r="112" spans="1:10" s="1106" customFormat="1">
      <c r="A112" s="1310" t="s">
        <v>3344</v>
      </c>
      <c r="B112" s="1106" t="s">
        <v>3493</v>
      </c>
      <c r="C112" s="1317" t="s">
        <v>3494</v>
      </c>
      <c r="D112" s="1317"/>
      <c r="E112" s="1317"/>
      <c r="F112" s="1317"/>
      <c r="G112" s="1317"/>
      <c r="H112" s="1317"/>
      <c r="I112" s="1317"/>
      <c r="J112" s="1317"/>
    </row>
    <row r="113" spans="1:10" s="1106" customFormat="1">
      <c r="A113" s="1310"/>
      <c r="B113" s="1106" t="s">
        <v>3495</v>
      </c>
      <c r="C113" s="1317" t="s">
        <v>3496</v>
      </c>
      <c r="D113" s="1317"/>
      <c r="E113" s="1317"/>
      <c r="F113" s="1317"/>
      <c r="G113" s="1317"/>
      <c r="H113" s="1317"/>
      <c r="I113" s="1317"/>
      <c r="J113" s="1317"/>
    </row>
    <row r="114" spans="1:10" s="1106" customFormat="1">
      <c r="A114" s="1310"/>
      <c r="B114" s="1106" t="s">
        <v>3497</v>
      </c>
      <c r="C114" s="1317" t="s">
        <v>3498</v>
      </c>
      <c r="D114" s="1317"/>
      <c r="E114" s="1317"/>
      <c r="F114" s="1317"/>
      <c r="G114" s="1317"/>
      <c r="H114" s="1317"/>
      <c r="I114" s="1317"/>
      <c r="J114" s="1317"/>
    </row>
    <row r="115" spans="1:10" s="1106" customFormat="1">
      <c r="A115" s="1310"/>
      <c r="B115" s="1106" t="s">
        <v>3499</v>
      </c>
      <c r="C115" s="1317" t="s">
        <v>3500</v>
      </c>
      <c r="D115" s="1317"/>
      <c r="E115" s="1317"/>
      <c r="F115" s="1317"/>
      <c r="G115" s="1317"/>
      <c r="H115" s="1317"/>
      <c r="I115" s="1317"/>
      <c r="J115" s="1317"/>
    </row>
    <row r="116" spans="1:10" s="1106" customFormat="1">
      <c r="A116" s="1320"/>
      <c r="B116" s="1106" t="s">
        <v>3501</v>
      </c>
      <c r="C116" s="1317" t="s">
        <v>3502</v>
      </c>
      <c r="D116" s="1317"/>
      <c r="E116" s="1317"/>
      <c r="F116" s="1317"/>
      <c r="G116" s="1317"/>
      <c r="H116" s="1317"/>
      <c r="I116" s="1317"/>
      <c r="J116" s="1317"/>
    </row>
    <row r="117" spans="1:10" s="1106" customFormat="1">
      <c r="A117" s="1316" t="s">
        <v>3368</v>
      </c>
      <c r="B117" s="1136" t="s">
        <v>3503</v>
      </c>
      <c r="C117" s="1317" t="s">
        <v>3370</v>
      </c>
      <c r="D117" s="1317"/>
      <c r="E117" s="1317"/>
      <c r="F117" s="1317"/>
      <c r="G117" s="1317"/>
      <c r="H117" s="1317"/>
      <c r="I117" s="1317"/>
      <c r="J117" s="1317"/>
    </row>
    <row r="118" spans="1:10" s="1106" customFormat="1">
      <c r="A118" s="1316"/>
      <c r="B118" s="1136" t="s">
        <v>3504</v>
      </c>
      <c r="C118" s="1317" t="s">
        <v>3505</v>
      </c>
      <c r="D118" s="1317"/>
      <c r="E118" s="1317"/>
      <c r="F118" s="1317"/>
      <c r="G118" s="1317"/>
      <c r="H118" s="1317"/>
      <c r="I118" s="1317"/>
      <c r="J118" s="1317"/>
    </row>
    <row r="119" spans="1:10" s="1106" customFormat="1">
      <c r="A119" s="1316"/>
      <c r="B119" s="1136" t="s">
        <v>3506</v>
      </c>
      <c r="C119" s="1317" t="s">
        <v>3507</v>
      </c>
      <c r="D119" s="1317"/>
      <c r="E119" s="1317"/>
      <c r="F119" s="1317"/>
      <c r="G119" s="1317"/>
      <c r="H119" s="1317"/>
      <c r="I119" s="1317"/>
      <c r="J119" s="1317"/>
    </row>
    <row r="120" spans="1:10" s="1106" customFormat="1">
      <c r="A120" s="1139" t="s">
        <v>3379</v>
      </c>
      <c r="B120" s="1136" t="s">
        <v>3508</v>
      </c>
      <c r="C120" s="1317" t="s">
        <v>3509</v>
      </c>
      <c r="D120" s="1317"/>
      <c r="E120" s="1317"/>
      <c r="F120" s="1317"/>
      <c r="G120" s="1317"/>
      <c r="H120" s="1317"/>
      <c r="I120" s="1317"/>
      <c r="J120" s="1317"/>
    </row>
    <row r="121" spans="1:10" s="1106" customFormat="1">
      <c r="A121" s="1139" t="s">
        <v>3386</v>
      </c>
      <c r="B121" s="1136" t="s">
        <v>3510</v>
      </c>
      <c r="C121" s="1317" t="s">
        <v>3511</v>
      </c>
      <c r="D121" s="1317"/>
      <c r="E121" s="1317"/>
      <c r="F121" s="1317"/>
      <c r="G121" s="1317"/>
      <c r="H121" s="1317"/>
      <c r="I121" s="1317"/>
      <c r="J121" s="1317"/>
    </row>
    <row r="122" spans="1:10" s="1106" customFormat="1" ht="45">
      <c r="A122" s="1139" t="s">
        <v>3512</v>
      </c>
      <c r="B122" s="1140" t="s">
        <v>3513</v>
      </c>
      <c r="C122" s="1317" t="s">
        <v>3514</v>
      </c>
      <c r="D122" s="1317"/>
      <c r="E122" s="1317"/>
      <c r="F122" s="1317"/>
      <c r="G122" s="1317"/>
      <c r="H122" s="1317"/>
      <c r="I122" s="1317"/>
      <c r="J122" s="1317"/>
    </row>
    <row r="123" spans="1:10" s="1106" customFormat="1" ht="30">
      <c r="A123" s="1139" t="s">
        <v>3398</v>
      </c>
      <c r="B123" s="1140" t="s">
        <v>3515</v>
      </c>
      <c r="C123" s="1317" t="s">
        <v>3516</v>
      </c>
      <c r="D123" s="1317"/>
      <c r="E123" s="1317"/>
      <c r="F123" s="1317"/>
      <c r="G123" s="1317"/>
      <c r="H123" s="1317"/>
      <c r="I123" s="1317"/>
      <c r="J123" s="1317"/>
    </row>
    <row r="124" spans="1:10" s="1106" customFormat="1">
      <c r="A124" s="1321" t="s">
        <v>3401</v>
      </c>
      <c r="B124" s="1136" t="s">
        <v>3517</v>
      </c>
      <c r="C124" s="1317" t="s">
        <v>3518</v>
      </c>
      <c r="D124" s="1317"/>
      <c r="E124" s="1317"/>
      <c r="F124" s="1317"/>
      <c r="G124" s="1317"/>
      <c r="H124" s="1317"/>
      <c r="I124" s="1317"/>
      <c r="J124" s="1317"/>
    </row>
    <row r="125" spans="1:10" s="1106" customFormat="1">
      <c r="A125" s="1321"/>
      <c r="B125" s="1136" t="s">
        <v>3519</v>
      </c>
      <c r="C125" s="1317" t="s">
        <v>3520</v>
      </c>
      <c r="D125" s="1317"/>
      <c r="E125" s="1317"/>
      <c r="F125" s="1317"/>
      <c r="G125" s="1317"/>
      <c r="H125" s="1317"/>
      <c r="I125" s="1317"/>
      <c r="J125" s="1317"/>
    </row>
    <row r="126" spans="1:10" s="1106" customFormat="1">
      <c r="A126" s="1321"/>
      <c r="B126" s="1136" t="s">
        <v>3521</v>
      </c>
      <c r="C126" s="1317" t="s">
        <v>3522</v>
      </c>
      <c r="D126" s="1317"/>
      <c r="E126" s="1317"/>
      <c r="F126" s="1317"/>
      <c r="G126" s="1317"/>
      <c r="H126" s="1317"/>
      <c r="I126" s="1317"/>
      <c r="J126" s="1317"/>
    </row>
    <row r="127" spans="1:10" s="1106" customFormat="1" ht="30">
      <c r="A127" s="1139" t="s">
        <v>3408</v>
      </c>
      <c r="B127" s="1140" t="s">
        <v>3523</v>
      </c>
      <c r="C127" s="1317" t="s">
        <v>3524</v>
      </c>
      <c r="D127" s="1317"/>
      <c r="E127" s="1317"/>
      <c r="F127" s="1317"/>
      <c r="G127" s="1317"/>
      <c r="H127" s="1317"/>
      <c r="I127" s="1317"/>
      <c r="J127" s="1317"/>
    </row>
    <row r="128" spans="1:10" s="1106" customFormat="1" ht="30">
      <c r="A128" s="1139" t="s">
        <v>3415</v>
      </c>
      <c r="B128" s="1140" t="s">
        <v>3525</v>
      </c>
      <c r="C128" s="1317" t="s">
        <v>3526</v>
      </c>
      <c r="D128" s="1317"/>
      <c r="E128" s="1317"/>
      <c r="F128" s="1317"/>
      <c r="G128" s="1317"/>
      <c r="H128" s="1317"/>
      <c r="I128" s="1317"/>
      <c r="J128" s="1317"/>
    </row>
    <row r="129" spans="1:10" s="1106" customFormat="1">
      <c r="A129" s="1139" t="s">
        <v>3426</v>
      </c>
      <c r="B129" s="1140" t="s">
        <v>3527</v>
      </c>
      <c r="C129" s="1317" t="s">
        <v>3528</v>
      </c>
      <c r="D129" s="1317"/>
      <c r="E129" s="1317"/>
      <c r="F129" s="1317"/>
      <c r="G129" s="1317"/>
      <c r="H129" s="1317"/>
      <c r="I129" s="1317"/>
      <c r="J129" s="1317"/>
    </row>
    <row r="130" spans="1:10" s="1106" customFormat="1" ht="60">
      <c r="A130" s="1139" t="s">
        <v>3529</v>
      </c>
      <c r="B130" s="1140" t="s">
        <v>3530</v>
      </c>
      <c r="C130" s="1317" t="s">
        <v>3531</v>
      </c>
      <c r="D130" s="1317"/>
      <c r="E130" s="1317"/>
      <c r="F130" s="1317"/>
      <c r="G130" s="1317"/>
      <c r="H130" s="1317"/>
      <c r="I130" s="1317"/>
      <c r="J130" s="1317"/>
    </row>
    <row r="131" spans="1:10" s="1106" customFormat="1" ht="60">
      <c r="A131" s="1139" t="s">
        <v>3440</v>
      </c>
      <c r="B131" s="1140" t="s">
        <v>3532</v>
      </c>
      <c r="C131" s="1317" t="s">
        <v>3533</v>
      </c>
      <c r="D131" s="1317"/>
      <c r="E131" s="1317"/>
      <c r="F131" s="1317"/>
      <c r="G131" s="1317"/>
      <c r="H131" s="1317"/>
      <c r="I131" s="1317"/>
      <c r="J131" s="1317"/>
    </row>
    <row r="132" spans="1:10" s="1106" customFormat="1">
      <c r="A132" s="1321" t="s">
        <v>3443</v>
      </c>
      <c r="B132" s="1140" t="s">
        <v>3534</v>
      </c>
      <c r="C132" s="1317" t="s">
        <v>3535</v>
      </c>
      <c r="D132" s="1317"/>
      <c r="E132" s="1317"/>
      <c r="F132" s="1317"/>
      <c r="G132" s="1317"/>
      <c r="H132" s="1317"/>
      <c r="I132" s="1317"/>
      <c r="J132" s="1317"/>
    </row>
    <row r="133" spans="1:10" s="1106" customFormat="1">
      <c r="A133" s="1321"/>
      <c r="B133" s="1140" t="s">
        <v>3536</v>
      </c>
      <c r="C133" s="1317" t="s">
        <v>3537</v>
      </c>
      <c r="D133" s="1317"/>
      <c r="E133" s="1317"/>
      <c r="F133" s="1317"/>
      <c r="G133" s="1317"/>
      <c r="H133" s="1317"/>
      <c r="I133" s="1317"/>
      <c r="J133" s="1317"/>
    </row>
    <row r="134" spans="1:10" s="1106" customFormat="1">
      <c r="A134" s="1321"/>
      <c r="B134" s="1140" t="s">
        <v>3538</v>
      </c>
      <c r="C134" s="1317" t="s">
        <v>3539</v>
      </c>
      <c r="D134" s="1317"/>
      <c r="E134" s="1317"/>
      <c r="F134" s="1317"/>
      <c r="G134" s="1317"/>
      <c r="H134" s="1317"/>
      <c r="I134" s="1317"/>
      <c r="J134" s="1317"/>
    </row>
    <row r="135" spans="1:10" s="1106" customFormat="1">
      <c r="A135" s="1139" t="s">
        <v>3458</v>
      </c>
      <c r="B135" s="1140" t="s">
        <v>3540</v>
      </c>
      <c r="C135" s="1317" t="s">
        <v>3541</v>
      </c>
      <c r="D135" s="1317"/>
      <c r="E135" s="1317"/>
      <c r="F135" s="1317"/>
      <c r="G135" s="1317"/>
      <c r="H135" s="1317"/>
      <c r="I135" s="1317"/>
      <c r="J135" s="1317"/>
    </row>
    <row r="136" spans="1:10" s="1106" customFormat="1"/>
    <row r="137" spans="1:10" s="1106" customFormat="1"/>
    <row r="138" spans="1:10" s="1106" customFormat="1"/>
    <row r="139" spans="1:10" s="1106" customFormat="1"/>
    <row r="140" spans="1:10" s="1106" customFormat="1"/>
    <row r="141" spans="1:10" s="1106" customFormat="1"/>
    <row r="142" spans="1:10" s="1106" customFormat="1"/>
    <row r="143" spans="1:10" s="1106" customFormat="1"/>
    <row r="144" spans="1:10" s="1106" customFormat="1"/>
    <row r="145" s="1106" customFormat="1"/>
    <row r="146" s="1106" customFormat="1"/>
    <row r="147" s="1106" customFormat="1"/>
    <row r="148" s="1106" customFormat="1"/>
    <row r="149" s="1106" customFormat="1"/>
    <row r="150" s="1106" customFormat="1"/>
    <row r="151" s="1106" customFormat="1"/>
    <row r="152" s="1106" customFormat="1"/>
    <row r="153" s="1106" customFormat="1"/>
    <row r="154" s="1106" customFormat="1"/>
    <row r="155" s="1106" customFormat="1"/>
    <row r="156" s="1106" customFormat="1"/>
    <row r="157" s="1106" customFormat="1"/>
    <row r="158" s="1106" customFormat="1"/>
    <row r="159" s="1106" customFormat="1"/>
    <row r="160" s="1106" customFormat="1"/>
    <row r="161" s="1106" customFormat="1"/>
    <row r="162" s="1106" customFormat="1"/>
    <row r="163" s="1106" customFormat="1"/>
    <row r="164" s="1106" customFormat="1"/>
    <row r="165" s="1106" customFormat="1"/>
    <row r="166" s="1106" customFormat="1"/>
    <row r="167" s="1106" customFormat="1"/>
    <row r="168" s="1106" customFormat="1"/>
    <row r="169" s="1106" customFormat="1"/>
    <row r="170" s="1106" customFormat="1"/>
    <row r="171" s="1106" customFormat="1"/>
    <row r="172" s="1106" customFormat="1"/>
    <row r="173" s="1106" customFormat="1"/>
    <row r="174" s="1106" customFormat="1"/>
    <row r="175" s="1106" customFormat="1"/>
    <row r="176" s="1106" customFormat="1"/>
    <row r="177" s="1106" customFormat="1"/>
    <row r="178" s="1106" customFormat="1"/>
    <row r="179" s="1106" customFormat="1"/>
    <row r="180" s="1106" customFormat="1"/>
    <row r="181" s="1106" customFormat="1"/>
    <row r="182" s="1106" customFormat="1"/>
    <row r="183" s="1106" customFormat="1"/>
    <row r="184" s="1106" customFormat="1"/>
    <row r="185" s="1106" customFormat="1"/>
    <row r="186" s="1106" customFormat="1"/>
    <row r="187" s="1106" customFormat="1"/>
    <row r="188" s="1106" customFormat="1"/>
    <row r="189" s="1106" customFormat="1"/>
    <row r="190" s="1106" customFormat="1"/>
    <row r="191" s="1106" customFormat="1"/>
    <row r="192" s="1106" customFormat="1"/>
    <row r="193" s="1106" customFormat="1"/>
    <row r="194" s="1106" customFormat="1"/>
    <row r="195" s="1106" customFormat="1"/>
    <row r="196" s="1106" customFormat="1"/>
    <row r="197" s="1106" customFormat="1"/>
    <row r="198" s="1106" customFormat="1"/>
    <row r="199" s="1106" customFormat="1"/>
    <row r="200" s="1106" customFormat="1"/>
    <row r="201" s="1106" customFormat="1"/>
    <row r="202" s="1106" customFormat="1"/>
    <row r="203" s="1106" customFormat="1"/>
    <row r="204" s="1106" customFormat="1"/>
    <row r="205" s="1106" customFormat="1"/>
    <row r="206" s="1106" customFormat="1"/>
    <row r="207" s="1106" customFormat="1"/>
    <row r="208" s="1106" customFormat="1"/>
    <row r="209" s="1106" customFormat="1"/>
    <row r="210" s="1106" customFormat="1"/>
    <row r="211" s="1106" customFormat="1"/>
    <row r="212" s="1106" customFormat="1"/>
    <row r="213" s="1106" customFormat="1"/>
  </sheetData>
  <mergeCells count="151">
    <mergeCell ref="C135:J135"/>
    <mergeCell ref="C127:J127"/>
    <mergeCell ref="C128:J128"/>
    <mergeCell ref="C129:J129"/>
    <mergeCell ref="C130:J130"/>
    <mergeCell ref="C131:J131"/>
    <mergeCell ref="A132:A134"/>
    <mergeCell ref="C132:J132"/>
    <mergeCell ref="C133:J133"/>
    <mergeCell ref="C134:J134"/>
    <mergeCell ref="C122:J122"/>
    <mergeCell ref="C123:J123"/>
    <mergeCell ref="A124:A126"/>
    <mergeCell ref="C124:J124"/>
    <mergeCell ref="C125:J125"/>
    <mergeCell ref="C126:J126"/>
    <mergeCell ref="A117:A119"/>
    <mergeCell ref="C117:J117"/>
    <mergeCell ref="C118:J118"/>
    <mergeCell ref="C119:J119"/>
    <mergeCell ref="C120:J120"/>
    <mergeCell ref="C121:J121"/>
    <mergeCell ref="A112:A116"/>
    <mergeCell ref="C112:J112"/>
    <mergeCell ref="C113:J113"/>
    <mergeCell ref="C114:J114"/>
    <mergeCell ref="C115:J115"/>
    <mergeCell ref="C116:J116"/>
    <mergeCell ref="A107:A111"/>
    <mergeCell ref="C107:J107"/>
    <mergeCell ref="C108:J108"/>
    <mergeCell ref="C109:J109"/>
    <mergeCell ref="C110:J110"/>
    <mergeCell ref="C111:J111"/>
    <mergeCell ref="A99:A101"/>
    <mergeCell ref="C99:J99"/>
    <mergeCell ref="C100:J100"/>
    <mergeCell ref="C101:J101"/>
    <mergeCell ref="C102:J102"/>
    <mergeCell ref="A103:A106"/>
    <mergeCell ref="C103:J103"/>
    <mergeCell ref="C104:J104"/>
    <mergeCell ref="C105:J105"/>
    <mergeCell ref="C106:J106"/>
    <mergeCell ref="A92:A94"/>
    <mergeCell ref="C92:J92"/>
    <mergeCell ref="C93:J93"/>
    <mergeCell ref="C94:J94"/>
    <mergeCell ref="A97:J97"/>
    <mergeCell ref="C98:J98"/>
    <mergeCell ref="C84:J84"/>
    <mergeCell ref="A85:A91"/>
    <mergeCell ref="C85:J85"/>
    <mergeCell ref="C86:J86"/>
    <mergeCell ref="C87:J87"/>
    <mergeCell ref="C88:J88"/>
    <mergeCell ref="C89:J89"/>
    <mergeCell ref="C90:J90"/>
    <mergeCell ref="C91:J91"/>
    <mergeCell ref="A78:A80"/>
    <mergeCell ref="C78:J78"/>
    <mergeCell ref="C79:J79"/>
    <mergeCell ref="C80:J80"/>
    <mergeCell ref="A81:A83"/>
    <mergeCell ref="C81:J81"/>
    <mergeCell ref="C82:J82"/>
    <mergeCell ref="C83:J83"/>
    <mergeCell ref="A70:A72"/>
    <mergeCell ref="C70:J70"/>
    <mergeCell ref="C71:J71"/>
    <mergeCell ref="C72:J72"/>
    <mergeCell ref="A73:A77"/>
    <mergeCell ref="C73:J73"/>
    <mergeCell ref="C74:J74"/>
    <mergeCell ref="C75:J75"/>
    <mergeCell ref="C76:J76"/>
    <mergeCell ref="C77:J77"/>
    <mergeCell ref="C65:J65"/>
    <mergeCell ref="C66:J66"/>
    <mergeCell ref="A67:A69"/>
    <mergeCell ref="C67:J67"/>
    <mergeCell ref="C68:J68"/>
    <mergeCell ref="C69:J69"/>
    <mergeCell ref="A58:A60"/>
    <mergeCell ref="C58:J58"/>
    <mergeCell ref="C59:J59"/>
    <mergeCell ref="C60:J60"/>
    <mergeCell ref="A61:A64"/>
    <mergeCell ref="C61:J61"/>
    <mergeCell ref="C62:J62"/>
    <mergeCell ref="C63:J63"/>
    <mergeCell ref="C64:J64"/>
    <mergeCell ref="A53:A57"/>
    <mergeCell ref="C53:J53"/>
    <mergeCell ref="C54:J54"/>
    <mergeCell ref="C55:J55"/>
    <mergeCell ref="C56:J56"/>
    <mergeCell ref="C57:J57"/>
    <mergeCell ref="A47:A52"/>
    <mergeCell ref="C47:J47"/>
    <mergeCell ref="C48:J48"/>
    <mergeCell ref="C49:J49"/>
    <mergeCell ref="C50:J50"/>
    <mergeCell ref="C51:J51"/>
    <mergeCell ref="C52:J52"/>
    <mergeCell ref="C41:J41"/>
    <mergeCell ref="A42:A46"/>
    <mergeCell ref="C42:J42"/>
    <mergeCell ref="C43:J43"/>
    <mergeCell ref="C44:J44"/>
    <mergeCell ref="C45:J45"/>
    <mergeCell ref="C46:J46"/>
    <mergeCell ref="A33:A34"/>
    <mergeCell ref="C33:J33"/>
    <mergeCell ref="C34:J34"/>
    <mergeCell ref="A35:A41"/>
    <mergeCell ref="C35:J35"/>
    <mergeCell ref="C36:J36"/>
    <mergeCell ref="C37:J37"/>
    <mergeCell ref="C38:J38"/>
    <mergeCell ref="C39:J39"/>
    <mergeCell ref="C40:J40"/>
    <mergeCell ref="A21:A26"/>
    <mergeCell ref="C21:J21"/>
    <mergeCell ref="C22:J22"/>
    <mergeCell ref="C23:J23"/>
    <mergeCell ref="C24:J24"/>
    <mergeCell ref="C25:J25"/>
    <mergeCell ref="C26:J26"/>
    <mergeCell ref="A27:A32"/>
    <mergeCell ref="C27:J27"/>
    <mergeCell ref="C28:J28"/>
    <mergeCell ref="C29:J29"/>
    <mergeCell ref="C30:J30"/>
    <mergeCell ref="C31:J31"/>
    <mergeCell ref="C32:J32"/>
    <mergeCell ref="A2:J2"/>
    <mergeCell ref="A5:J5"/>
    <mergeCell ref="A6:J6"/>
    <mergeCell ref="A10:J10"/>
    <mergeCell ref="C11:J11"/>
    <mergeCell ref="A12:A20"/>
    <mergeCell ref="C12:J12"/>
    <mergeCell ref="C13:J13"/>
    <mergeCell ref="C14:J14"/>
    <mergeCell ref="C15:J15"/>
    <mergeCell ref="C16:J16"/>
    <mergeCell ref="C17:J17"/>
    <mergeCell ref="C18:J18"/>
    <mergeCell ref="C19:J19"/>
    <mergeCell ref="C20:J20"/>
  </mergeCells>
  <pageMargins left="0.70866141732283472" right="0.70866141732283472" top="0.74803149606299213" bottom="0.74803149606299213" header="0.31496062992125984" footer="0.31496062992125984"/>
  <pageSetup paperSize="9" scale="59" fitToHeight="4" orientation="portrait" r:id="rId1"/>
  <headerFooter>
    <oddHeader>&amp;R&amp;8Anexo à Circular ORAM 2025</oddHeader>
  </headerFooter>
  <rowBreaks count="1" manualBreakCount="1">
    <brk id="69"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499984740745262"/>
    <pageSetUpPr fitToPage="1"/>
  </sheetPr>
  <dimension ref="A1:E35"/>
  <sheetViews>
    <sheetView showGridLines="0" zoomScale="145" zoomScaleNormal="145" workbookViewId="0">
      <selection sqref="A1:C36"/>
    </sheetView>
  </sheetViews>
  <sheetFormatPr defaultColWidth="12.5703125" defaultRowHeight="15.75"/>
  <cols>
    <col min="1" max="1" width="14.42578125" style="55" customWidth="1"/>
    <col min="2" max="2" width="68.42578125" style="55" bestFit="1" customWidth="1"/>
    <col min="3" max="16384" width="12.5703125" style="55"/>
  </cols>
  <sheetData>
    <row r="1" spans="1:5">
      <c r="A1" s="1322" t="s">
        <v>890</v>
      </c>
      <c r="B1" s="1322"/>
      <c r="C1" s="1322"/>
      <c r="E1" s="377" t="s">
        <v>1027</v>
      </c>
    </row>
    <row r="2" spans="1:5">
      <c r="A2" s="1322" t="s">
        <v>904</v>
      </c>
      <c r="B2" s="1322"/>
      <c r="C2" s="1322"/>
      <c r="E2"/>
    </row>
    <row r="3" spans="1:5" ht="16.5" hidden="1" thickBot="1"/>
    <row r="4" spans="1:5" hidden="1">
      <c r="A4" s="1323" t="s">
        <v>208</v>
      </c>
      <c r="B4" s="1323" t="s">
        <v>209</v>
      </c>
      <c r="C4" s="1323" t="s">
        <v>677</v>
      </c>
    </row>
    <row r="5" spans="1:5" ht="16.5" hidden="1" thickBot="1">
      <c r="A5" s="1324"/>
      <c r="B5" s="1324"/>
      <c r="C5" s="1324"/>
    </row>
    <row r="6" spans="1:5" hidden="1">
      <c r="A6" s="118"/>
      <c r="B6" s="118"/>
      <c r="C6" s="118"/>
    </row>
    <row r="7" spans="1:5" hidden="1">
      <c r="A7" s="119">
        <v>41</v>
      </c>
      <c r="B7" s="63" t="s">
        <v>120</v>
      </c>
      <c r="C7" s="119" t="s">
        <v>266</v>
      </c>
    </row>
    <row r="8" spans="1:5" hidden="1">
      <c r="A8" s="119">
        <v>42</v>
      </c>
      <c r="B8" s="63" t="s">
        <v>210</v>
      </c>
      <c r="C8" s="119" t="s">
        <v>269</v>
      </c>
    </row>
    <row r="9" spans="1:5" hidden="1">
      <c r="A9" s="119" t="s">
        <v>1258</v>
      </c>
      <c r="B9" s="63" t="s">
        <v>1259</v>
      </c>
      <c r="C9" s="119" t="s">
        <v>1242</v>
      </c>
    </row>
    <row r="10" spans="1:5" hidden="1">
      <c r="A10" s="119">
        <v>44</v>
      </c>
      <c r="B10" s="63" t="s">
        <v>1260</v>
      </c>
      <c r="C10" s="119" t="s">
        <v>1261</v>
      </c>
    </row>
    <row r="11" spans="1:5" hidden="1">
      <c r="A11" s="119">
        <v>45</v>
      </c>
      <c r="B11" s="63" t="s">
        <v>1262</v>
      </c>
      <c r="C11" s="119" t="s">
        <v>678</v>
      </c>
    </row>
    <row r="12" spans="1:5" hidden="1">
      <c r="A12" s="119">
        <v>46</v>
      </c>
      <c r="B12" s="63" t="s">
        <v>1263</v>
      </c>
      <c r="C12" s="119" t="s">
        <v>679</v>
      </c>
    </row>
    <row r="13" spans="1:5" hidden="1">
      <c r="A13" s="119">
        <v>47</v>
      </c>
      <c r="B13" s="63" t="s">
        <v>1264</v>
      </c>
      <c r="C13" s="119" t="s">
        <v>1243</v>
      </c>
    </row>
    <row r="14" spans="1:5" hidden="1">
      <c r="A14" s="119">
        <v>48</v>
      </c>
      <c r="B14" s="63" t="s">
        <v>1265</v>
      </c>
      <c r="C14" s="119" t="s">
        <v>1266</v>
      </c>
    </row>
    <row r="15" spans="1:5" hidden="1">
      <c r="A15" s="119">
        <v>49</v>
      </c>
      <c r="B15" s="63" t="s">
        <v>1267</v>
      </c>
      <c r="C15" s="119" t="s">
        <v>1268</v>
      </c>
    </row>
    <row r="16" spans="1:5" hidden="1">
      <c r="A16" s="119">
        <v>50</v>
      </c>
      <c r="B16" s="63" t="s">
        <v>1269</v>
      </c>
      <c r="C16" s="119" t="s">
        <v>1270</v>
      </c>
    </row>
    <row r="17" spans="1:3" hidden="1">
      <c r="A17" s="119">
        <v>51</v>
      </c>
      <c r="B17" s="63" t="s">
        <v>1271</v>
      </c>
      <c r="C17" s="119" t="s">
        <v>255</v>
      </c>
    </row>
    <row r="18" spans="1:3" hidden="1">
      <c r="A18" s="119">
        <v>52</v>
      </c>
      <c r="B18" s="63" t="s">
        <v>1272</v>
      </c>
      <c r="C18" s="119" t="s">
        <v>1244</v>
      </c>
    </row>
    <row r="19" spans="1:3" ht="16.5" hidden="1" thickBot="1">
      <c r="A19" s="56"/>
      <c r="B19" s="56"/>
      <c r="C19" s="124"/>
    </row>
    <row r="20" spans="1:3" hidden="1"/>
    <row r="21" spans="1:3" hidden="1"/>
    <row r="22" spans="1:3" ht="16.5" thickBot="1"/>
    <row r="23" spans="1:3">
      <c r="A23" s="1323" t="s">
        <v>208</v>
      </c>
      <c r="B23" s="1323" t="s">
        <v>209</v>
      </c>
      <c r="C23" s="1323" t="s">
        <v>677</v>
      </c>
    </row>
    <row r="24" spans="1:3" ht="16.5" thickBot="1">
      <c r="A24" s="1324"/>
      <c r="B24" s="1324"/>
      <c r="C24" s="1324"/>
    </row>
    <row r="25" spans="1:3">
      <c r="A25" s="118"/>
      <c r="B25" s="118"/>
      <c r="C25" s="118"/>
    </row>
    <row r="26" spans="1:3">
      <c r="A26" s="119">
        <v>41</v>
      </c>
      <c r="B26" s="63" t="s">
        <v>120</v>
      </c>
      <c r="C26" s="119" t="s">
        <v>266</v>
      </c>
    </row>
    <row r="27" spans="1:3">
      <c r="A27" s="119">
        <v>42</v>
      </c>
      <c r="B27" s="63" t="s">
        <v>210</v>
      </c>
      <c r="C27" s="119" t="s">
        <v>269</v>
      </c>
    </row>
    <row r="28" spans="1:3">
      <c r="A28" s="119">
        <v>43</v>
      </c>
      <c r="B28" s="63" t="s">
        <v>1262</v>
      </c>
      <c r="C28" s="119" t="s">
        <v>678</v>
      </c>
    </row>
    <row r="29" spans="1:3">
      <c r="A29" s="119">
        <v>44</v>
      </c>
      <c r="B29" s="63" t="s">
        <v>3567</v>
      </c>
      <c r="C29" s="119" t="s">
        <v>3568</v>
      </c>
    </row>
    <row r="30" spans="1:3">
      <c r="A30" s="119">
        <v>45</v>
      </c>
      <c r="B30" s="63" t="s">
        <v>1263</v>
      </c>
      <c r="C30" s="119" t="s">
        <v>679</v>
      </c>
    </row>
    <row r="31" spans="1:3">
      <c r="A31" s="119">
        <v>46</v>
      </c>
      <c r="B31" s="63" t="s">
        <v>3837</v>
      </c>
      <c r="C31" s="119" t="s">
        <v>3838</v>
      </c>
    </row>
    <row r="32" spans="1:3">
      <c r="A32" s="119">
        <v>47</v>
      </c>
      <c r="B32" s="63" t="s">
        <v>3841</v>
      </c>
      <c r="C32" s="119" t="s">
        <v>3909</v>
      </c>
    </row>
    <row r="33" spans="1:3">
      <c r="A33" s="119">
        <v>48</v>
      </c>
      <c r="B33" s="63" t="s">
        <v>1272</v>
      </c>
      <c r="C33" s="119" t="s">
        <v>1244</v>
      </c>
    </row>
    <row r="34" spans="1:3">
      <c r="A34" s="119">
        <v>49</v>
      </c>
      <c r="B34" s="63" t="s">
        <v>3842</v>
      </c>
      <c r="C34" s="119" t="s">
        <v>3908</v>
      </c>
    </row>
    <row r="35" spans="1:3" ht="16.5" thickBot="1">
      <c r="A35" s="56"/>
      <c r="B35" s="56"/>
      <c r="C35" s="124"/>
    </row>
  </sheetData>
  <mergeCells count="8">
    <mergeCell ref="A1:C1"/>
    <mergeCell ref="A2:C2"/>
    <mergeCell ref="A23:A24"/>
    <mergeCell ref="B23:B24"/>
    <mergeCell ref="C23:C24"/>
    <mergeCell ref="A4:A5"/>
    <mergeCell ref="B4:B5"/>
    <mergeCell ref="C4:C5"/>
  </mergeCells>
  <hyperlinks>
    <hyperlink ref="E1" location="INDICE!A1" display="ÍNDICE " xr:uid="{00000000-0004-0000-0900-000000000000}"/>
  </hyperlinks>
  <pageMargins left="0.75000000000000011" right="0.75000000000000011" top="1" bottom="1" header="0.5" footer="0.5"/>
  <pageSetup paperSize="9" scale="90" orientation="portrait" r:id="rId1"/>
  <ignoredErrors>
    <ignoredError sqref="A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499984740745262"/>
  </sheetPr>
  <dimension ref="A1:AO115"/>
  <sheetViews>
    <sheetView showGridLines="0" topLeftCell="A95" workbookViewId="0">
      <selection sqref="A1:E114"/>
    </sheetView>
  </sheetViews>
  <sheetFormatPr defaultColWidth="12.5703125" defaultRowHeight="15.75"/>
  <cols>
    <col min="1" max="1" width="12.28515625" style="55" customWidth="1"/>
    <col min="2" max="2" width="10.140625" style="723" customWidth="1"/>
    <col min="3" max="3" width="70.140625" style="55" customWidth="1"/>
    <col min="4" max="4" width="13.5703125" style="55" hidden="1" customWidth="1"/>
    <col min="5" max="5" width="51.7109375" style="55" bestFit="1" customWidth="1"/>
    <col min="6" max="16384" width="12.5703125" style="55"/>
  </cols>
  <sheetData>
    <row r="1" spans="1:41">
      <c r="A1" s="1322" t="s">
        <v>906</v>
      </c>
      <c r="B1" s="1322"/>
      <c r="C1" s="1322"/>
      <c r="D1" s="1322"/>
      <c r="E1" s="1322"/>
      <c r="G1" s="377" t="s">
        <v>1027</v>
      </c>
    </row>
    <row r="2" spans="1:41">
      <c r="A2" s="1322" t="s">
        <v>905</v>
      </c>
      <c r="B2" s="1322"/>
      <c r="C2" s="1322"/>
      <c r="D2" s="1322"/>
      <c r="E2" s="1322"/>
      <c r="G2" s="481"/>
    </row>
    <row r="3" spans="1:41" ht="7.5" customHeight="1">
      <c r="A3" s="54"/>
    </row>
    <row r="4" spans="1:41" s="57" customFormat="1" ht="12.75">
      <c r="A4" s="1328" t="s">
        <v>211</v>
      </c>
      <c r="B4" s="1328" t="s">
        <v>212</v>
      </c>
      <c r="C4" s="1328" t="s">
        <v>195</v>
      </c>
      <c r="D4" s="699" t="s">
        <v>213</v>
      </c>
      <c r="E4" s="1329" t="s">
        <v>214</v>
      </c>
    </row>
    <row r="5" spans="1:41" s="57" customFormat="1" ht="6" customHeight="1">
      <c r="A5" s="1328"/>
      <c r="B5" s="1328"/>
      <c r="C5" s="1328"/>
      <c r="D5" s="699"/>
      <c r="E5" s="1329"/>
    </row>
    <row r="6" spans="1:41" s="57" customFormat="1" ht="18" customHeight="1">
      <c r="A6" s="724">
        <v>41</v>
      </c>
      <c r="B6" s="839"/>
      <c r="C6" s="725" t="s">
        <v>215</v>
      </c>
      <c r="D6" s="59"/>
      <c r="E6" s="726" t="s">
        <v>3913</v>
      </c>
    </row>
    <row r="7" spans="1:41" s="57" customFormat="1" ht="12.75" customHeight="1">
      <c r="A7" s="726"/>
      <c r="B7" s="60">
        <v>1</v>
      </c>
      <c r="C7" s="61" t="s">
        <v>3024</v>
      </c>
      <c r="D7" s="59"/>
      <c r="E7" s="726"/>
    </row>
    <row r="8" spans="1:41" s="57" customFormat="1" ht="12.75" customHeight="1">
      <c r="A8" s="726"/>
      <c r="B8" s="60">
        <v>2</v>
      </c>
      <c r="C8" s="61" t="s">
        <v>3025</v>
      </c>
      <c r="D8" s="59"/>
      <c r="E8" s="726"/>
    </row>
    <row r="9" spans="1:41" s="57" customFormat="1" ht="12.75" customHeight="1">
      <c r="A9" s="726"/>
      <c r="B9" s="60">
        <v>3</v>
      </c>
      <c r="C9" s="61" t="s">
        <v>3026</v>
      </c>
      <c r="D9" s="59"/>
      <c r="E9" s="726"/>
    </row>
    <row r="10" spans="1:41" s="57" customFormat="1" ht="12.75" customHeight="1">
      <c r="A10" s="726"/>
      <c r="B10" s="60">
        <v>4</v>
      </c>
      <c r="C10" s="61" t="s">
        <v>3027</v>
      </c>
      <c r="D10" s="59"/>
      <c r="E10" s="726"/>
    </row>
    <row r="11" spans="1:41" s="57" customFormat="1" ht="12.75" customHeight="1">
      <c r="A11" s="726"/>
      <c r="B11" s="885">
        <v>36</v>
      </c>
      <c r="C11" s="886" t="s">
        <v>241</v>
      </c>
      <c r="D11" s="59"/>
      <c r="E11" s="726"/>
    </row>
    <row r="12" spans="1:41" s="62" customFormat="1" ht="9" customHeight="1">
      <c r="A12" s="728"/>
      <c r="B12" s="60"/>
      <c r="C12" s="729"/>
      <c r="D12" s="730"/>
      <c r="E12" s="726"/>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row>
    <row r="13" spans="1:41" s="57" customFormat="1" ht="12.75" customHeight="1">
      <c r="A13" s="724">
        <v>42</v>
      </c>
      <c r="B13" s="731"/>
      <c r="C13" s="732" t="s">
        <v>216</v>
      </c>
      <c r="D13" s="59"/>
      <c r="E13" s="726" t="s">
        <v>3914</v>
      </c>
    </row>
    <row r="14" spans="1:41" s="57" customFormat="1" ht="12.75" customHeight="1">
      <c r="A14" s="728"/>
      <c r="B14" s="60">
        <v>5</v>
      </c>
      <c r="C14" s="733" t="s">
        <v>217</v>
      </c>
      <c r="D14" s="59"/>
      <c r="E14" s="726"/>
    </row>
    <row r="15" spans="1:41" s="57" customFormat="1" ht="12.75">
      <c r="A15" s="728"/>
      <c r="B15" s="734">
        <v>6</v>
      </c>
      <c r="C15" s="733" t="s">
        <v>3028</v>
      </c>
      <c r="D15" s="59"/>
      <c r="E15" s="726"/>
    </row>
    <row r="16" spans="1:41" s="57" customFormat="1" ht="12.75" customHeight="1">
      <c r="A16" s="728"/>
      <c r="B16" s="60">
        <v>7</v>
      </c>
      <c r="C16" s="733" t="s">
        <v>3029</v>
      </c>
      <c r="D16" s="59"/>
      <c r="E16" s="726"/>
    </row>
    <row r="17" spans="1:41" s="57" customFormat="1" ht="12.75" customHeight="1">
      <c r="A17" s="728"/>
      <c r="B17" s="60">
        <v>8</v>
      </c>
      <c r="C17" s="733" t="s">
        <v>218</v>
      </c>
      <c r="D17" s="59"/>
      <c r="E17" s="726"/>
    </row>
    <row r="18" spans="1:41" s="62" customFormat="1" ht="9" customHeight="1">
      <c r="A18" s="728"/>
      <c r="B18" s="60"/>
      <c r="C18" s="729"/>
      <c r="D18" s="730"/>
      <c r="E18" s="726"/>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row>
    <row r="19" spans="1:41" s="62" customFormat="1" ht="12.75" customHeight="1">
      <c r="A19" s="724">
        <v>43</v>
      </c>
      <c r="B19" s="735"/>
      <c r="C19" s="732" t="s">
        <v>219</v>
      </c>
      <c r="D19" s="59"/>
      <c r="E19" s="726" t="s">
        <v>3915</v>
      </c>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row>
    <row r="20" spans="1:41" s="62" customFormat="1" ht="12.75" customHeight="1">
      <c r="A20" s="728"/>
      <c r="B20" s="734">
        <v>9</v>
      </c>
      <c r="C20" s="736" t="s">
        <v>3030</v>
      </c>
      <c r="D20" s="59"/>
      <c r="E20" s="726"/>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row>
    <row r="21" spans="1:41" s="62" customFormat="1" ht="12.75" customHeight="1">
      <c r="A21" s="728"/>
      <c r="B21" s="60">
        <v>10</v>
      </c>
      <c r="C21" s="737" t="s">
        <v>220</v>
      </c>
      <c r="D21" s="59"/>
      <c r="E21" s="726"/>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row>
    <row r="22" spans="1:41" s="62" customFormat="1" ht="12.75" customHeight="1">
      <c r="A22" s="728"/>
      <c r="B22" s="885">
        <v>37</v>
      </c>
      <c r="C22" s="886" t="s">
        <v>221</v>
      </c>
      <c r="D22" s="738" t="s">
        <v>223</v>
      </c>
      <c r="E22" s="726"/>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row>
    <row r="23" spans="1:41" s="62" customFormat="1" ht="12.75" customHeight="1">
      <c r="A23" s="728"/>
      <c r="B23" s="885">
        <v>38</v>
      </c>
      <c r="C23" s="886" t="s">
        <v>222</v>
      </c>
      <c r="D23" s="738" t="s">
        <v>225</v>
      </c>
      <c r="E23" s="726"/>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row>
    <row r="24" spans="1:41" s="57" customFormat="1" ht="12.75" customHeight="1">
      <c r="A24" s="728"/>
      <c r="B24" s="885">
        <v>39</v>
      </c>
      <c r="C24" s="886" t="s">
        <v>224</v>
      </c>
      <c r="D24" s="738" t="s">
        <v>227</v>
      </c>
      <c r="E24" s="726"/>
    </row>
    <row r="25" spans="1:41" s="57" customFormat="1" ht="12.75" customHeight="1">
      <c r="A25" s="728"/>
      <c r="B25" s="885">
        <v>40</v>
      </c>
      <c r="C25" s="886" t="s">
        <v>226</v>
      </c>
      <c r="D25" s="738" t="s">
        <v>229</v>
      </c>
      <c r="E25" s="726"/>
    </row>
    <row r="26" spans="1:41" s="57" customFormat="1" ht="12.75" customHeight="1">
      <c r="A26" s="728"/>
      <c r="B26" s="885">
        <v>41</v>
      </c>
      <c r="C26" s="886" t="s">
        <v>228</v>
      </c>
      <c r="D26" s="738" t="s">
        <v>231</v>
      </c>
      <c r="E26" s="726"/>
    </row>
    <row r="27" spans="1:41" s="57" customFormat="1" ht="12.75" customHeight="1">
      <c r="A27" s="728"/>
      <c r="B27" s="885">
        <v>42</v>
      </c>
      <c r="C27" s="886" t="s">
        <v>230</v>
      </c>
      <c r="D27" s="738"/>
      <c r="E27" s="726"/>
    </row>
    <row r="28" spans="1:41" s="62" customFormat="1" ht="9" customHeight="1">
      <c r="A28" s="728"/>
      <c r="B28" s="60"/>
      <c r="C28" s="729"/>
      <c r="D28" s="730"/>
      <c r="E28" s="726"/>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row>
    <row r="29" spans="1:41" s="57" customFormat="1" ht="12.75" customHeight="1">
      <c r="A29" s="724">
        <v>44</v>
      </c>
      <c r="B29" s="731"/>
      <c r="C29" s="732" t="s">
        <v>253</v>
      </c>
      <c r="D29" s="59"/>
      <c r="E29" s="726" t="s">
        <v>3914</v>
      </c>
    </row>
    <row r="30" spans="1:41" s="57" customFormat="1" ht="12.75" customHeight="1">
      <c r="A30" s="728"/>
      <c r="B30" s="60">
        <v>11</v>
      </c>
      <c r="C30" s="739" t="s">
        <v>3031</v>
      </c>
      <c r="D30" s="59"/>
      <c r="E30" s="726"/>
    </row>
    <row r="31" spans="1:41" s="57" customFormat="1" ht="12.75" customHeight="1">
      <c r="A31" s="728"/>
      <c r="B31" s="60">
        <v>12</v>
      </c>
      <c r="C31" s="740" t="s">
        <v>256</v>
      </c>
      <c r="D31" s="59"/>
      <c r="E31" s="726"/>
    </row>
    <row r="32" spans="1:41" s="57" customFormat="1" ht="12.75" customHeight="1">
      <c r="A32" s="728"/>
      <c r="B32" s="885">
        <v>43</v>
      </c>
      <c r="C32" s="887" t="s">
        <v>258</v>
      </c>
      <c r="D32" s="59"/>
      <c r="E32" s="726"/>
    </row>
    <row r="33" spans="1:41" s="62" customFormat="1" ht="9" customHeight="1">
      <c r="A33" s="728"/>
      <c r="B33" s="60"/>
      <c r="C33" s="729"/>
      <c r="D33" s="730"/>
      <c r="E33" s="726"/>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row>
    <row r="34" spans="1:41" s="57" customFormat="1" ht="12.75" customHeight="1">
      <c r="A34" s="724">
        <v>45</v>
      </c>
      <c r="B34" s="731"/>
      <c r="C34" s="732" t="s">
        <v>232</v>
      </c>
      <c r="D34" s="59"/>
      <c r="E34" s="726" t="s">
        <v>1244</v>
      </c>
    </row>
    <row r="35" spans="1:41" s="57" customFormat="1" ht="12.75" customHeight="1">
      <c r="A35" s="728"/>
      <c r="B35" s="60">
        <v>13</v>
      </c>
      <c r="C35" s="1325" t="s">
        <v>3032</v>
      </c>
      <c r="D35" s="59"/>
      <c r="E35" s="726"/>
    </row>
    <row r="36" spans="1:41" s="57" customFormat="1" ht="12.75" customHeight="1">
      <c r="A36" s="728"/>
      <c r="B36" s="60"/>
      <c r="C36" s="1326"/>
      <c r="D36" s="59"/>
      <c r="E36" s="726"/>
    </row>
    <row r="37" spans="1:41" s="57" customFormat="1" ht="12.75" customHeight="1">
      <c r="A37" s="728"/>
      <c r="B37" s="60">
        <v>14</v>
      </c>
      <c r="C37" s="740" t="s">
        <v>3033</v>
      </c>
      <c r="D37" s="59"/>
      <c r="E37" s="726"/>
    </row>
    <row r="38" spans="1:41" s="62" customFormat="1" ht="9" customHeight="1">
      <c r="A38" s="728"/>
      <c r="B38" s="60"/>
      <c r="C38" s="729"/>
      <c r="D38" s="730"/>
      <c r="E38" s="726"/>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row>
    <row r="39" spans="1:41" s="57" customFormat="1" ht="12.75" customHeight="1">
      <c r="A39" s="724">
        <v>46</v>
      </c>
      <c r="B39" s="731"/>
      <c r="C39" s="732" t="s">
        <v>3034</v>
      </c>
      <c r="D39" s="59"/>
      <c r="E39" s="726" t="s">
        <v>3833</v>
      </c>
    </row>
    <row r="40" spans="1:41" s="57" customFormat="1" ht="12.75" customHeight="1">
      <c r="A40" s="728"/>
      <c r="B40" s="60">
        <v>15</v>
      </c>
      <c r="C40" s="1325" t="s">
        <v>3035</v>
      </c>
      <c r="D40" s="730" t="s">
        <v>234</v>
      </c>
      <c r="E40" s="726"/>
    </row>
    <row r="41" spans="1:41" s="57" customFormat="1" ht="12.75" customHeight="1">
      <c r="A41" s="728"/>
      <c r="B41" s="60"/>
      <c r="C41" s="1326"/>
      <c r="D41" s="730" t="s">
        <v>236</v>
      </c>
      <c r="E41" s="726"/>
    </row>
    <row r="42" spans="1:41" s="62" customFormat="1" ht="9" customHeight="1">
      <c r="A42" s="728"/>
      <c r="B42" s="60"/>
      <c r="C42" s="729"/>
      <c r="D42" s="730"/>
      <c r="E42" s="726"/>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row>
    <row r="43" spans="1:41" s="57" customFormat="1" ht="12.75" customHeight="1">
      <c r="A43" s="742">
        <v>47</v>
      </c>
      <c r="B43" s="743"/>
      <c r="C43" s="744" t="s">
        <v>260</v>
      </c>
      <c r="D43" s="745" t="s">
        <v>238</v>
      </c>
      <c r="E43" s="726" t="s">
        <v>3910</v>
      </c>
    </row>
    <row r="44" spans="1:41" s="57" customFormat="1" ht="12.75" customHeight="1">
      <c r="A44" s="728"/>
      <c r="B44" s="60">
        <v>16</v>
      </c>
      <c r="C44" s="746" t="s">
        <v>260</v>
      </c>
      <c r="D44" s="730" t="s">
        <v>240</v>
      </c>
      <c r="E44" s="726"/>
    </row>
    <row r="45" spans="1:41" s="62" customFormat="1" ht="9" customHeight="1">
      <c r="A45" s="728"/>
      <c r="B45" s="60"/>
      <c r="C45" s="729"/>
      <c r="D45" s="730"/>
      <c r="E45" s="726"/>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row>
    <row r="46" spans="1:41" s="62" customFormat="1" ht="12" customHeight="1">
      <c r="A46" s="742">
        <v>48</v>
      </c>
      <c r="B46" s="743"/>
      <c r="C46" s="744" t="s">
        <v>3036</v>
      </c>
      <c r="D46" s="745"/>
      <c r="E46" s="726" t="s">
        <v>3911</v>
      </c>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row>
    <row r="47" spans="1:41" s="57" customFormat="1" ht="12.75" customHeight="1">
      <c r="A47" s="728"/>
      <c r="B47" s="60">
        <v>17</v>
      </c>
      <c r="C47" s="740" t="s">
        <v>3037</v>
      </c>
      <c r="D47" s="730"/>
      <c r="E47" s="726"/>
    </row>
    <row r="48" spans="1:41" s="57" customFormat="1" ht="12.75" customHeight="1">
      <c r="A48" s="728"/>
      <c r="B48" s="60">
        <v>18</v>
      </c>
      <c r="C48" s="747" t="s">
        <v>3038</v>
      </c>
      <c r="D48" s="59"/>
      <c r="E48" s="726"/>
    </row>
    <row r="49" spans="1:41" s="57" customFormat="1" ht="12.75" customHeight="1">
      <c r="A49" s="728"/>
      <c r="B49" s="60">
        <v>19</v>
      </c>
      <c r="C49" s="748" t="s">
        <v>3039</v>
      </c>
      <c r="D49" s="730"/>
      <c r="E49" s="726"/>
    </row>
    <row r="50" spans="1:41" s="57" customFormat="1" ht="12.75" customHeight="1">
      <c r="A50" s="728"/>
      <c r="B50" s="885">
        <v>44</v>
      </c>
      <c r="C50" s="887" t="s">
        <v>233</v>
      </c>
      <c r="D50" s="59"/>
      <c r="E50" s="726"/>
    </row>
    <row r="51" spans="1:41" s="57" customFormat="1" ht="12.75" customHeight="1">
      <c r="A51" s="728"/>
      <c r="B51" s="885">
        <v>45</v>
      </c>
      <c r="C51" s="887" t="s">
        <v>235</v>
      </c>
      <c r="D51" s="730" t="s">
        <v>236</v>
      </c>
      <c r="E51" s="726"/>
    </row>
    <row r="52" spans="1:41" s="57" customFormat="1" ht="12.75" customHeight="1">
      <c r="A52" s="728"/>
      <c r="B52" s="885">
        <v>46</v>
      </c>
      <c r="C52" s="887" t="s">
        <v>237</v>
      </c>
      <c r="D52" s="730" t="s">
        <v>240</v>
      </c>
      <c r="E52" s="726"/>
    </row>
    <row r="53" spans="1:41" s="57" customFormat="1" ht="12.75" customHeight="1">
      <c r="A53" s="728"/>
      <c r="B53" s="885">
        <v>47</v>
      </c>
      <c r="C53" s="887" t="s">
        <v>239</v>
      </c>
      <c r="D53" s="59"/>
      <c r="E53" s="726"/>
    </row>
    <row r="54" spans="1:41" s="57" customFormat="1" ht="12.75" customHeight="1">
      <c r="A54" s="728"/>
      <c r="B54" s="885">
        <v>48</v>
      </c>
      <c r="C54" s="887" t="s">
        <v>1241</v>
      </c>
      <c r="D54" s="59"/>
      <c r="E54" s="726"/>
    </row>
    <row r="55" spans="1:41" s="57" customFormat="1" ht="12.75">
      <c r="A55" s="728"/>
      <c r="B55" s="885">
        <v>49</v>
      </c>
      <c r="C55" s="887" t="s">
        <v>2915</v>
      </c>
      <c r="D55" s="59"/>
      <c r="E55" s="726"/>
    </row>
    <row r="56" spans="1:41" s="62" customFormat="1" ht="9" customHeight="1">
      <c r="A56" s="728"/>
      <c r="B56" s="60"/>
      <c r="C56" s="729"/>
      <c r="D56" s="730"/>
      <c r="E56" s="726"/>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row>
    <row r="57" spans="1:41" s="57" customFormat="1" ht="12.75" customHeight="1">
      <c r="A57" s="742">
        <v>49</v>
      </c>
      <c r="B57" s="743"/>
      <c r="C57" s="744" t="s">
        <v>242</v>
      </c>
      <c r="D57" s="749"/>
      <c r="E57" s="726" t="s">
        <v>3912</v>
      </c>
    </row>
    <row r="58" spans="1:41" s="57" customFormat="1" ht="12.75" customHeight="1">
      <c r="A58" s="728"/>
      <c r="B58" s="60">
        <v>20</v>
      </c>
      <c r="C58" s="746" t="s">
        <v>243</v>
      </c>
      <c r="D58" s="59"/>
      <c r="E58" s="726"/>
    </row>
    <row r="59" spans="1:41" s="57" customFormat="1" ht="11.25" customHeight="1">
      <c r="A59" s="728"/>
      <c r="B59" s="60">
        <v>21</v>
      </c>
      <c r="C59" s="747" t="s">
        <v>3040</v>
      </c>
      <c r="D59" s="59"/>
      <c r="E59" s="726"/>
    </row>
    <row r="60" spans="1:41" s="57" customFormat="1" ht="11.25" customHeight="1">
      <c r="A60" s="728"/>
      <c r="B60" s="60">
        <v>22</v>
      </c>
      <c r="C60" s="747" t="s">
        <v>244</v>
      </c>
      <c r="D60" s="730" t="s">
        <v>249</v>
      </c>
      <c r="E60" s="726"/>
    </row>
    <row r="61" spans="1:41" s="62" customFormat="1" ht="12.75" customHeight="1">
      <c r="A61" s="728"/>
      <c r="B61" s="60"/>
      <c r="C61" s="729"/>
      <c r="D61" s="730"/>
      <c r="E61" s="726"/>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row>
    <row r="62" spans="1:41" s="57" customFormat="1" ht="12" customHeight="1">
      <c r="A62" s="742">
        <v>50</v>
      </c>
      <c r="B62" s="743"/>
      <c r="C62" s="744" t="s">
        <v>247</v>
      </c>
      <c r="D62" s="745" t="s">
        <v>252</v>
      </c>
      <c r="E62" s="726" t="s">
        <v>3834</v>
      </c>
    </row>
    <row r="63" spans="1:41" s="57" customFormat="1" ht="12" customHeight="1">
      <c r="A63" s="728"/>
      <c r="B63" s="60">
        <v>23</v>
      </c>
      <c r="C63" s="740" t="s">
        <v>3041</v>
      </c>
      <c r="D63" s="730" t="s">
        <v>254</v>
      </c>
      <c r="E63" s="726"/>
    </row>
    <row r="64" spans="1:41" s="57" customFormat="1" ht="12" customHeight="1">
      <c r="A64" s="728"/>
      <c r="B64" s="734">
        <v>24</v>
      </c>
      <c r="C64" s="737" t="s">
        <v>3042</v>
      </c>
      <c r="D64" s="730" t="s">
        <v>257</v>
      </c>
      <c r="E64" s="726"/>
    </row>
    <row r="65" spans="1:41" s="57" customFormat="1" ht="12.75" customHeight="1">
      <c r="A65" s="728"/>
      <c r="B65" s="885">
        <v>50</v>
      </c>
      <c r="C65" s="887" t="s">
        <v>248</v>
      </c>
      <c r="D65" s="59"/>
      <c r="E65" s="726"/>
    </row>
    <row r="66" spans="1:41" s="57" customFormat="1" ht="12.75" customHeight="1">
      <c r="A66" s="728"/>
      <c r="B66" s="885">
        <v>51</v>
      </c>
      <c r="C66" s="887" t="s">
        <v>250</v>
      </c>
      <c r="D66" s="59"/>
      <c r="E66" s="726"/>
    </row>
    <row r="67" spans="1:41" s="62" customFormat="1" ht="12.75" customHeight="1">
      <c r="A67" s="728"/>
      <c r="B67" s="885">
        <v>52</v>
      </c>
      <c r="C67" s="887" t="s">
        <v>251</v>
      </c>
      <c r="D67" s="730" t="s">
        <v>259</v>
      </c>
      <c r="E67" s="726"/>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row>
    <row r="68" spans="1:41" s="62" customFormat="1" ht="13.5" customHeight="1">
      <c r="A68" s="728"/>
      <c r="B68" s="60"/>
      <c r="C68" s="729"/>
      <c r="D68" s="730"/>
      <c r="E68" s="726"/>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row>
    <row r="69" spans="1:41" s="57" customFormat="1" ht="13.5" customHeight="1">
      <c r="A69" s="742">
        <v>51</v>
      </c>
      <c r="B69" s="743"/>
      <c r="C69" s="744" t="s">
        <v>245</v>
      </c>
      <c r="D69" s="749"/>
      <c r="E69" s="726" t="s">
        <v>1244</v>
      </c>
    </row>
    <row r="70" spans="1:41" s="57" customFormat="1" ht="13.5" customHeight="1">
      <c r="A70" s="728"/>
      <c r="B70" s="60">
        <v>25</v>
      </c>
      <c r="C70" s="59" t="s">
        <v>3043</v>
      </c>
      <c r="D70" s="59"/>
      <c r="E70" s="726"/>
    </row>
    <row r="71" spans="1:41" s="57" customFormat="1" ht="10.5" customHeight="1">
      <c r="A71" s="728"/>
      <c r="B71" s="885">
        <v>53</v>
      </c>
      <c r="C71" s="887" t="s">
        <v>246</v>
      </c>
      <c r="D71" s="730" t="s">
        <v>249</v>
      </c>
      <c r="E71" s="726"/>
    </row>
    <row r="72" spans="1:41" s="62" customFormat="1" ht="12.75" customHeight="1">
      <c r="A72" s="728"/>
      <c r="B72" s="60"/>
      <c r="C72" s="729"/>
      <c r="D72" s="730"/>
      <c r="E72" s="726"/>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row>
    <row r="73" spans="1:41" s="57" customFormat="1" ht="12.75" customHeight="1">
      <c r="A73" s="742">
        <v>52</v>
      </c>
      <c r="B73" s="743"/>
      <c r="C73" s="744" t="s">
        <v>3044</v>
      </c>
      <c r="D73" s="745" t="s">
        <v>252</v>
      </c>
      <c r="E73" s="750" t="s">
        <v>3916</v>
      </c>
    </row>
    <row r="74" spans="1:41" s="57" customFormat="1" ht="12.75" customHeight="1">
      <c r="A74" s="728"/>
      <c r="B74" s="60">
        <v>26</v>
      </c>
      <c r="C74" s="740" t="s">
        <v>519</v>
      </c>
      <c r="D74" s="59"/>
      <c r="E74" s="726"/>
    </row>
    <row r="75" spans="1:41" s="57" customFormat="1" ht="12.75" customHeight="1">
      <c r="A75" s="728"/>
      <c r="B75" s="60">
        <v>27</v>
      </c>
      <c r="C75" s="729" t="s">
        <v>3045</v>
      </c>
      <c r="D75" s="59"/>
      <c r="E75" s="726"/>
    </row>
    <row r="76" spans="1:41" s="62" customFormat="1" ht="12.75" customHeight="1">
      <c r="A76" s="728"/>
      <c r="B76" s="60"/>
      <c r="C76" s="729"/>
      <c r="D76" s="730"/>
      <c r="E76" s="726"/>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row>
    <row r="77" spans="1:41" s="57" customFormat="1" ht="12.75" customHeight="1">
      <c r="A77" s="742">
        <v>53</v>
      </c>
      <c r="B77" s="743"/>
      <c r="C77" s="744" t="s">
        <v>261</v>
      </c>
      <c r="D77" s="749"/>
      <c r="E77" s="750" t="s">
        <v>3917</v>
      </c>
    </row>
    <row r="78" spans="1:41" s="57" customFormat="1" ht="12.75" customHeight="1">
      <c r="A78" s="728"/>
      <c r="B78" s="60">
        <v>28</v>
      </c>
      <c r="C78" s="1327" t="s">
        <v>3046</v>
      </c>
      <c r="D78" s="59"/>
      <c r="E78" s="726"/>
    </row>
    <row r="79" spans="1:41" s="62" customFormat="1" ht="15">
      <c r="A79" s="728"/>
      <c r="B79" s="60"/>
      <c r="C79" s="1327"/>
      <c r="D79" s="730" t="s">
        <v>263</v>
      </c>
      <c r="E79" s="726"/>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row>
    <row r="80" spans="1:41" s="57" customFormat="1" ht="12.75" customHeight="1">
      <c r="A80" s="728"/>
      <c r="B80" s="885">
        <v>54</v>
      </c>
      <c r="C80" s="887" t="s">
        <v>262</v>
      </c>
      <c r="D80" s="59"/>
      <c r="E80" s="726"/>
    </row>
    <row r="81" spans="1:41" s="62" customFormat="1" ht="12.75" customHeight="1">
      <c r="A81" s="728"/>
      <c r="B81" s="60"/>
      <c r="C81" s="729"/>
      <c r="D81" s="730"/>
      <c r="E81" s="726"/>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row>
    <row r="82" spans="1:41" s="57" customFormat="1" ht="12.75" customHeight="1">
      <c r="A82" s="742">
        <v>54</v>
      </c>
      <c r="B82" s="743"/>
      <c r="C82" s="744" t="s">
        <v>3047</v>
      </c>
      <c r="D82" s="749"/>
      <c r="E82" s="750" t="s">
        <v>3909</v>
      </c>
    </row>
    <row r="83" spans="1:41" s="57" customFormat="1" ht="12.75" customHeight="1">
      <c r="A83" s="728"/>
      <c r="B83" s="60">
        <v>29</v>
      </c>
      <c r="C83" s="729" t="s">
        <v>3048</v>
      </c>
      <c r="D83" s="59"/>
      <c r="E83" s="752"/>
    </row>
    <row r="84" spans="1:41" s="62" customFormat="1" ht="11.25" customHeight="1">
      <c r="A84" s="728"/>
      <c r="B84" s="60">
        <v>30</v>
      </c>
      <c r="C84" s="729" t="s">
        <v>3049</v>
      </c>
      <c r="D84" s="59"/>
      <c r="E84" s="726"/>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row>
    <row r="85" spans="1:41" s="62" customFormat="1" ht="15">
      <c r="A85" s="728"/>
      <c r="B85" s="60"/>
      <c r="C85" s="729"/>
      <c r="D85" s="730"/>
      <c r="E85" s="726"/>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row>
    <row r="86" spans="1:41" s="62" customFormat="1" ht="12" customHeight="1">
      <c r="A86" s="742">
        <v>55</v>
      </c>
      <c r="B86" s="743"/>
      <c r="C86" s="744" t="s">
        <v>3050</v>
      </c>
      <c r="D86" s="749"/>
      <c r="E86" s="750" t="s">
        <v>3909</v>
      </c>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row>
    <row r="87" spans="1:41" s="62" customFormat="1">
      <c r="A87" s="728"/>
      <c r="B87" s="60">
        <v>31</v>
      </c>
      <c r="C87" s="729" t="s">
        <v>3051</v>
      </c>
      <c r="D87" s="730" t="s">
        <v>267</v>
      </c>
      <c r="E87" s="753"/>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row>
    <row r="88" spans="1:41" s="62" customFormat="1" ht="13.5" customHeight="1">
      <c r="A88" s="728"/>
      <c r="B88" s="60"/>
      <c r="C88" s="729"/>
      <c r="D88" s="730"/>
      <c r="E88" s="726"/>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row>
    <row r="89" spans="1:41" s="62" customFormat="1" ht="15">
      <c r="A89" s="742">
        <v>56</v>
      </c>
      <c r="B89" s="743"/>
      <c r="C89" s="744" t="s">
        <v>264</v>
      </c>
      <c r="D89" s="749"/>
      <c r="E89" s="726" t="s">
        <v>3914</v>
      </c>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row>
    <row r="90" spans="1:41" s="62" customFormat="1" ht="12" customHeight="1">
      <c r="A90" s="728"/>
      <c r="B90" s="60">
        <v>32</v>
      </c>
      <c r="C90" s="754" t="s">
        <v>264</v>
      </c>
      <c r="D90" s="59"/>
      <c r="E90" s="726"/>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row>
    <row r="91" spans="1:41" s="62" customFormat="1" ht="12.75" customHeight="1">
      <c r="A91" s="685"/>
      <c r="B91" s="885"/>
      <c r="C91" s="887"/>
      <c r="D91" s="730"/>
      <c r="E91" s="726"/>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row>
    <row r="92" spans="1:41" s="62" customFormat="1" ht="12" customHeight="1">
      <c r="A92" s="742">
        <v>57</v>
      </c>
      <c r="B92" s="743"/>
      <c r="C92" s="744" t="s">
        <v>3052</v>
      </c>
      <c r="D92" s="749"/>
      <c r="E92" s="726" t="s">
        <v>3918</v>
      </c>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row>
    <row r="93" spans="1:41" s="62" customFormat="1" ht="15">
      <c r="A93" s="728"/>
      <c r="B93" s="60">
        <v>33</v>
      </c>
      <c r="C93" s="729" t="s">
        <v>2913</v>
      </c>
      <c r="D93" s="730" t="s">
        <v>272</v>
      </c>
      <c r="E93" s="726"/>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row>
    <row r="94" spans="1:41" s="62" customFormat="1" ht="12.75">
      <c r="A94" s="728"/>
      <c r="B94" s="60">
        <v>34</v>
      </c>
      <c r="C94" s="729" t="s">
        <v>2914</v>
      </c>
      <c r="D94" s="59"/>
      <c r="E94" s="726"/>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row>
    <row r="95" spans="1:41" s="62" customFormat="1" ht="12.75" customHeight="1">
      <c r="A95" s="728"/>
      <c r="B95" s="60">
        <v>35</v>
      </c>
      <c r="C95" s="729" t="s">
        <v>2916</v>
      </c>
      <c r="D95" s="730" t="s">
        <v>267</v>
      </c>
      <c r="E95" s="726"/>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row>
    <row r="96" spans="1:41" s="62" customFormat="1" ht="15">
      <c r="A96" s="728"/>
      <c r="B96" s="60">
        <v>61</v>
      </c>
      <c r="C96" s="729" t="s">
        <v>3675</v>
      </c>
      <c r="D96" s="730"/>
      <c r="E96" s="726"/>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row>
    <row r="97" spans="1:41" s="62" customFormat="1" ht="15">
      <c r="A97" s="728"/>
      <c r="B97" s="60">
        <v>62</v>
      </c>
      <c r="C97" s="729" t="s">
        <v>3676</v>
      </c>
      <c r="D97" s="730"/>
      <c r="E97" s="726"/>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row>
    <row r="98" spans="1:41" s="62" customFormat="1" ht="12.75" customHeight="1">
      <c r="A98" s="728"/>
      <c r="B98" s="60">
        <v>102</v>
      </c>
      <c r="C98" s="729" t="s">
        <v>3220</v>
      </c>
      <c r="D98" s="730"/>
      <c r="E98" s="726"/>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row>
    <row r="99" spans="1:41" s="62" customFormat="1" ht="15">
      <c r="A99" s="728"/>
      <c r="B99" s="60">
        <v>103</v>
      </c>
      <c r="C99" s="729" t="s">
        <v>3571</v>
      </c>
      <c r="D99" s="730"/>
      <c r="E99" s="726"/>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row>
    <row r="100" spans="1:41" s="57" customFormat="1" ht="15">
      <c r="A100" s="728"/>
      <c r="B100" s="60"/>
      <c r="C100" s="729"/>
      <c r="D100" s="730"/>
      <c r="E100" s="726"/>
    </row>
    <row r="101" spans="1:41">
      <c r="A101" s="742">
        <v>58</v>
      </c>
      <c r="B101" s="743"/>
      <c r="C101" s="888" t="s">
        <v>265</v>
      </c>
      <c r="D101" s="730" t="s">
        <v>275</v>
      </c>
      <c r="E101" s="726" t="s">
        <v>266</v>
      </c>
    </row>
    <row r="102" spans="1:41">
      <c r="A102" s="728"/>
      <c r="B102" s="885">
        <v>55</v>
      </c>
      <c r="C102" s="887" t="s">
        <v>241</v>
      </c>
      <c r="D102" s="730" t="s">
        <v>277</v>
      </c>
      <c r="E102" s="726"/>
    </row>
    <row r="103" spans="1:41">
      <c r="A103" s="685"/>
      <c r="B103" s="885"/>
      <c r="C103" s="887"/>
      <c r="D103" s="730"/>
      <c r="E103" s="726"/>
    </row>
    <row r="104" spans="1:41">
      <c r="A104" s="742">
        <v>59</v>
      </c>
      <c r="B104" s="743"/>
      <c r="C104" s="888" t="s">
        <v>268</v>
      </c>
      <c r="D104" s="755"/>
      <c r="E104" s="726"/>
    </row>
    <row r="105" spans="1:41">
      <c r="A105" s="728"/>
      <c r="B105" s="885">
        <v>56</v>
      </c>
      <c r="C105" s="887" t="s">
        <v>241</v>
      </c>
      <c r="D105" s="730"/>
      <c r="E105" s="726" t="s">
        <v>3835</v>
      </c>
    </row>
    <row r="106" spans="1:41">
      <c r="A106" s="685"/>
      <c r="B106" s="885"/>
      <c r="C106" s="887"/>
      <c r="D106" s="730"/>
      <c r="E106" s="726"/>
    </row>
    <row r="107" spans="1:41">
      <c r="A107" s="742">
        <v>60</v>
      </c>
      <c r="B107" s="889"/>
      <c r="C107" s="888" t="s">
        <v>270</v>
      </c>
      <c r="D107" s="730"/>
      <c r="E107" s="726" t="s">
        <v>678</v>
      </c>
    </row>
    <row r="108" spans="1:41">
      <c r="A108" s="728"/>
      <c r="B108" s="885">
        <v>57</v>
      </c>
      <c r="C108" s="887" t="s">
        <v>271</v>
      </c>
      <c r="D108" s="730"/>
      <c r="E108" s="726"/>
    </row>
    <row r="109" spans="1:41">
      <c r="A109" s="685"/>
      <c r="B109" s="885"/>
      <c r="C109" s="887"/>
      <c r="D109" s="730"/>
      <c r="E109" s="726"/>
    </row>
    <row r="110" spans="1:41">
      <c r="A110" s="742">
        <v>61</v>
      </c>
      <c r="B110" s="743"/>
      <c r="C110" s="888" t="s">
        <v>273</v>
      </c>
      <c r="D110" s="698"/>
      <c r="E110" s="726" t="s">
        <v>3568</v>
      </c>
    </row>
    <row r="111" spans="1:41">
      <c r="A111" s="685"/>
      <c r="B111" s="885">
        <v>58</v>
      </c>
      <c r="C111" s="887" t="s">
        <v>241</v>
      </c>
      <c r="E111" s="726"/>
    </row>
    <row r="112" spans="1:41">
      <c r="A112" s="685"/>
      <c r="B112" s="885">
        <v>59</v>
      </c>
      <c r="C112" s="887" t="s">
        <v>274</v>
      </c>
      <c r="E112" s="726"/>
    </row>
    <row r="113" spans="1:5">
      <c r="A113" s="685"/>
      <c r="B113" s="885">
        <v>60</v>
      </c>
      <c r="C113" s="887" t="s">
        <v>276</v>
      </c>
      <c r="E113" s="726"/>
    </row>
    <row r="114" spans="1:5">
      <c r="A114" s="756"/>
      <c r="B114" s="757"/>
      <c r="C114" s="756"/>
      <c r="D114" s="756"/>
      <c r="E114" s="756"/>
    </row>
    <row r="115" spans="1:5">
      <c r="A115" s="685"/>
      <c r="B115" s="727"/>
      <c r="C115" s="741"/>
      <c r="E115" s="726"/>
    </row>
  </sheetData>
  <autoFilter ref="B1:B100" xr:uid="{B51FB400-8390-415D-9C8D-5E692A0B6CA6}"/>
  <mergeCells count="9">
    <mergeCell ref="A1:E1"/>
    <mergeCell ref="A2:E2"/>
    <mergeCell ref="C35:C36"/>
    <mergeCell ref="C40:C41"/>
    <mergeCell ref="C78:C79"/>
    <mergeCell ref="A4:A5"/>
    <mergeCell ref="B4:B5"/>
    <mergeCell ref="C4:C5"/>
    <mergeCell ref="E4:E5"/>
  </mergeCells>
  <hyperlinks>
    <hyperlink ref="G1" location="INDICE!A1" display="ÍNDICE " xr:uid="{B505086A-E275-42D1-9DD4-847DB603F796}"/>
  </hyperlinks>
  <printOptions horizontalCentered="1"/>
  <pageMargins left="0" right="0" top="0.39370078740157483" bottom="0" header="0" footer="0"/>
  <pageSetup paperSize="9"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499984740745262"/>
  </sheetPr>
  <dimension ref="B1:D230"/>
  <sheetViews>
    <sheetView showGridLines="0" topLeftCell="A206" workbookViewId="0">
      <selection activeCell="B1" sqref="B1:B230"/>
    </sheetView>
  </sheetViews>
  <sheetFormatPr defaultColWidth="10.140625" defaultRowHeight="15.75"/>
  <cols>
    <col min="1" max="1" width="1.85546875" style="55" customWidth="1"/>
    <col min="2" max="2" width="102.7109375" style="55" bestFit="1" customWidth="1"/>
    <col min="3" max="16384" width="10.140625" style="55"/>
  </cols>
  <sheetData>
    <row r="1" spans="2:4">
      <c r="B1" s="297" t="s">
        <v>908</v>
      </c>
      <c r="D1" s="377" t="s">
        <v>1027</v>
      </c>
    </row>
    <row r="2" spans="2:4">
      <c r="B2" s="297" t="s">
        <v>907</v>
      </c>
      <c r="D2"/>
    </row>
    <row r="4" spans="2:4" customFormat="1" ht="12" customHeight="1">
      <c r="B4" s="947" t="s">
        <v>3778</v>
      </c>
    </row>
    <row r="5" spans="2:4" customFormat="1" ht="12" customHeight="1">
      <c r="B5" s="947" t="s">
        <v>3779</v>
      </c>
    </row>
    <row r="6" spans="2:4" customFormat="1" ht="7.9" customHeight="1">
      <c r="B6" s="562"/>
      <c r="C6" s="562"/>
    </row>
    <row r="7" spans="2:4" customFormat="1" ht="15" customHeight="1">
      <c r="B7" s="954"/>
      <c r="C7" s="562"/>
    </row>
    <row r="8" spans="2:4" customFormat="1" ht="15" customHeight="1">
      <c r="B8" s="948" t="s">
        <v>278</v>
      </c>
      <c r="C8" s="562"/>
    </row>
    <row r="9" spans="2:4" customFormat="1" ht="15">
      <c r="B9" s="949" t="s">
        <v>279</v>
      </c>
    </row>
    <row r="10" spans="2:4" customFormat="1" ht="15">
      <c r="B10" s="949" t="s">
        <v>280</v>
      </c>
    </row>
    <row r="11" spans="2:4" customFormat="1" ht="15">
      <c r="B11" s="949" t="s">
        <v>281</v>
      </c>
    </row>
    <row r="12" spans="2:4" customFormat="1" ht="15">
      <c r="B12" s="949" t="s">
        <v>282</v>
      </c>
    </row>
    <row r="13" spans="2:4" customFormat="1" ht="15">
      <c r="B13" s="949" t="s">
        <v>283</v>
      </c>
    </row>
    <row r="14" spans="2:4" customFormat="1" ht="15">
      <c r="B14" s="949" t="s">
        <v>284</v>
      </c>
    </row>
    <row r="15" spans="2:4" customFormat="1" ht="15">
      <c r="B15" s="949" t="s">
        <v>285</v>
      </c>
    </row>
    <row r="16" spans="2:4" customFormat="1" ht="15">
      <c r="B16" s="949" t="s">
        <v>286</v>
      </c>
    </row>
    <row r="17" spans="2:2" customFormat="1" ht="15">
      <c r="B17" s="949" t="s">
        <v>287</v>
      </c>
    </row>
    <row r="18" spans="2:2" customFormat="1" ht="15">
      <c r="B18" s="949" t="s">
        <v>288</v>
      </c>
    </row>
    <row r="19" spans="2:2" customFormat="1" ht="15">
      <c r="B19" s="949" t="s">
        <v>289</v>
      </c>
    </row>
    <row r="20" spans="2:2" customFormat="1" ht="15">
      <c r="B20" s="949" t="s">
        <v>290</v>
      </c>
    </row>
    <row r="21" spans="2:2" customFormat="1" ht="15">
      <c r="B21" s="68"/>
    </row>
    <row r="22" spans="2:2" customFormat="1" ht="15">
      <c r="B22" s="948" t="s">
        <v>291</v>
      </c>
    </row>
    <row r="23" spans="2:2" customFormat="1" ht="15">
      <c r="B23" s="949" t="s">
        <v>292</v>
      </c>
    </row>
    <row r="24" spans="2:2" customFormat="1" ht="15">
      <c r="B24" s="949" t="s">
        <v>293</v>
      </c>
    </row>
    <row r="25" spans="2:2" customFormat="1" ht="15">
      <c r="B25" s="949" t="s">
        <v>294</v>
      </c>
    </row>
    <row r="26" spans="2:2" customFormat="1" ht="15" customHeight="1">
      <c r="B26" s="949"/>
    </row>
    <row r="27" spans="2:2" customFormat="1" ht="15" customHeight="1">
      <c r="B27" s="950" t="s">
        <v>295</v>
      </c>
    </row>
    <row r="28" spans="2:2" customFormat="1" ht="15">
      <c r="B28" s="949" t="s">
        <v>296</v>
      </c>
    </row>
    <row r="29" spans="2:2" customFormat="1" ht="15">
      <c r="B29" s="949" t="s">
        <v>297</v>
      </c>
    </row>
    <row r="30" spans="2:2" customFormat="1" ht="15">
      <c r="B30" s="949" t="s">
        <v>298</v>
      </c>
    </row>
    <row r="31" spans="2:2" customFormat="1" ht="15">
      <c r="B31" s="949" t="s">
        <v>299</v>
      </c>
    </row>
    <row r="32" spans="2:2" customFormat="1" ht="15">
      <c r="B32" s="949" t="s">
        <v>300</v>
      </c>
    </row>
    <row r="33" spans="2:2" customFormat="1" ht="15">
      <c r="B33" s="949" t="s">
        <v>301</v>
      </c>
    </row>
    <row r="34" spans="2:2" customFormat="1" ht="15">
      <c r="B34" s="949" t="s">
        <v>302</v>
      </c>
    </row>
    <row r="35" spans="2:2" customFormat="1" ht="15">
      <c r="B35" s="949" t="s">
        <v>303</v>
      </c>
    </row>
    <row r="36" spans="2:2" customFormat="1" ht="15" customHeight="1">
      <c r="B36" s="68"/>
    </row>
    <row r="37" spans="2:2" customFormat="1" ht="15" customHeight="1">
      <c r="B37" s="948" t="s">
        <v>304</v>
      </c>
    </row>
    <row r="38" spans="2:2" customFormat="1" ht="15">
      <c r="B38" s="949" t="s">
        <v>305</v>
      </c>
    </row>
    <row r="39" spans="2:2" customFormat="1" ht="15">
      <c r="B39" s="949" t="s">
        <v>306</v>
      </c>
    </row>
    <row r="40" spans="2:2" customFormat="1" ht="15">
      <c r="B40" s="949" t="s">
        <v>307</v>
      </c>
    </row>
    <row r="41" spans="2:2" customFormat="1" ht="15">
      <c r="B41" s="949" t="s">
        <v>308</v>
      </c>
    </row>
    <row r="42" spans="2:2" customFormat="1" ht="15">
      <c r="B42" s="949" t="s">
        <v>309</v>
      </c>
    </row>
    <row r="43" spans="2:2" customFormat="1" ht="15" customHeight="1">
      <c r="B43" s="949"/>
    </row>
    <row r="44" spans="2:2" customFormat="1" ht="15" customHeight="1">
      <c r="B44" s="948" t="s">
        <v>310</v>
      </c>
    </row>
    <row r="45" spans="2:2" customFormat="1" ht="15">
      <c r="B45" s="949" t="s">
        <v>311</v>
      </c>
    </row>
    <row r="46" spans="2:2" customFormat="1" ht="15">
      <c r="B46" s="949" t="s">
        <v>312</v>
      </c>
    </row>
    <row r="47" spans="2:2" customFormat="1" ht="15">
      <c r="B47" s="949" t="s">
        <v>313</v>
      </c>
    </row>
    <row r="48" spans="2:2" customFormat="1" ht="15">
      <c r="B48" s="949" t="s">
        <v>314</v>
      </c>
    </row>
    <row r="49" spans="2:2" customFormat="1" ht="15">
      <c r="B49" s="949" t="s">
        <v>315</v>
      </c>
    </row>
    <row r="50" spans="2:2" customFormat="1" ht="15">
      <c r="B50" s="949" t="s">
        <v>316</v>
      </c>
    </row>
    <row r="51" spans="2:2" customFormat="1" ht="15">
      <c r="B51" s="949" t="s">
        <v>317</v>
      </c>
    </row>
    <row r="52" spans="2:2" customFormat="1" ht="15">
      <c r="B52" s="949" t="s">
        <v>318</v>
      </c>
    </row>
    <row r="53" spans="2:2" customFormat="1" ht="15">
      <c r="B53" s="949" t="s">
        <v>319</v>
      </c>
    </row>
    <row r="54" spans="2:2" customFormat="1" ht="15" customHeight="1">
      <c r="B54" s="949"/>
    </row>
    <row r="55" spans="2:2" customFormat="1" ht="15" customHeight="1">
      <c r="B55" s="948" t="s">
        <v>320</v>
      </c>
    </row>
    <row r="56" spans="2:2" customFormat="1" ht="15">
      <c r="B56" s="949" t="s">
        <v>321</v>
      </c>
    </row>
    <row r="57" spans="2:2" customFormat="1" ht="15">
      <c r="B57" s="949" t="s">
        <v>322</v>
      </c>
    </row>
    <row r="58" spans="2:2" customFormat="1" ht="15">
      <c r="B58" s="949" t="s">
        <v>323</v>
      </c>
    </row>
    <row r="59" spans="2:2" customFormat="1" ht="15">
      <c r="B59" s="949" t="s">
        <v>324</v>
      </c>
    </row>
    <row r="60" spans="2:2" customFormat="1" ht="15">
      <c r="B60" s="949" t="s">
        <v>3780</v>
      </c>
    </row>
    <row r="61" spans="2:2" customFormat="1" ht="15">
      <c r="B61" s="949" t="s">
        <v>325</v>
      </c>
    </row>
    <row r="62" spans="2:2" customFormat="1" ht="15">
      <c r="B62" s="949" t="s">
        <v>326</v>
      </c>
    </row>
    <row r="63" spans="2:2" customFormat="1" ht="15">
      <c r="B63" s="949" t="s">
        <v>327</v>
      </c>
    </row>
    <row r="64" spans="2:2" customFormat="1" ht="15">
      <c r="B64" s="949" t="s">
        <v>328</v>
      </c>
    </row>
    <row r="65" spans="2:2" s="1103" customFormat="1" ht="15">
      <c r="B65" s="949"/>
    </row>
    <row r="66" spans="2:2" customFormat="1" ht="15">
      <c r="B66" s="948" t="s">
        <v>329</v>
      </c>
    </row>
    <row r="67" spans="2:2" customFormat="1" ht="15">
      <c r="B67" s="949" t="s">
        <v>330</v>
      </c>
    </row>
    <row r="68" spans="2:2" customFormat="1" ht="15">
      <c r="B68" s="949" t="s">
        <v>331</v>
      </c>
    </row>
    <row r="69" spans="2:2" customFormat="1" ht="15">
      <c r="B69" s="949" t="s">
        <v>332</v>
      </c>
    </row>
    <row r="70" spans="2:2" customFormat="1" ht="15">
      <c r="B70" s="949" t="s">
        <v>333</v>
      </c>
    </row>
    <row r="71" spans="2:2" customFormat="1" ht="15">
      <c r="B71" s="949"/>
    </row>
    <row r="72" spans="2:2" customFormat="1" ht="15">
      <c r="B72" s="948" t="s">
        <v>334</v>
      </c>
    </row>
    <row r="73" spans="2:2" customFormat="1" ht="15">
      <c r="B73" s="949" t="s">
        <v>335</v>
      </c>
    </row>
    <row r="74" spans="2:2" customFormat="1" ht="15">
      <c r="B74" s="949" t="s">
        <v>336</v>
      </c>
    </row>
    <row r="75" spans="2:2" customFormat="1" ht="15">
      <c r="B75" s="949" t="s">
        <v>337</v>
      </c>
    </row>
    <row r="76" spans="2:2" customFormat="1" ht="15">
      <c r="B76" s="949" t="s">
        <v>338</v>
      </c>
    </row>
    <row r="77" spans="2:2" customFormat="1" ht="15">
      <c r="B77" s="949"/>
    </row>
    <row r="78" spans="2:2" customFormat="1" ht="15">
      <c r="B78" s="948" t="s">
        <v>339</v>
      </c>
    </row>
    <row r="79" spans="2:2" customFormat="1" ht="15">
      <c r="B79" s="949" t="s">
        <v>340</v>
      </c>
    </row>
    <row r="80" spans="2:2" customFormat="1" ht="15">
      <c r="B80" s="949" t="s">
        <v>341</v>
      </c>
    </row>
    <row r="81" spans="2:2" customFormat="1" ht="15">
      <c r="B81" s="949"/>
    </row>
    <row r="82" spans="2:2" customFormat="1" ht="15">
      <c r="B82" s="948" t="s">
        <v>342</v>
      </c>
    </row>
    <row r="83" spans="2:2" customFormat="1" ht="15">
      <c r="B83" s="949" t="s">
        <v>343</v>
      </c>
    </row>
    <row r="84" spans="2:2" customFormat="1" ht="15">
      <c r="B84" s="949" t="s">
        <v>344</v>
      </c>
    </row>
    <row r="85" spans="2:2" customFormat="1" ht="15">
      <c r="B85" s="949" t="s">
        <v>345</v>
      </c>
    </row>
    <row r="86" spans="2:2" customFormat="1" ht="15">
      <c r="B86" s="949" t="s">
        <v>346</v>
      </c>
    </row>
    <row r="87" spans="2:2" customFormat="1" ht="15">
      <c r="B87" s="949" t="s">
        <v>347</v>
      </c>
    </row>
    <row r="88" spans="2:2" customFormat="1" ht="15">
      <c r="B88" s="949" t="s">
        <v>348</v>
      </c>
    </row>
    <row r="89" spans="2:2" customFormat="1" ht="15">
      <c r="B89" s="949"/>
    </row>
    <row r="90" spans="2:2" customFormat="1" ht="15">
      <c r="B90" s="948" t="s">
        <v>349</v>
      </c>
    </row>
    <row r="91" spans="2:2" customFormat="1" ht="15">
      <c r="B91" s="949" t="s">
        <v>350</v>
      </c>
    </row>
    <row r="92" spans="2:2" customFormat="1" ht="15">
      <c r="B92" s="949" t="s">
        <v>351</v>
      </c>
    </row>
    <row r="93" spans="2:2" customFormat="1" ht="15">
      <c r="B93" s="949" t="s">
        <v>352</v>
      </c>
    </row>
    <row r="94" spans="2:2" customFormat="1" ht="15">
      <c r="B94" s="949"/>
    </row>
    <row r="95" spans="2:2" customFormat="1" ht="15">
      <c r="B95" s="948" t="s">
        <v>353</v>
      </c>
    </row>
    <row r="96" spans="2:2" customFormat="1" ht="15">
      <c r="B96" s="949" t="s">
        <v>354</v>
      </c>
    </row>
    <row r="97" spans="2:2" customFormat="1" ht="15">
      <c r="B97" s="949" t="s">
        <v>355</v>
      </c>
    </row>
    <row r="98" spans="2:2" customFormat="1" ht="15">
      <c r="B98" s="949" t="s">
        <v>356</v>
      </c>
    </row>
    <row r="99" spans="2:2" customFormat="1" ht="15">
      <c r="B99" s="949" t="s">
        <v>357</v>
      </c>
    </row>
    <row r="100" spans="2:2" customFormat="1" ht="15">
      <c r="B100" s="949" t="s">
        <v>358</v>
      </c>
    </row>
    <row r="101" spans="2:2" customFormat="1" ht="15">
      <c r="B101" s="949" t="s">
        <v>359</v>
      </c>
    </row>
    <row r="102" spans="2:2" customFormat="1" ht="15">
      <c r="B102" s="949"/>
    </row>
    <row r="103" spans="2:2" customFormat="1" ht="15">
      <c r="B103" s="948" t="s">
        <v>360</v>
      </c>
    </row>
    <row r="104" spans="2:2" customFormat="1" ht="15">
      <c r="B104" s="949" t="s">
        <v>361</v>
      </c>
    </row>
    <row r="105" spans="2:2" customFormat="1" ht="15">
      <c r="B105" s="949" t="s">
        <v>362</v>
      </c>
    </row>
    <row r="106" spans="2:2" customFormat="1" ht="15">
      <c r="B106" s="949" t="s">
        <v>363</v>
      </c>
    </row>
    <row r="107" spans="2:2" customFormat="1" ht="15">
      <c r="B107" s="949" t="s">
        <v>364</v>
      </c>
    </row>
    <row r="108" spans="2:2" customFormat="1" ht="15">
      <c r="B108" s="949" t="s">
        <v>365</v>
      </c>
    </row>
    <row r="109" spans="2:2" customFormat="1" ht="15">
      <c r="B109" s="949" t="s">
        <v>366</v>
      </c>
    </row>
    <row r="110" spans="2:2" customFormat="1" ht="15">
      <c r="B110" s="949" t="s">
        <v>367</v>
      </c>
    </row>
    <row r="111" spans="2:2" customFormat="1" ht="15">
      <c r="B111" s="949" t="s">
        <v>368</v>
      </c>
    </row>
    <row r="112" spans="2:2" customFormat="1" ht="15">
      <c r="B112" s="949" t="s">
        <v>369</v>
      </c>
    </row>
    <row r="113" spans="2:2" customFormat="1" ht="15">
      <c r="B113" s="949"/>
    </row>
    <row r="114" spans="2:2" customFormat="1" ht="15">
      <c r="B114" s="948" t="s">
        <v>370</v>
      </c>
    </row>
    <row r="115" spans="2:2" customFormat="1" ht="15">
      <c r="B115" s="949" t="s">
        <v>371</v>
      </c>
    </row>
    <row r="116" spans="2:2" customFormat="1" ht="15">
      <c r="B116" s="949" t="s">
        <v>372</v>
      </c>
    </row>
    <row r="117" spans="2:2" customFormat="1" ht="15">
      <c r="B117" s="949" t="s">
        <v>373</v>
      </c>
    </row>
    <row r="118" spans="2:2" customFormat="1" ht="15">
      <c r="B118" s="949" t="s">
        <v>374</v>
      </c>
    </row>
    <row r="119" spans="2:2" customFormat="1" ht="15">
      <c r="B119" s="949" t="s">
        <v>375</v>
      </c>
    </row>
    <row r="120" spans="2:2" customFormat="1" ht="15">
      <c r="B120" s="949" t="s">
        <v>376</v>
      </c>
    </row>
    <row r="121" spans="2:2" s="1103" customFormat="1" ht="15">
      <c r="B121" s="949"/>
    </row>
    <row r="122" spans="2:2" customFormat="1" ht="15">
      <c r="B122" s="948" t="s">
        <v>377</v>
      </c>
    </row>
    <row r="123" spans="2:2" customFormat="1" ht="15">
      <c r="B123" s="949" t="s">
        <v>378</v>
      </c>
    </row>
    <row r="124" spans="2:2" customFormat="1" ht="15">
      <c r="B124" s="949" t="s">
        <v>379</v>
      </c>
    </row>
    <row r="125" spans="2:2" customFormat="1" ht="15">
      <c r="B125" s="949" t="s">
        <v>380</v>
      </c>
    </row>
    <row r="126" spans="2:2" customFormat="1" ht="15">
      <c r="B126" s="949" t="s">
        <v>381</v>
      </c>
    </row>
    <row r="127" spans="2:2" customFormat="1" ht="15">
      <c r="B127" s="949" t="s">
        <v>382</v>
      </c>
    </row>
    <row r="128" spans="2:2" customFormat="1" ht="15">
      <c r="B128" s="949" t="s">
        <v>383</v>
      </c>
    </row>
    <row r="129" spans="2:2" customFormat="1" ht="15">
      <c r="B129" s="949" t="s">
        <v>384</v>
      </c>
    </row>
    <row r="130" spans="2:2" customFormat="1" ht="15">
      <c r="B130" s="949" t="s">
        <v>385</v>
      </c>
    </row>
    <row r="131" spans="2:2" customFormat="1" ht="15">
      <c r="B131" s="949" t="s">
        <v>386</v>
      </c>
    </row>
    <row r="132" spans="2:2" customFormat="1" ht="15">
      <c r="B132" s="949" t="s">
        <v>387</v>
      </c>
    </row>
    <row r="133" spans="2:2" customFormat="1" ht="15">
      <c r="B133" s="949" t="s">
        <v>388</v>
      </c>
    </row>
    <row r="134" spans="2:2" customFormat="1" ht="15">
      <c r="B134" s="949" t="s">
        <v>389</v>
      </c>
    </row>
    <row r="135" spans="2:2" customFormat="1" ht="15">
      <c r="B135" s="949" t="s">
        <v>390</v>
      </c>
    </row>
    <row r="136" spans="2:2" customFormat="1" ht="15">
      <c r="B136" s="949"/>
    </row>
    <row r="137" spans="2:2" customFormat="1" ht="15">
      <c r="B137" s="948" t="s">
        <v>391</v>
      </c>
    </row>
    <row r="138" spans="2:2" customFormat="1" ht="15">
      <c r="B138" s="949" t="s">
        <v>392</v>
      </c>
    </row>
    <row r="139" spans="2:2" customFormat="1" ht="15">
      <c r="B139" s="949"/>
    </row>
    <row r="140" spans="2:2" customFormat="1" ht="15">
      <c r="B140" s="948" t="s">
        <v>393</v>
      </c>
    </row>
    <row r="141" spans="2:2" customFormat="1" ht="15">
      <c r="B141" s="949" t="s">
        <v>394</v>
      </c>
    </row>
    <row r="142" spans="2:2" customFormat="1" ht="15">
      <c r="B142" s="949" t="s">
        <v>395</v>
      </c>
    </row>
    <row r="143" spans="2:2" customFormat="1" ht="15">
      <c r="B143" s="949" t="s">
        <v>396</v>
      </c>
    </row>
    <row r="144" spans="2:2" customFormat="1" ht="15">
      <c r="B144" s="949" t="s">
        <v>397</v>
      </c>
    </row>
    <row r="145" spans="2:2" customFormat="1" ht="15">
      <c r="B145" s="949" t="s">
        <v>398</v>
      </c>
    </row>
    <row r="146" spans="2:2" customFormat="1" ht="15">
      <c r="B146" s="949" t="s">
        <v>3781</v>
      </c>
    </row>
    <row r="147" spans="2:2" customFormat="1" ht="15">
      <c r="B147" s="949"/>
    </row>
    <row r="148" spans="2:2" customFormat="1" ht="15">
      <c r="B148" s="948" t="s">
        <v>399</v>
      </c>
    </row>
    <row r="149" spans="2:2" customFormat="1" ht="15">
      <c r="B149" s="949" t="s">
        <v>400</v>
      </c>
    </row>
    <row r="150" spans="2:2" customFormat="1" ht="15">
      <c r="B150" s="949" t="s">
        <v>401</v>
      </c>
    </row>
    <row r="151" spans="2:2" customFormat="1" ht="15">
      <c r="B151" s="949" t="s">
        <v>402</v>
      </c>
    </row>
    <row r="152" spans="2:2" customFormat="1" ht="15">
      <c r="B152" s="949" t="s">
        <v>403</v>
      </c>
    </row>
    <row r="153" spans="2:2" customFormat="1" ht="15">
      <c r="B153" s="949"/>
    </row>
    <row r="154" spans="2:2" customFormat="1" ht="15">
      <c r="B154" s="948" t="s">
        <v>404</v>
      </c>
    </row>
    <row r="155" spans="2:2" customFormat="1" ht="15">
      <c r="B155" s="949" t="s">
        <v>405</v>
      </c>
    </row>
    <row r="156" spans="2:2" customFormat="1" ht="15">
      <c r="B156" s="949" t="s">
        <v>406</v>
      </c>
    </row>
    <row r="157" spans="2:2" customFormat="1" ht="15">
      <c r="B157" s="949" t="s">
        <v>407</v>
      </c>
    </row>
    <row r="158" spans="2:2" customFormat="1" ht="15">
      <c r="B158" s="949"/>
    </row>
    <row r="159" spans="2:2" customFormat="1" ht="15">
      <c r="B159" s="948" t="s">
        <v>408</v>
      </c>
    </row>
    <row r="160" spans="2:2" customFormat="1" ht="15">
      <c r="B160" s="949" t="s">
        <v>409</v>
      </c>
    </row>
    <row r="161" spans="2:2" customFormat="1" ht="15">
      <c r="B161" s="949" t="s">
        <v>410</v>
      </c>
    </row>
    <row r="162" spans="2:2" customFormat="1" ht="15">
      <c r="B162" s="949" t="s">
        <v>411</v>
      </c>
    </row>
    <row r="163" spans="2:2" customFormat="1" ht="15">
      <c r="B163" s="949" t="s">
        <v>412</v>
      </c>
    </row>
    <row r="164" spans="2:2" customFormat="1" ht="15">
      <c r="B164" s="949" t="s">
        <v>413</v>
      </c>
    </row>
    <row r="165" spans="2:2" customFormat="1" ht="15">
      <c r="B165" s="949" t="s">
        <v>414</v>
      </c>
    </row>
    <row r="166" spans="2:2" customFormat="1" ht="15">
      <c r="B166" s="949" t="s">
        <v>415</v>
      </c>
    </row>
    <row r="167" spans="2:2" customFormat="1" ht="15">
      <c r="B167" s="949" t="s">
        <v>416</v>
      </c>
    </row>
    <row r="168" spans="2:2" customFormat="1" ht="15">
      <c r="B168" s="949" t="s">
        <v>417</v>
      </c>
    </row>
    <row r="169" spans="2:2" customFormat="1" ht="15">
      <c r="B169" s="949"/>
    </row>
    <row r="170" spans="2:2" customFormat="1" ht="15">
      <c r="B170" s="948" t="s">
        <v>418</v>
      </c>
    </row>
    <row r="171" spans="2:2" customFormat="1" ht="15">
      <c r="B171" s="949" t="s">
        <v>419</v>
      </c>
    </row>
    <row r="172" spans="2:2" customFormat="1" ht="15">
      <c r="B172" s="949" t="s">
        <v>420</v>
      </c>
    </row>
    <row r="173" spans="2:2" customFormat="1" ht="15">
      <c r="B173" s="949" t="s">
        <v>421</v>
      </c>
    </row>
    <row r="174" spans="2:2" customFormat="1" ht="15">
      <c r="B174" s="949"/>
    </row>
    <row r="175" spans="2:2" customFormat="1" ht="15">
      <c r="B175" s="948" t="s">
        <v>422</v>
      </c>
    </row>
    <row r="176" spans="2:2" customFormat="1" ht="15">
      <c r="B176" s="949" t="s">
        <v>423</v>
      </c>
    </row>
    <row r="177" spans="2:2" customFormat="1" ht="15">
      <c r="B177" s="949" t="s">
        <v>424</v>
      </c>
    </row>
    <row r="178" spans="2:2" customFormat="1" ht="15">
      <c r="B178" s="949" t="s">
        <v>425</v>
      </c>
    </row>
    <row r="179" spans="2:2" customFormat="1" ht="15">
      <c r="B179" s="949" t="s">
        <v>426</v>
      </c>
    </row>
    <row r="180" spans="2:2" customFormat="1" ht="15">
      <c r="B180" s="949" t="s">
        <v>427</v>
      </c>
    </row>
    <row r="181" spans="2:2" customFormat="1" ht="15">
      <c r="B181" s="949" t="s">
        <v>428</v>
      </c>
    </row>
    <row r="182" spans="2:2" customFormat="1" ht="15">
      <c r="B182" s="949" t="s">
        <v>429</v>
      </c>
    </row>
    <row r="183" spans="2:2" customFormat="1" ht="15">
      <c r="B183" s="949" t="s">
        <v>430</v>
      </c>
    </row>
    <row r="184" spans="2:2" s="1103" customFormat="1" ht="15">
      <c r="B184" s="949"/>
    </row>
    <row r="185" spans="2:2" customFormat="1" ht="15">
      <c r="B185" s="948" t="s">
        <v>431</v>
      </c>
    </row>
    <row r="186" spans="2:2" customFormat="1" ht="15">
      <c r="B186" s="949" t="s">
        <v>432</v>
      </c>
    </row>
    <row r="187" spans="2:2" customFormat="1" ht="15">
      <c r="B187" s="949" t="s">
        <v>433</v>
      </c>
    </row>
    <row r="188" spans="2:2" customFormat="1" ht="15">
      <c r="B188" s="949" t="s">
        <v>434</v>
      </c>
    </row>
    <row r="189" spans="2:2" customFormat="1" ht="15">
      <c r="B189" s="949" t="s">
        <v>435</v>
      </c>
    </row>
    <row r="190" spans="2:2" customFormat="1" ht="15">
      <c r="B190" s="949" t="s">
        <v>436</v>
      </c>
    </row>
    <row r="191" spans="2:2" customFormat="1" ht="15">
      <c r="B191" s="949" t="s">
        <v>437</v>
      </c>
    </row>
    <row r="192" spans="2:2" customFormat="1" ht="15">
      <c r="B192" s="949" t="s">
        <v>438</v>
      </c>
    </row>
    <row r="193" spans="2:2" customFormat="1" ht="15">
      <c r="B193" s="949" t="s">
        <v>439</v>
      </c>
    </row>
    <row r="194" spans="2:2" customFormat="1" ht="15">
      <c r="B194" s="949"/>
    </row>
    <row r="195" spans="2:2" customFormat="1">
      <c r="B195" s="951" t="s">
        <v>440</v>
      </c>
    </row>
    <row r="196" spans="2:2" customFormat="1" ht="15">
      <c r="B196" s="949" t="s">
        <v>441</v>
      </c>
    </row>
    <row r="197" spans="2:2" customFormat="1" ht="15">
      <c r="B197" s="949" t="s">
        <v>442</v>
      </c>
    </row>
    <row r="198" spans="2:2" customFormat="1" ht="15">
      <c r="B198" s="949" t="s">
        <v>443</v>
      </c>
    </row>
    <row r="199" spans="2:2" customFormat="1" ht="15">
      <c r="B199" s="949" t="s">
        <v>444</v>
      </c>
    </row>
    <row r="200" spans="2:2" customFormat="1" ht="15">
      <c r="B200" s="949" t="s">
        <v>445</v>
      </c>
    </row>
    <row r="201" spans="2:2" customFormat="1" ht="15">
      <c r="B201" s="949" t="s">
        <v>446</v>
      </c>
    </row>
    <row r="202" spans="2:2" customFormat="1" ht="15">
      <c r="B202" s="949" t="s">
        <v>447</v>
      </c>
    </row>
    <row r="203" spans="2:2" customFormat="1" ht="15">
      <c r="B203" s="949" t="s">
        <v>448</v>
      </c>
    </row>
    <row r="204" spans="2:2" customFormat="1" ht="15">
      <c r="B204" s="949" t="s">
        <v>449</v>
      </c>
    </row>
    <row r="205" spans="2:2" customFormat="1" ht="15">
      <c r="B205" s="949" t="s">
        <v>450</v>
      </c>
    </row>
    <row r="206" spans="2:2" customFormat="1" ht="15">
      <c r="B206" s="949" t="s">
        <v>3782</v>
      </c>
    </row>
    <row r="207" spans="2:2" customFormat="1" ht="15">
      <c r="B207" s="949"/>
    </row>
    <row r="208" spans="2:2" customFormat="1">
      <c r="B208" s="951" t="s">
        <v>451</v>
      </c>
    </row>
    <row r="209" spans="2:2" customFormat="1" ht="15">
      <c r="B209" s="949" t="s">
        <v>452</v>
      </c>
    </row>
    <row r="210" spans="2:2" customFormat="1" ht="15">
      <c r="B210" s="949" t="s">
        <v>453</v>
      </c>
    </row>
    <row r="211" spans="2:2" customFormat="1" ht="15">
      <c r="B211" s="952" t="s">
        <v>454</v>
      </c>
    </row>
    <row r="212" spans="2:2" customFormat="1" ht="15">
      <c r="B212" s="949" t="s">
        <v>455</v>
      </c>
    </row>
    <row r="213" spans="2:2" customFormat="1" ht="15">
      <c r="B213" s="949" t="s">
        <v>456</v>
      </c>
    </row>
    <row r="214" spans="2:2" customFormat="1" ht="15">
      <c r="B214" s="949" t="s">
        <v>457</v>
      </c>
    </row>
    <row r="215" spans="2:2" customFormat="1" ht="15">
      <c r="B215" s="949" t="s">
        <v>458</v>
      </c>
    </row>
    <row r="216" spans="2:2" customFormat="1" ht="15">
      <c r="B216" s="949" t="s">
        <v>459</v>
      </c>
    </row>
    <row r="217" spans="2:2" customFormat="1" ht="15">
      <c r="B217" s="949" t="s">
        <v>460</v>
      </c>
    </row>
    <row r="218" spans="2:2" customFormat="1" ht="15">
      <c r="B218" s="949"/>
    </row>
    <row r="219" spans="2:2" customFormat="1">
      <c r="B219" s="951" t="s">
        <v>461</v>
      </c>
    </row>
    <row r="220" spans="2:2" customFormat="1" ht="15">
      <c r="B220" s="949" t="s">
        <v>462</v>
      </c>
    </row>
    <row r="221" spans="2:2" customFormat="1" ht="15">
      <c r="B221" s="949" t="s">
        <v>463</v>
      </c>
    </row>
    <row r="222" spans="2:2" customFormat="1" ht="15">
      <c r="B222" s="949" t="s">
        <v>464</v>
      </c>
    </row>
    <row r="223" spans="2:2" customFormat="1" ht="15">
      <c r="B223" s="949" t="s">
        <v>465</v>
      </c>
    </row>
    <row r="224" spans="2:2" customFormat="1" ht="15">
      <c r="B224" s="949" t="s">
        <v>466</v>
      </c>
    </row>
    <row r="225" spans="2:2" customFormat="1" ht="15">
      <c r="B225" s="949" t="s">
        <v>3783</v>
      </c>
    </row>
    <row r="226" spans="2:2" customFormat="1" ht="15">
      <c r="B226" s="949"/>
    </row>
    <row r="227" spans="2:2" customFormat="1">
      <c r="B227" s="951" t="s">
        <v>3784</v>
      </c>
    </row>
    <row r="228" spans="2:2" customFormat="1" ht="15">
      <c r="B228" s="953" t="s">
        <v>3785</v>
      </c>
    </row>
    <row r="229" spans="2:2" customFormat="1" ht="15"/>
    <row r="230" spans="2:2">
      <c r="B230" s="63" t="s">
        <v>3786</v>
      </c>
    </row>
  </sheetData>
  <hyperlinks>
    <hyperlink ref="D1" location="INDICE!A1" display="ÍNDICE " xr:uid="{00000000-0004-0000-0B00-000000000000}"/>
  </hyperlinks>
  <pageMargins left="0.75000000000000011" right="0.75000000000000011" top="0.39000000000000007" bottom="0.2" header="0.5" footer="0.5"/>
  <pageSetup paperSize="9"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499984740745262"/>
  </sheetPr>
  <dimension ref="A1:F76"/>
  <sheetViews>
    <sheetView showGridLines="0" topLeftCell="A36" workbookViewId="0">
      <selection sqref="A1:D72"/>
    </sheetView>
  </sheetViews>
  <sheetFormatPr defaultColWidth="10.42578125" defaultRowHeight="12.75"/>
  <cols>
    <col min="1" max="1" width="11.140625" style="57" customWidth="1"/>
    <col min="2" max="2" width="12" style="57" bestFit="1" customWidth="1"/>
    <col min="3" max="3" width="10.28515625" style="66" bestFit="1" customWidth="1"/>
    <col min="4" max="4" width="83.7109375" style="66" customWidth="1"/>
    <col min="5" max="16384" width="10.42578125" style="57"/>
  </cols>
  <sheetData>
    <row r="1" spans="1:6" ht="15">
      <c r="A1" s="1333" t="s">
        <v>909</v>
      </c>
      <c r="B1" s="1333"/>
      <c r="C1" s="1333"/>
      <c r="D1" s="1333"/>
      <c r="F1" s="377" t="s">
        <v>1027</v>
      </c>
    </row>
    <row r="2" spans="1:6" ht="15">
      <c r="A2" s="1333" t="s">
        <v>910</v>
      </c>
      <c r="B2" s="1333"/>
      <c r="C2" s="1333"/>
      <c r="D2" s="1333"/>
      <c r="F2"/>
    </row>
    <row r="3" spans="1:6" ht="13.5" thickBot="1">
      <c r="A3" s="64"/>
      <c r="B3" s="64"/>
      <c r="C3" s="65"/>
      <c r="D3" s="65"/>
    </row>
    <row r="4" spans="1:6" s="59" customFormat="1" ht="17.25" thickTop="1" thickBot="1">
      <c r="B4" s="55"/>
      <c r="C4" s="55"/>
      <c r="D4" s="758" t="s">
        <v>3053</v>
      </c>
    </row>
    <row r="5" spans="1:6" s="59" customFormat="1" ht="13.9" customHeight="1" thickTop="1">
      <c r="A5" s="1334" t="s">
        <v>467</v>
      </c>
      <c r="B5" s="759" t="s">
        <v>211</v>
      </c>
      <c r="C5" s="759" t="s">
        <v>212</v>
      </c>
      <c r="D5" s="760" t="s">
        <v>195</v>
      </c>
    </row>
    <row r="6" spans="1:6" s="59" customFormat="1" ht="13.15" customHeight="1">
      <c r="A6" s="1335"/>
      <c r="B6" s="761"/>
      <c r="C6" s="761"/>
      <c r="D6" s="762"/>
    </row>
    <row r="7" spans="1:6" s="59" customFormat="1" ht="13.5" thickBot="1">
      <c r="A7" s="125" t="s">
        <v>468</v>
      </c>
      <c r="B7" s="126"/>
      <c r="C7" s="125"/>
      <c r="D7" s="763" t="s">
        <v>3054</v>
      </c>
    </row>
    <row r="8" spans="1:6" s="59" customFormat="1" ht="12.75" customHeight="1">
      <c r="A8" s="764"/>
      <c r="B8" s="127" t="s">
        <v>469</v>
      </c>
      <c r="C8" s="127"/>
      <c r="D8" s="765" t="s">
        <v>215</v>
      </c>
    </row>
    <row r="9" spans="1:6" s="59" customFormat="1">
      <c r="A9" s="726"/>
      <c r="B9" s="726"/>
      <c r="C9" s="726" t="s">
        <v>470</v>
      </c>
      <c r="D9" s="740" t="s">
        <v>3024</v>
      </c>
    </row>
    <row r="10" spans="1:6" s="59" customFormat="1" ht="12.75" customHeight="1">
      <c r="A10" s="726"/>
      <c r="B10" s="726"/>
      <c r="C10" s="766" t="s">
        <v>471</v>
      </c>
      <c r="D10" s="767" t="s">
        <v>3025</v>
      </c>
    </row>
    <row r="11" spans="1:6" s="59" customFormat="1">
      <c r="A11" s="726"/>
      <c r="B11" s="726"/>
      <c r="C11" s="766" t="s">
        <v>474</v>
      </c>
      <c r="D11" s="768" t="s">
        <v>3026</v>
      </c>
    </row>
    <row r="12" spans="1:6" s="59" customFormat="1">
      <c r="A12" s="726"/>
      <c r="B12" s="726"/>
      <c r="C12" s="766" t="s">
        <v>475</v>
      </c>
      <c r="D12" s="769" t="s">
        <v>3027</v>
      </c>
    </row>
    <row r="13" spans="1:6" s="59" customFormat="1" ht="13.5" thickBot="1">
      <c r="A13" s="125" t="s">
        <v>472</v>
      </c>
      <c r="B13" s="126"/>
      <c r="C13" s="125"/>
      <c r="D13" s="763" t="s">
        <v>3029</v>
      </c>
    </row>
    <row r="14" spans="1:6" s="772" customFormat="1" ht="12.75" customHeight="1" thickBot="1">
      <c r="A14" s="770"/>
      <c r="B14" s="127" t="s">
        <v>473</v>
      </c>
      <c r="C14" s="127"/>
      <c r="D14" s="771" t="s">
        <v>216</v>
      </c>
    </row>
    <row r="15" spans="1:6" s="775" customFormat="1" ht="12.75" customHeight="1">
      <c r="A15" s="726"/>
      <c r="B15" s="58"/>
      <c r="C15" s="773" t="s">
        <v>476</v>
      </c>
      <c r="D15" s="774" t="s">
        <v>217</v>
      </c>
    </row>
    <row r="16" spans="1:6" s="59" customFormat="1" ht="12.75" customHeight="1">
      <c r="A16" s="726"/>
      <c r="B16" s="58"/>
      <c r="C16" s="726" t="s">
        <v>477</v>
      </c>
      <c r="D16" s="767" t="s">
        <v>3028</v>
      </c>
    </row>
    <row r="17" spans="1:4" s="59" customFormat="1" ht="12.75" customHeight="1">
      <c r="A17" s="726"/>
      <c r="B17" s="58"/>
      <c r="C17" s="726" t="s">
        <v>479</v>
      </c>
      <c r="D17" s="776" t="s">
        <v>3029</v>
      </c>
    </row>
    <row r="18" spans="1:4" s="59" customFormat="1" ht="12.75" customHeight="1">
      <c r="A18" s="726"/>
      <c r="B18" s="58"/>
      <c r="C18" s="773" t="s">
        <v>480</v>
      </c>
      <c r="D18" s="777" t="s">
        <v>218</v>
      </c>
    </row>
    <row r="19" spans="1:4" s="772" customFormat="1" ht="12.75" customHeight="1">
      <c r="A19" s="770"/>
      <c r="B19" s="127" t="s">
        <v>478</v>
      </c>
      <c r="C19" s="127"/>
      <c r="D19" s="765" t="s">
        <v>219</v>
      </c>
    </row>
    <row r="20" spans="1:4" s="59" customFormat="1">
      <c r="A20" s="726"/>
      <c r="B20" s="58"/>
      <c r="C20" s="773" t="s">
        <v>481</v>
      </c>
      <c r="D20" s="778" t="s">
        <v>3030</v>
      </c>
    </row>
    <row r="21" spans="1:4" s="59" customFormat="1" ht="12.75" customHeight="1">
      <c r="A21" s="726"/>
      <c r="B21" s="58"/>
      <c r="C21" s="766" t="s">
        <v>483</v>
      </c>
      <c r="D21" s="767" t="s">
        <v>220</v>
      </c>
    </row>
    <row r="22" spans="1:4" s="772" customFormat="1" ht="12.75" customHeight="1">
      <c r="A22" s="770"/>
      <c r="B22" s="127" t="s">
        <v>482</v>
      </c>
      <c r="C22" s="127"/>
      <c r="D22" s="765" t="s">
        <v>253</v>
      </c>
    </row>
    <row r="23" spans="1:4" s="59" customFormat="1" ht="12.75" customHeight="1">
      <c r="A23" s="775"/>
      <c r="B23" s="58"/>
      <c r="C23" s="766" t="s">
        <v>484</v>
      </c>
      <c r="D23" s="778" t="s">
        <v>3031</v>
      </c>
    </row>
    <row r="24" spans="1:4" s="59" customFormat="1" ht="12.75" customHeight="1">
      <c r="A24" s="775"/>
      <c r="B24" s="58"/>
      <c r="C24" s="766" t="s">
        <v>486</v>
      </c>
      <c r="D24" s="767" t="s">
        <v>256</v>
      </c>
    </row>
    <row r="25" spans="1:4" s="772" customFormat="1" ht="12.75" customHeight="1">
      <c r="A25" s="770"/>
      <c r="B25" s="127" t="s">
        <v>485</v>
      </c>
      <c r="C25" s="127"/>
      <c r="D25" s="765" t="s">
        <v>232</v>
      </c>
    </row>
    <row r="26" spans="1:4" s="59" customFormat="1">
      <c r="A26" s="750"/>
      <c r="B26" s="58"/>
      <c r="C26" s="1330" t="s">
        <v>487</v>
      </c>
      <c r="D26" s="1325" t="s">
        <v>3032</v>
      </c>
    </row>
    <row r="27" spans="1:4" s="59" customFormat="1" ht="5.25" customHeight="1">
      <c r="A27" s="750"/>
      <c r="B27" s="58"/>
      <c r="C27" s="1330"/>
      <c r="D27" s="1331"/>
    </row>
    <row r="28" spans="1:4" s="59" customFormat="1" ht="12.75" customHeight="1">
      <c r="A28" s="750"/>
      <c r="B28" s="58"/>
      <c r="C28" s="766" t="s">
        <v>490</v>
      </c>
      <c r="D28" s="768" t="s">
        <v>3033</v>
      </c>
    </row>
    <row r="29" spans="1:4" s="772" customFormat="1" ht="12.75" customHeight="1">
      <c r="A29" s="770"/>
      <c r="B29" s="127" t="s">
        <v>489</v>
      </c>
      <c r="C29" s="127"/>
      <c r="D29" s="765" t="s">
        <v>3034</v>
      </c>
    </row>
    <row r="30" spans="1:4" s="59" customFormat="1">
      <c r="A30" s="750"/>
      <c r="B30" s="58"/>
      <c r="C30" s="766" t="s">
        <v>491</v>
      </c>
      <c r="D30" s="778" t="s">
        <v>3035</v>
      </c>
    </row>
    <row r="31" spans="1:4" s="772" customFormat="1" ht="12.75" customHeight="1">
      <c r="A31" s="770"/>
      <c r="B31" s="127" t="s">
        <v>496</v>
      </c>
      <c r="C31" s="127"/>
      <c r="D31" s="765" t="s">
        <v>260</v>
      </c>
    </row>
    <row r="32" spans="1:4" s="59" customFormat="1">
      <c r="A32" s="726"/>
      <c r="B32" s="58"/>
      <c r="C32" s="766" t="s">
        <v>492</v>
      </c>
      <c r="D32" s="746" t="s">
        <v>260</v>
      </c>
    </row>
    <row r="33" spans="1:4" s="59" customFormat="1" ht="13.5" thickBot="1">
      <c r="A33" s="125" t="s">
        <v>488</v>
      </c>
      <c r="B33" s="126"/>
      <c r="C33" s="125"/>
      <c r="D33" s="763" t="s">
        <v>3055</v>
      </c>
    </row>
    <row r="34" spans="1:4" s="772" customFormat="1" ht="12.75" customHeight="1">
      <c r="A34" s="770"/>
      <c r="B34" s="127" t="s">
        <v>500</v>
      </c>
      <c r="C34" s="127"/>
      <c r="D34" s="765" t="s">
        <v>3036</v>
      </c>
    </row>
    <row r="35" spans="1:4" s="59" customFormat="1" ht="12.75" customHeight="1">
      <c r="A35" s="726"/>
      <c r="B35" s="58"/>
      <c r="C35" s="766" t="s">
        <v>493</v>
      </c>
      <c r="D35" s="778" t="s">
        <v>3037</v>
      </c>
    </row>
    <row r="36" spans="1:4" s="59" customFormat="1">
      <c r="A36" s="726"/>
      <c r="B36" s="58"/>
      <c r="C36" s="766" t="s">
        <v>494</v>
      </c>
      <c r="D36" s="767" t="s">
        <v>3038</v>
      </c>
    </row>
    <row r="37" spans="1:4" s="59" customFormat="1">
      <c r="A37" s="726"/>
      <c r="B37" s="726"/>
      <c r="C37" s="766" t="s">
        <v>495</v>
      </c>
      <c r="D37" s="779" t="s">
        <v>3056</v>
      </c>
    </row>
    <row r="38" spans="1:4" s="59" customFormat="1" ht="13.5" thickBot="1">
      <c r="A38" s="125" t="s">
        <v>499</v>
      </c>
      <c r="B38" s="126"/>
      <c r="C38" s="125"/>
      <c r="D38" s="763" t="s">
        <v>3057</v>
      </c>
    </row>
    <row r="39" spans="1:4" s="772" customFormat="1" ht="12.75" customHeight="1">
      <c r="A39" s="770"/>
      <c r="B39" s="127" t="s">
        <v>505</v>
      </c>
      <c r="C39" s="127"/>
      <c r="D39" s="765" t="s">
        <v>242</v>
      </c>
    </row>
    <row r="40" spans="1:4" s="59" customFormat="1" ht="12.75" customHeight="1">
      <c r="A40" s="750"/>
      <c r="B40" s="58"/>
      <c r="C40" s="766" t="s">
        <v>497</v>
      </c>
      <c r="D40" s="740" t="s">
        <v>243</v>
      </c>
    </row>
    <row r="41" spans="1:4" s="59" customFormat="1" ht="12.75" customHeight="1">
      <c r="A41" s="750"/>
      <c r="B41" s="58"/>
      <c r="C41" s="726" t="s">
        <v>498</v>
      </c>
      <c r="D41" s="780" t="s">
        <v>3040</v>
      </c>
    </row>
    <row r="42" spans="1:4" s="59" customFormat="1" ht="12.75" customHeight="1">
      <c r="A42" s="750"/>
      <c r="B42" s="58"/>
      <c r="C42" s="726" t="s">
        <v>501</v>
      </c>
      <c r="D42" s="747" t="s">
        <v>244</v>
      </c>
    </row>
    <row r="43" spans="1:4" s="772" customFormat="1" ht="12.75" customHeight="1">
      <c r="A43" s="770"/>
      <c r="B43" s="127" t="s">
        <v>507</v>
      </c>
      <c r="C43" s="127"/>
      <c r="D43" s="765" t="s">
        <v>247</v>
      </c>
    </row>
    <row r="44" spans="1:4" s="59" customFormat="1" ht="12.75" customHeight="1">
      <c r="A44" s="750"/>
      <c r="B44" s="781"/>
      <c r="C44" s="766" t="s">
        <v>502</v>
      </c>
      <c r="D44" s="780" t="s">
        <v>3041</v>
      </c>
    </row>
    <row r="45" spans="1:4" s="59" customFormat="1">
      <c r="A45" s="750"/>
      <c r="B45" s="782"/>
      <c r="C45" s="766" t="s">
        <v>503</v>
      </c>
      <c r="D45" s="783" t="s">
        <v>3042</v>
      </c>
    </row>
    <row r="46" spans="1:4" s="772" customFormat="1" ht="12.75" customHeight="1">
      <c r="A46" s="770"/>
      <c r="B46" s="127" t="s">
        <v>512</v>
      </c>
      <c r="C46" s="127"/>
      <c r="D46" s="765" t="s">
        <v>245</v>
      </c>
    </row>
    <row r="47" spans="1:4" s="59" customFormat="1" ht="12.75" customHeight="1">
      <c r="A47" s="750"/>
      <c r="B47" s="58"/>
      <c r="C47" s="726" t="s">
        <v>504</v>
      </c>
      <c r="D47" s="59" t="s">
        <v>3043</v>
      </c>
    </row>
    <row r="48" spans="1:4" s="59" customFormat="1" ht="12.75" customHeight="1" thickBot="1">
      <c r="A48" s="125" t="s">
        <v>511</v>
      </c>
      <c r="B48" s="126"/>
      <c r="C48" s="125"/>
      <c r="D48" s="763" t="s">
        <v>3058</v>
      </c>
    </row>
    <row r="49" spans="1:4" s="772" customFormat="1" ht="12.75" customHeight="1">
      <c r="A49" s="770"/>
      <c r="B49" s="127" t="s">
        <v>517</v>
      </c>
      <c r="C49" s="127"/>
      <c r="D49" s="765" t="s">
        <v>3044</v>
      </c>
    </row>
    <row r="50" spans="1:4" s="59" customFormat="1" ht="12.75" customHeight="1">
      <c r="A50" s="784"/>
      <c r="B50" s="58"/>
      <c r="C50" s="766" t="s">
        <v>506</v>
      </c>
      <c r="D50" s="785" t="s">
        <v>519</v>
      </c>
    </row>
    <row r="51" spans="1:4" s="59" customFormat="1" ht="12.75" customHeight="1">
      <c r="A51" s="784"/>
      <c r="B51" s="58"/>
      <c r="C51" s="726" t="s">
        <v>508</v>
      </c>
      <c r="D51" s="780" t="s">
        <v>3045</v>
      </c>
    </row>
    <row r="52" spans="1:4" s="772" customFormat="1" ht="12.75" customHeight="1">
      <c r="A52" s="770"/>
      <c r="B52" s="127" t="s">
        <v>521</v>
      </c>
      <c r="C52" s="127"/>
      <c r="D52" s="765" t="s">
        <v>261</v>
      </c>
    </row>
    <row r="53" spans="1:4" s="59" customFormat="1" ht="12.75" customHeight="1">
      <c r="A53" s="784"/>
      <c r="B53" s="58"/>
      <c r="C53" s="1330" t="s">
        <v>509</v>
      </c>
      <c r="D53" s="1332" t="s">
        <v>3046</v>
      </c>
    </row>
    <row r="54" spans="1:4" s="59" customFormat="1" ht="12.75" customHeight="1">
      <c r="A54" s="784"/>
      <c r="B54" s="58"/>
      <c r="C54" s="1330"/>
      <c r="D54" s="1332"/>
    </row>
    <row r="55" spans="1:4" s="772" customFormat="1" ht="12.75" customHeight="1">
      <c r="A55" s="770"/>
      <c r="B55" s="127" t="s">
        <v>522</v>
      </c>
      <c r="C55" s="127"/>
      <c r="D55" s="765" t="s">
        <v>3047</v>
      </c>
    </row>
    <row r="56" spans="1:4" s="59" customFormat="1" ht="12.75" customHeight="1">
      <c r="A56" s="784"/>
      <c r="B56" s="58"/>
      <c r="C56" s="726" t="s">
        <v>510</v>
      </c>
      <c r="D56" s="729" t="s">
        <v>3048</v>
      </c>
    </row>
    <row r="57" spans="1:4" s="59" customFormat="1" ht="12.75" customHeight="1">
      <c r="A57" s="784"/>
      <c r="B57" s="58"/>
      <c r="C57" s="726" t="s">
        <v>513</v>
      </c>
      <c r="D57" s="786" t="s">
        <v>3049</v>
      </c>
    </row>
    <row r="58" spans="1:4" s="772" customFormat="1" ht="12.75" customHeight="1">
      <c r="A58" s="770"/>
      <c r="B58" s="127" t="s">
        <v>523</v>
      </c>
      <c r="C58" s="127"/>
      <c r="D58" s="765" t="s">
        <v>3050</v>
      </c>
    </row>
    <row r="59" spans="1:4" s="59" customFormat="1" ht="12.75" customHeight="1">
      <c r="A59" s="784"/>
      <c r="B59" s="58"/>
      <c r="C59" s="726" t="s">
        <v>514</v>
      </c>
      <c r="D59" s="751" t="s">
        <v>3051</v>
      </c>
    </row>
    <row r="60" spans="1:4" s="772" customFormat="1" ht="12.75" customHeight="1">
      <c r="A60" s="770"/>
      <c r="B60" s="127" t="s">
        <v>3059</v>
      </c>
      <c r="C60" s="127"/>
      <c r="D60" s="765" t="s">
        <v>264</v>
      </c>
    </row>
    <row r="61" spans="1:4" s="59" customFormat="1" ht="12.75" customHeight="1">
      <c r="A61" s="726"/>
      <c r="B61" s="726"/>
      <c r="C61" s="726" t="s">
        <v>515</v>
      </c>
      <c r="D61" s="754" t="s">
        <v>264</v>
      </c>
    </row>
    <row r="62" spans="1:4" s="59" customFormat="1" ht="12.75" customHeight="1" thickBot="1">
      <c r="A62" s="125" t="s">
        <v>3060</v>
      </c>
      <c r="B62" s="787"/>
      <c r="C62" s="125"/>
      <c r="D62" s="763" t="s">
        <v>3061</v>
      </c>
    </row>
    <row r="63" spans="1:4" s="772" customFormat="1" ht="12.75" customHeight="1">
      <c r="A63" s="770"/>
      <c r="B63" s="127" t="s">
        <v>3062</v>
      </c>
      <c r="C63" s="127"/>
      <c r="D63" s="765" t="s">
        <v>3052</v>
      </c>
    </row>
    <row r="64" spans="1:4" s="59" customFormat="1">
      <c r="A64" s="726"/>
      <c r="B64" s="726"/>
      <c r="C64" s="766" t="s">
        <v>516</v>
      </c>
      <c r="D64" s="740" t="s">
        <v>2913</v>
      </c>
    </row>
    <row r="65" spans="1:4" s="59" customFormat="1">
      <c r="A65" s="726"/>
      <c r="B65" s="726"/>
      <c r="C65" s="766" t="s">
        <v>518</v>
      </c>
      <c r="D65" s="767" t="s">
        <v>2914</v>
      </c>
    </row>
    <row r="66" spans="1:4" s="59" customFormat="1">
      <c r="A66" s="726"/>
      <c r="B66" s="726"/>
      <c r="C66" s="766" t="s">
        <v>520</v>
      </c>
      <c r="D66" s="767" t="s">
        <v>2916</v>
      </c>
    </row>
    <row r="67" spans="1:4" s="59" customFormat="1">
      <c r="A67" s="726"/>
      <c r="B67" s="726"/>
      <c r="C67" s="997" t="s">
        <v>3802</v>
      </c>
      <c r="D67" s="998" t="s">
        <v>3803</v>
      </c>
    </row>
    <row r="68" spans="1:4" s="59" customFormat="1">
      <c r="A68" s="726"/>
      <c r="B68" s="726"/>
      <c r="C68" s="997" t="s">
        <v>3801</v>
      </c>
      <c r="D68" s="998" t="s">
        <v>3804</v>
      </c>
    </row>
    <row r="69" spans="1:4" ht="12.75" customHeight="1">
      <c r="A69" s="726"/>
      <c r="B69" s="726"/>
      <c r="C69" s="766" t="s">
        <v>3219</v>
      </c>
      <c r="D69" s="767" t="s">
        <v>3220</v>
      </c>
    </row>
    <row r="70" spans="1:4" ht="13.5" thickBot="1">
      <c r="A70" s="788"/>
      <c r="B70" s="789"/>
      <c r="C70" s="790" t="s">
        <v>3572</v>
      </c>
      <c r="D70" s="791" t="s">
        <v>3571</v>
      </c>
    </row>
    <row r="71" spans="1:4" ht="13.5" thickTop="1"/>
    <row r="75" spans="1:4" ht="12.75" customHeight="1"/>
    <row r="76" spans="1:4" ht="12.75" customHeight="1"/>
  </sheetData>
  <mergeCells count="7">
    <mergeCell ref="C26:C27"/>
    <mergeCell ref="D26:D27"/>
    <mergeCell ref="C53:C54"/>
    <mergeCell ref="D53:D54"/>
    <mergeCell ref="A1:D1"/>
    <mergeCell ref="A2:D2"/>
    <mergeCell ref="A5:A6"/>
  </mergeCells>
  <phoneticPr fontId="85" type="noConversion"/>
  <hyperlinks>
    <hyperlink ref="F1" location="INDICE!A1" display="ÍNDICE " xr:uid="{1F38B42D-E3E8-4ED8-8983-73CB4D696081}"/>
  </hyperlinks>
  <printOptions horizontalCentered="1"/>
  <pageMargins left="0" right="0" top="0.39370078740157483" bottom="0" header="0" footer="0"/>
  <pageSetup paperSize="9" scale="8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CA34C-FDD7-4142-AD54-194AE73EBF54}">
  <sheetPr>
    <tabColor theme="4" tint="-0.499984740745262"/>
  </sheetPr>
  <dimension ref="B1:O188"/>
  <sheetViews>
    <sheetView showGridLines="0" topLeftCell="A170" zoomScaleNormal="100" workbookViewId="0">
      <selection activeCell="B1" sqref="B1:F188"/>
    </sheetView>
  </sheetViews>
  <sheetFormatPr defaultRowHeight="15"/>
  <cols>
    <col min="1" max="1" width="4.85546875" customWidth="1"/>
    <col min="2" max="2" width="11" customWidth="1"/>
    <col min="3" max="3" width="5.28515625" customWidth="1"/>
    <col min="4" max="4" width="5.42578125" customWidth="1"/>
    <col min="5" max="5" width="5.28515625" customWidth="1"/>
    <col min="6" max="6" width="85.85546875" customWidth="1"/>
    <col min="7" max="7" width="10.5703125" customWidth="1"/>
    <col min="8" max="8" width="1.85546875" customWidth="1"/>
    <col min="11" max="11" width="59.5703125" customWidth="1"/>
    <col min="12" max="12" width="3" customWidth="1"/>
    <col min="256" max="256" width="4.85546875" customWidth="1"/>
    <col min="257" max="257" width="9.28515625" customWidth="1"/>
    <col min="258" max="260" width="6" customWidth="1"/>
    <col min="261" max="261" width="81.28515625" customWidth="1"/>
    <col min="262" max="262" width="17" customWidth="1"/>
    <col min="263" max="263" width="19.7109375" customWidth="1"/>
    <col min="264" max="264" width="1.85546875" customWidth="1"/>
    <col min="267" max="267" width="59.5703125" customWidth="1"/>
    <col min="268" max="268" width="3" customWidth="1"/>
    <col min="512" max="512" width="4.85546875" customWidth="1"/>
    <col min="513" max="513" width="9.28515625" customWidth="1"/>
    <col min="514" max="516" width="6" customWidth="1"/>
    <col min="517" max="517" width="81.28515625" customWidth="1"/>
    <col min="518" max="518" width="17" customWidth="1"/>
    <col min="519" max="519" width="19.7109375" customWidth="1"/>
    <col min="520" max="520" width="1.85546875" customWidth="1"/>
    <col min="523" max="523" width="59.5703125" customWidth="1"/>
    <col min="524" max="524" width="3" customWidth="1"/>
    <col min="768" max="768" width="4.85546875" customWidth="1"/>
    <col min="769" max="769" width="9.28515625" customWidth="1"/>
    <col min="770" max="772" width="6" customWidth="1"/>
    <col min="773" max="773" width="81.28515625" customWidth="1"/>
    <col min="774" max="774" width="17" customWidth="1"/>
    <col min="775" max="775" width="19.7109375" customWidth="1"/>
    <col min="776" max="776" width="1.85546875" customWidth="1"/>
    <col min="779" max="779" width="59.5703125" customWidth="1"/>
    <col min="780" max="780" width="3" customWidth="1"/>
    <col min="1024" max="1024" width="4.85546875" customWidth="1"/>
    <col min="1025" max="1025" width="9.28515625" customWidth="1"/>
    <col min="1026" max="1028" width="6" customWidth="1"/>
    <col min="1029" max="1029" width="81.28515625" customWidth="1"/>
    <col min="1030" max="1030" width="17" customWidth="1"/>
    <col min="1031" max="1031" width="19.7109375" customWidth="1"/>
    <col min="1032" max="1032" width="1.85546875" customWidth="1"/>
    <col min="1035" max="1035" width="59.5703125" customWidth="1"/>
    <col min="1036" max="1036" width="3" customWidth="1"/>
    <col min="1280" max="1280" width="4.85546875" customWidth="1"/>
    <col min="1281" max="1281" width="9.28515625" customWidth="1"/>
    <col min="1282" max="1284" width="6" customWidth="1"/>
    <col min="1285" max="1285" width="81.28515625" customWidth="1"/>
    <col min="1286" max="1286" width="17" customWidth="1"/>
    <col min="1287" max="1287" width="19.7109375" customWidth="1"/>
    <col min="1288" max="1288" width="1.85546875" customWidth="1"/>
    <col min="1291" max="1291" width="59.5703125" customWidth="1"/>
    <col min="1292" max="1292" width="3" customWidth="1"/>
    <col min="1536" max="1536" width="4.85546875" customWidth="1"/>
    <col min="1537" max="1537" width="9.28515625" customWidth="1"/>
    <col min="1538" max="1540" width="6" customWidth="1"/>
    <col min="1541" max="1541" width="81.28515625" customWidth="1"/>
    <col min="1542" max="1542" width="17" customWidth="1"/>
    <col min="1543" max="1543" width="19.7109375" customWidth="1"/>
    <col min="1544" max="1544" width="1.85546875" customWidth="1"/>
    <col min="1547" max="1547" width="59.5703125" customWidth="1"/>
    <col min="1548" max="1548" width="3" customWidth="1"/>
    <col min="1792" max="1792" width="4.85546875" customWidth="1"/>
    <col min="1793" max="1793" width="9.28515625" customWidth="1"/>
    <col min="1794" max="1796" width="6" customWidth="1"/>
    <col min="1797" max="1797" width="81.28515625" customWidth="1"/>
    <col min="1798" max="1798" width="17" customWidth="1"/>
    <col min="1799" max="1799" width="19.7109375" customWidth="1"/>
    <col min="1800" max="1800" width="1.85546875" customWidth="1"/>
    <col min="1803" max="1803" width="59.5703125" customWidth="1"/>
    <col min="1804" max="1804" width="3" customWidth="1"/>
    <col min="2048" max="2048" width="4.85546875" customWidth="1"/>
    <col min="2049" max="2049" width="9.28515625" customWidth="1"/>
    <col min="2050" max="2052" width="6" customWidth="1"/>
    <col min="2053" max="2053" width="81.28515625" customWidth="1"/>
    <col min="2054" max="2054" width="17" customWidth="1"/>
    <col min="2055" max="2055" width="19.7109375" customWidth="1"/>
    <col min="2056" max="2056" width="1.85546875" customWidth="1"/>
    <col min="2059" max="2059" width="59.5703125" customWidth="1"/>
    <col min="2060" max="2060" width="3" customWidth="1"/>
    <col min="2304" max="2304" width="4.85546875" customWidth="1"/>
    <col min="2305" max="2305" width="9.28515625" customWidth="1"/>
    <col min="2306" max="2308" width="6" customWidth="1"/>
    <col min="2309" max="2309" width="81.28515625" customWidth="1"/>
    <col min="2310" max="2310" width="17" customWidth="1"/>
    <col min="2311" max="2311" width="19.7109375" customWidth="1"/>
    <col min="2312" max="2312" width="1.85546875" customWidth="1"/>
    <col min="2315" max="2315" width="59.5703125" customWidth="1"/>
    <col min="2316" max="2316" width="3" customWidth="1"/>
    <col min="2560" max="2560" width="4.85546875" customWidth="1"/>
    <col min="2561" max="2561" width="9.28515625" customWidth="1"/>
    <col min="2562" max="2564" width="6" customWidth="1"/>
    <col min="2565" max="2565" width="81.28515625" customWidth="1"/>
    <col min="2566" max="2566" width="17" customWidth="1"/>
    <col min="2567" max="2567" width="19.7109375" customWidth="1"/>
    <col min="2568" max="2568" width="1.85546875" customWidth="1"/>
    <col min="2571" max="2571" width="59.5703125" customWidth="1"/>
    <col min="2572" max="2572" width="3" customWidth="1"/>
    <col min="2816" max="2816" width="4.85546875" customWidth="1"/>
    <col min="2817" max="2817" width="9.28515625" customWidth="1"/>
    <col min="2818" max="2820" width="6" customWidth="1"/>
    <col min="2821" max="2821" width="81.28515625" customWidth="1"/>
    <col min="2822" max="2822" width="17" customWidth="1"/>
    <col min="2823" max="2823" width="19.7109375" customWidth="1"/>
    <col min="2824" max="2824" width="1.85546875" customWidth="1"/>
    <col min="2827" max="2827" width="59.5703125" customWidth="1"/>
    <col min="2828" max="2828" width="3" customWidth="1"/>
    <col min="3072" max="3072" width="4.85546875" customWidth="1"/>
    <col min="3073" max="3073" width="9.28515625" customWidth="1"/>
    <col min="3074" max="3076" width="6" customWidth="1"/>
    <col min="3077" max="3077" width="81.28515625" customWidth="1"/>
    <col min="3078" max="3078" width="17" customWidth="1"/>
    <col min="3079" max="3079" width="19.7109375" customWidth="1"/>
    <col min="3080" max="3080" width="1.85546875" customWidth="1"/>
    <col min="3083" max="3083" width="59.5703125" customWidth="1"/>
    <col min="3084" max="3084" width="3" customWidth="1"/>
    <col min="3328" max="3328" width="4.85546875" customWidth="1"/>
    <col min="3329" max="3329" width="9.28515625" customWidth="1"/>
    <col min="3330" max="3332" width="6" customWidth="1"/>
    <col min="3333" max="3333" width="81.28515625" customWidth="1"/>
    <col min="3334" max="3334" width="17" customWidth="1"/>
    <col min="3335" max="3335" width="19.7109375" customWidth="1"/>
    <col min="3336" max="3336" width="1.85546875" customWidth="1"/>
    <col min="3339" max="3339" width="59.5703125" customWidth="1"/>
    <col min="3340" max="3340" width="3" customWidth="1"/>
    <col min="3584" max="3584" width="4.85546875" customWidth="1"/>
    <col min="3585" max="3585" width="9.28515625" customWidth="1"/>
    <col min="3586" max="3588" width="6" customWidth="1"/>
    <col min="3589" max="3589" width="81.28515625" customWidth="1"/>
    <col min="3590" max="3590" width="17" customWidth="1"/>
    <col min="3591" max="3591" width="19.7109375" customWidth="1"/>
    <col min="3592" max="3592" width="1.85546875" customWidth="1"/>
    <col min="3595" max="3595" width="59.5703125" customWidth="1"/>
    <col min="3596" max="3596" width="3" customWidth="1"/>
    <col min="3840" max="3840" width="4.85546875" customWidth="1"/>
    <col min="3841" max="3841" width="9.28515625" customWidth="1"/>
    <col min="3842" max="3844" width="6" customWidth="1"/>
    <col min="3845" max="3845" width="81.28515625" customWidth="1"/>
    <col min="3846" max="3846" width="17" customWidth="1"/>
    <col min="3847" max="3847" width="19.7109375" customWidth="1"/>
    <col min="3848" max="3848" width="1.85546875" customWidth="1"/>
    <col min="3851" max="3851" width="59.5703125" customWidth="1"/>
    <col min="3852" max="3852" width="3" customWidth="1"/>
    <col min="4096" max="4096" width="4.85546875" customWidth="1"/>
    <col min="4097" max="4097" width="9.28515625" customWidth="1"/>
    <col min="4098" max="4100" width="6" customWidth="1"/>
    <col min="4101" max="4101" width="81.28515625" customWidth="1"/>
    <col min="4102" max="4102" width="17" customWidth="1"/>
    <col min="4103" max="4103" width="19.7109375" customWidth="1"/>
    <col min="4104" max="4104" width="1.85546875" customWidth="1"/>
    <col min="4107" max="4107" width="59.5703125" customWidth="1"/>
    <col min="4108" max="4108" width="3" customWidth="1"/>
    <col min="4352" max="4352" width="4.85546875" customWidth="1"/>
    <col min="4353" max="4353" width="9.28515625" customWidth="1"/>
    <col min="4354" max="4356" width="6" customWidth="1"/>
    <col min="4357" max="4357" width="81.28515625" customWidth="1"/>
    <col min="4358" max="4358" width="17" customWidth="1"/>
    <col min="4359" max="4359" width="19.7109375" customWidth="1"/>
    <col min="4360" max="4360" width="1.85546875" customWidth="1"/>
    <col min="4363" max="4363" width="59.5703125" customWidth="1"/>
    <col min="4364" max="4364" width="3" customWidth="1"/>
    <col min="4608" max="4608" width="4.85546875" customWidth="1"/>
    <col min="4609" max="4609" width="9.28515625" customWidth="1"/>
    <col min="4610" max="4612" width="6" customWidth="1"/>
    <col min="4613" max="4613" width="81.28515625" customWidth="1"/>
    <col min="4614" max="4614" width="17" customWidth="1"/>
    <col min="4615" max="4615" width="19.7109375" customWidth="1"/>
    <col min="4616" max="4616" width="1.85546875" customWidth="1"/>
    <col min="4619" max="4619" width="59.5703125" customWidth="1"/>
    <col min="4620" max="4620" width="3" customWidth="1"/>
    <col min="4864" max="4864" width="4.85546875" customWidth="1"/>
    <col min="4865" max="4865" width="9.28515625" customWidth="1"/>
    <col min="4866" max="4868" width="6" customWidth="1"/>
    <col min="4869" max="4869" width="81.28515625" customWidth="1"/>
    <col min="4870" max="4870" width="17" customWidth="1"/>
    <col min="4871" max="4871" width="19.7109375" customWidth="1"/>
    <col min="4872" max="4872" width="1.85546875" customWidth="1"/>
    <col min="4875" max="4875" width="59.5703125" customWidth="1"/>
    <col min="4876" max="4876" width="3" customWidth="1"/>
    <col min="5120" max="5120" width="4.85546875" customWidth="1"/>
    <col min="5121" max="5121" width="9.28515625" customWidth="1"/>
    <col min="5122" max="5124" width="6" customWidth="1"/>
    <col min="5125" max="5125" width="81.28515625" customWidth="1"/>
    <col min="5126" max="5126" width="17" customWidth="1"/>
    <col min="5127" max="5127" width="19.7109375" customWidth="1"/>
    <col min="5128" max="5128" width="1.85546875" customWidth="1"/>
    <col min="5131" max="5131" width="59.5703125" customWidth="1"/>
    <col min="5132" max="5132" width="3" customWidth="1"/>
    <col min="5376" max="5376" width="4.85546875" customWidth="1"/>
    <col min="5377" max="5377" width="9.28515625" customWidth="1"/>
    <col min="5378" max="5380" width="6" customWidth="1"/>
    <col min="5381" max="5381" width="81.28515625" customWidth="1"/>
    <col min="5382" max="5382" width="17" customWidth="1"/>
    <col min="5383" max="5383" width="19.7109375" customWidth="1"/>
    <col min="5384" max="5384" width="1.85546875" customWidth="1"/>
    <col min="5387" max="5387" width="59.5703125" customWidth="1"/>
    <col min="5388" max="5388" width="3" customWidth="1"/>
    <col min="5632" max="5632" width="4.85546875" customWidth="1"/>
    <col min="5633" max="5633" width="9.28515625" customWidth="1"/>
    <col min="5634" max="5636" width="6" customWidth="1"/>
    <col min="5637" max="5637" width="81.28515625" customWidth="1"/>
    <col min="5638" max="5638" width="17" customWidth="1"/>
    <col min="5639" max="5639" width="19.7109375" customWidth="1"/>
    <col min="5640" max="5640" width="1.85546875" customWidth="1"/>
    <col min="5643" max="5643" width="59.5703125" customWidth="1"/>
    <col min="5644" max="5644" width="3" customWidth="1"/>
    <col min="5888" max="5888" width="4.85546875" customWidth="1"/>
    <col min="5889" max="5889" width="9.28515625" customWidth="1"/>
    <col min="5890" max="5892" width="6" customWidth="1"/>
    <col min="5893" max="5893" width="81.28515625" customWidth="1"/>
    <col min="5894" max="5894" width="17" customWidth="1"/>
    <col min="5895" max="5895" width="19.7109375" customWidth="1"/>
    <col min="5896" max="5896" width="1.85546875" customWidth="1"/>
    <col min="5899" max="5899" width="59.5703125" customWidth="1"/>
    <col min="5900" max="5900" width="3" customWidth="1"/>
    <col min="6144" max="6144" width="4.85546875" customWidth="1"/>
    <col min="6145" max="6145" width="9.28515625" customWidth="1"/>
    <col min="6146" max="6148" width="6" customWidth="1"/>
    <col min="6149" max="6149" width="81.28515625" customWidth="1"/>
    <col min="6150" max="6150" width="17" customWidth="1"/>
    <col min="6151" max="6151" width="19.7109375" customWidth="1"/>
    <col min="6152" max="6152" width="1.85546875" customWidth="1"/>
    <col min="6155" max="6155" width="59.5703125" customWidth="1"/>
    <col min="6156" max="6156" width="3" customWidth="1"/>
    <col min="6400" max="6400" width="4.85546875" customWidth="1"/>
    <col min="6401" max="6401" width="9.28515625" customWidth="1"/>
    <col min="6402" max="6404" width="6" customWidth="1"/>
    <col min="6405" max="6405" width="81.28515625" customWidth="1"/>
    <col min="6406" max="6406" width="17" customWidth="1"/>
    <col min="6407" max="6407" width="19.7109375" customWidth="1"/>
    <col min="6408" max="6408" width="1.85546875" customWidth="1"/>
    <col min="6411" max="6411" width="59.5703125" customWidth="1"/>
    <col min="6412" max="6412" width="3" customWidth="1"/>
    <col min="6656" max="6656" width="4.85546875" customWidth="1"/>
    <col min="6657" max="6657" width="9.28515625" customWidth="1"/>
    <col min="6658" max="6660" width="6" customWidth="1"/>
    <col min="6661" max="6661" width="81.28515625" customWidth="1"/>
    <col min="6662" max="6662" width="17" customWidth="1"/>
    <col min="6663" max="6663" width="19.7109375" customWidth="1"/>
    <col min="6664" max="6664" width="1.85546875" customWidth="1"/>
    <col min="6667" max="6667" width="59.5703125" customWidth="1"/>
    <col min="6668" max="6668" width="3" customWidth="1"/>
    <col min="6912" max="6912" width="4.85546875" customWidth="1"/>
    <col min="6913" max="6913" width="9.28515625" customWidth="1"/>
    <col min="6914" max="6916" width="6" customWidth="1"/>
    <col min="6917" max="6917" width="81.28515625" customWidth="1"/>
    <col min="6918" max="6918" width="17" customWidth="1"/>
    <col min="6919" max="6919" width="19.7109375" customWidth="1"/>
    <col min="6920" max="6920" width="1.85546875" customWidth="1"/>
    <col min="6923" max="6923" width="59.5703125" customWidth="1"/>
    <col min="6924" max="6924" width="3" customWidth="1"/>
    <col min="7168" max="7168" width="4.85546875" customWidth="1"/>
    <col min="7169" max="7169" width="9.28515625" customWidth="1"/>
    <col min="7170" max="7172" width="6" customWidth="1"/>
    <col min="7173" max="7173" width="81.28515625" customWidth="1"/>
    <col min="7174" max="7174" width="17" customWidth="1"/>
    <col min="7175" max="7175" width="19.7109375" customWidth="1"/>
    <col min="7176" max="7176" width="1.85546875" customWidth="1"/>
    <col min="7179" max="7179" width="59.5703125" customWidth="1"/>
    <col min="7180" max="7180" width="3" customWidth="1"/>
    <col min="7424" max="7424" width="4.85546875" customWidth="1"/>
    <col min="7425" max="7425" width="9.28515625" customWidth="1"/>
    <col min="7426" max="7428" width="6" customWidth="1"/>
    <col min="7429" max="7429" width="81.28515625" customWidth="1"/>
    <col min="7430" max="7430" width="17" customWidth="1"/>
    <col min="7431" max="7431" width="19.7109375" customWidth="1"/>
    <col min="7432" max="7432" width="1.85546875" customWidth="1"/>
    <col min="7435" max="7435" width="59.5703125" customWidth="1"/>
    <col min="7436" max="7436" width="3" customWidth="1"/>
    <col min="7680" max="7680" width="4.85546875" customWidth="1"/>
    <col min="7681" max="7681" width="9.28515625" customWidth="1"/>
    <col min="7682" max="7684" width="6" customWidth="1"/>
    <col min="7685" max="7685" width="81.28515625" customWidth="1"/>
    <col min="7686" max="7686" width="17" customWidth="1"/>
    <col min="7687" max="7687" width="19.7109375" customWidth="1"/>
    <col min="7688" max="7688" width="1.85546875" customWidth="1"/>
    <col min="7691" max="7691" width="59.5703125" customWidth="1"/>
    <col min="7692" max="7692" width="3" customWidth="1"/>
    <col min="7936" max="7936" width="4.85546875" customWidth="1"/>
    <col min="7937" max="7937" width="9.28515625" customWidth="1"/>
    <col min="7938" max="7940" width="6" customWidth="1"/>
    <col min="7941" max="7941" width="81.28515625" customWidth="1"/>
    <col min="7942" max="7942" width="17" customWidth="1"/>
    <col min="7943" max="7943" width="19.7109375" customWidth="1"/>
    <col min="7944" max="7944" width="1.85546875" customWidth="1"/>
    <col min="7947" max="7947" width="59.5703125" customWidth="1"/>
    <col min="7948" max="7948" width="3" customWidth="1"/>
    <col min="8192" max="8192" width="4.85546875" customWidth="1"/>
    <col min="8193" max="8193" width="9.28515625" customWidth="1"/>
    <col min="8194" max="8196" width="6" customWidth="1"/>
    <col min="8197" max="8197" width="81.28515625" customWidth="1"/>
    <col min="8198" max="8198" width="17" customWidth="1"/>
    <col min="8199" max="8199" width="19.7109375" customWidth="1"/>
    <col min="8200" max="8200" width="1.85546875" customWidth="1"/>
    <col min="8203" max="8203" width="59.5703125" customWidth="1"/>
    <col min="8204" max="8204" width="3" customWidth="1"/>
    <col min="8448" max="8448" width="4.85546875" customWidth="1"/>
    <col min="8449" max="8449" width="9.28515625" customWidth="1"/>
    <col min="8450" max="8452" width="6" customWidth="1"/>
    <col min="8453" max="8453" width="81.28515625" customWidth="1"/>
    <col min="8454" max="8454" width="17" customWidth="1"/>
    <col min="8455" max="8455" width="19.7109375" customWidth="1"/>
    <col min="8456" max="8456" width="1.85546875" customWidth="1"/>
    <col min="8459" max="8459" width="59.5703125" customWidth="1"/>
    <col min="8460" max="8460" width="3" customWidth="1"/>
    <col min="8704" max="8704" width="4.85546875" customWidth="1"/>
    <col min="8705" max="8705" width="9.28515625" customWidth="1"/>
    <col min="8706" max="8708" width="6" customWidth="1"/>
    <col min="8709" max="8709" width="81.28515625" customWidth="1"/>
    <col min="8710" max="8710" width="17" customWidth="1"/>
    <col min="8711" max="8711" width="19.7109375" customWidth="1"/>
    <col min="8712" max="8712" width="1.85546875" customWidth="1"/>
    <col min="8715" max="8715" width="59.5703125" customWidth="1"/>
    <col min="8716" max="8716" width="3" customWidth="1"/>
    <col min="8960" max="8960" width="4.85546875" customWidth="1"/>
    <col min="8961" max="8961" width="9.28515625" customWidth="1"/>
    <col min="8962" max="8964" width="6" customWidth="1"/>
    <col min="8965" max="8965" width="81.28515625" customWidth="1"/>
    <col min="8966" max="8966" width="17" customWidth="1"/>
    <col min="8967" max="8967" width="19.7109375" customWidth="1"/>
    <col min="8968" max="8968" width="1.85546875" customWidth="1"/>
    <col min="8971" max="8971" width="59.5703125" customWidth="1"/>
    <col min="8972" max="8972" width="3" customWidth="1"/>
    <col min="9216" max="9216" width="4.85546875" customWidth="1"/>
    <col min="9217" max="9217" width="9.28515625" customWidth="1"/>
    <col min="9218" max="9220" width="6" customWidth="1"/>
    <col min="9221" max="9221" width="81.28515625" customWidth="1"/>
    <col min="9222" max="9222" width="17" customWidth="1"/>
    <col min="9223" max="9223" width="19.7109375" customWidth="1"/>
    <col min="9224" max="9224" width="1.85546875" customWidth="1"/>
    <col min="9227" max="9227" width="59.5703125" customWidth="1"/>
    <col min="9228" max="9228" width="3" customWidth="1"/>
    <col min="9472" max="9472" width="4.85546875" customWidth="1"/>
    <col min="9473" max="9473" width="9.28515625" customWidth="1"/>
    <col min="9474" max="9476" width="6" customWidth="1"/>
    <col min="9477" max="9477" width="81.28515625" customWidth="1"/>
    <col min="9478" max="9478" width="17" customWidth="1"/>
    <col min="9479" max="9479" width="19.7109375" customWidth="1"/>
    <col min="9480" max="9480" width="1.85546875" customWidth="1"/>
    <col min="9483" max="9483" width="59.5703125" customWidth="1"/>
    <col min="9484" max="9484" width="3" customWidth="1"/>
    <col min="9728" max="9728" width="4.85546875" customWidth="1"/>
    <col min="9729" max="9729" width="9.28515625" customWidth="1"/>
    <col min="9730" max="9732" width="6" customWidth="1"/>
    <col min="9733" max="9733" width="81.28515625" customWidth="1"/>
    <col min="9734" max="9734" width="17" customWidth="1"/>
    <col min="9735" max="9735" width="19.7109375" customWidth="1"/>
    <col min="9736" max="9736" width="1.85546875" customWidth="1"/>
    <col min="9739" max="9739" width="59.5703125" customWidth="1"/>
    <col min="9740" max="9740" width="3" customWidth="1"/>
    <col min="9984" max="9984" width="4.85546875" customWidth="1"/>
    <col min="9985" max="9985" width="9.28515625" customWidth="1"/>
    <col min="9986" max="9988" width="6" customWidth="1"/>
    <col min="9989" max="9989" width="81.28515625" customWidth="1"/>
    <col min="9990" max="9990" width="17" customWidth="1"/>
    <col min="9991" max="9991" width="19.7109375" customWidth="1"/>
    <col min="9992" max="9992" width="1.85546875" customWidth="1"/>
    <col min="9995" max="9995" width="59.5703125" customWidth="1"/>
    <col min="9996" max="9996" width="3" customWidth="1"/>
    <col min="10240" max="10240" width="4.85546875" customWidth="1"/>
    <col min="10241" max="10241" width="9.28515625" customWidth="1"/>
    <col min="10242" max="10244" width="6" customWidth="1"/>
    <col min="10245" max="10245" width="81.28515625" customWidth="1"/>
    <col min="10246" max="10246" width="17" customWidth="1"/>
    <col min="10247" max="10247" width="19.7109375" customWidth="1"/>
    <col min="10248" max="10248" width="1.85546875" customWidth="1"/>
    <col min="10251" max="10251" width="59.5703125" customWidth="1"/>
    <col min="10252" max="10252" width="3" customWidth="1"/>
    <col min="10496" max="10496" width="4.85546875" customWidth="1"/>
    <col min="10497" max="10497" width="9.28515625" customWidth="1"/>
    <col min="10498" max="10500" width="6" customWidth="1"/>
    <col min="10501" max="10501" width="81.28515625" customWidth="1"/>
    <col min="10502" max="10502" width="17" customWidth="1"/>
    <col min="10503" max="10503" width="19.7109375" customWidth="1"/>
    <col min="10504" max="10504" width="1.85546875" customWidth="1"/>
    <col min="10507" max="10507" width="59.5703125" customWidth="1"/>
    <col min="10508" max="10508" width="3" customWidth="1"/>
    <col min="10752" max="10752" width="4.85546875" customWidth="1"/>
    <col min="10753" max="10753" width="9.28515625" customWidth="1"/>
    <col min="10754" max="10756" width="6" customWidth="1"/>
    <col min="10757" max="10757" width="81.28515625" customWidth="1"/>
    <col min="10758" max="10758" width="17" customWidth="1"/>
    <col min="10759" max="10759" width="19.7109375" customWidth="1"/>
    <col min="10760" max="10760" width="1.85546875" customWidth="1"/>
    <col min="10763" max="10763" width="59.5703125" customWidth="1"/>
    <col min="10764" max="10764" width="3" customWidth="1"/>
    <col min="11008" max="11008" width="4.85546875" customWidth="1"/>
    <col min="11009" max="11009" width="9.28515625" customWidth="1"/>
    <col min="11010" max="11012" width="6" customWidth="1"/>
    <col min="11013" max="11013" width="81.28515625" customWidth="1"/>
    <col min="11014" max="11014" width="17" customWidth="1"/>
    <col min="11015" max="11015" width="19.7109375" customWidth="1"/>
    <col min="11016" max="11016" width="1.85546875" customWidth="1"/>
    <col min="11019" max="11019" width="59.5703125" customWidth="1"/>
    <col min="11020" max="11020" width="3" customWidth="1"/>
    <col min="11264" max="11264" width="4.85546875" customWidth="1"/>
    <col min="11265" max="11265" width="9.28515625" customWidth="1"/>
    <col min="11266" max="11268" width="6" customWidth="1"/>
    <col min="11269" max="11269" width="81.28515625" customWidth="1"/>
    <col min="11270" max="11270" width="17" customWidth="1"/>
    <col min="11271" max="11271" width="19.7109375" customWidth="1"/>
    <col min="11272" max="11272" width="1.85546875" customWidth="1"/>
    <col min="11275" max="11275" width="59.5703125" customWidth="1"/>
    <col min="11276" max="11276" width="3" customWidth="1"/>
    <col min="11520" max="11520" width="4.85546875" customWidth="1"/>
    <col min="11521" max="11521" width="9.28515625" customWidth="1"/>
    <col min="11522" max="11524" width="6" customWidth="1"/>
    <col min="11525" max="11525" width="81.28515625" customWidth="1"/>
    <col min="11526" max="11526" width="17" customWidth="1"/>
    <col min="11527" max="11527" width="19.7109375" customWidth="1"/>
    <col min="11528" max="11528" width="1.85546875" customWidth="1"/>
    <col min="11531" max="11531" width="59.5703125" customWidth="1"/>
    <col min="11532" max="11532" width="3" customWidth="1"/>
    <col min="11776" max="11776" width="4.85546875" customWidth="1"/>
    <col min="11777" max="11777" width="9.28515625" customWidth="1"/>
    <col min="11778" max="11780" width="6" customWidth="1"/>
    <col min="11781" max="11781" width="81.28515625" customWidth="1"/>
    <col min="11782" max="11782" width="17" customWidth="1"/>
    <col min="11783" max="11783" width="19.7109375" customWidth="1"/>
    <col min="11784" max="11784" width="1.85546875" customWidth="1"/>
    <col min="11787" max="11787" width="59.5703125" customWidth="1"/>
    <col min="11788" max="11788" width="3" customWidth="1"/>
    <col min="12032" max="12032" width="4.85546875" customWidth="1"/>
    <col min="12033" max="12033" width="9.28515625" customWidth="1"/>
    <col min="12034" max="12036" width="6" customWidth="1"/>
    <col min="12037" max="12037" width="81.28515625" customWidth="1"/>
    <col min="12038" max="12038" width="17" customWidth="1"/>
    <col min="12039" max="12039" width="19.7109375" customWidth="1"/>
    <col min="12040" max="12040" width="1.85546875" customWidth="1"/>
    <col min="12043" max="12043" width="59.5703125" customWidth="1"/>
    <col min="12044" max="12044" width="3" customWidth="1"/>
    <col min="12288" max="12288" width="4.85546875" customWidth="1"/>
    <col min="12289" max="12289" width="9.28515625" customWidth="1"/>
    <col min="12290" max="12292" width="6" customWidth="1"/>
    <col min="12293" max="12293" width="81.28515625" customWidth="1"/>
    <col min="12294" max="12294" width="17" customWidth="1"/>
    <col min="12295" max="12295" width="19.7109375" customWidth="1"/>
    <col min="12296" max="12296" width="1.85546875" customWidth="1"/>
    <col min="12299" max="12299" width="59.5703125" customWidth="1"/>
    <col min="12300" max="12300" width="3" customWidth="1"/>
    <col min="12544" max="12544" width="4.85546875" customWidth="1"/>
    <col min="12545" max="12545" width="9.28515625" customWidth="1"/>
    <col min="12546" max="12548" width="6" customWidth="1"/>
    <col min="12549" max="12549" width="81.28515625" customWidth="1"/>
    <col min="12550" max="12550" width="17" customWidth="1"/>
    <col min="12551" max="12551" width="19.7109375" customWidth="1"/>
    <col min="12552" max="12552" width="1.85546875" customWidth="1"/>
    <col min="12555" max="12555" width="59.5703125" customWidth="1"/>
    <col min="12556" max="12556" width="3" customWidth="1"/>
    <col min="12800" max="12800" width="4.85546875" customWidth="1"/>
    <col min="12801" max="12801" width="9.28515625" customWidth="1"/>
    <col min="12802" max="12804" width="6" customWidth="1"/>
    <col min="12805" max="12805" width="81.28515625" customWidth="1"/>
    <col min="12806" max="12806" width="17" customWidth="1"/>
    <col min="12807" max="12807" width="19.7109375" customWidth="1"/>
    <col min="12808" max="12808" width="1.85546875" customWidth="1"/>
    <col min="12811" max="12811" width="59.5703125" customWidth="1"/>
    <col min="12812" max="12812" width="3" customWidth="1"/>
    <col min="13056" max="13056" width="4.85546875" customWidth="1"/>
    <col min="13057" max="13057" width="9.28515625" customWidth="1"/>
    <col min="13058" max="13060" width="6" customWidth="1"/>
    <col min="13061" max="13061" width="81.28515625" customWidth="1"/>
    <col min="13062" max="13062" width="17" customWidth="1"/>
    <col min="13063" max="13063" width="19.7109375" customWidth="1"/>
    <col min="13064" max="13064" width="1.85546875" customWidth="1"/>
    <col min="13067" max="13067" width="59.5703125" customWidth="1"/>
    <col min="13068" max="13068" width="3" customWidth="1"/>
    <col min="13312" max="13312" width="4.85546875" customWidth="1"/>
    <col min="13313" max="13313" width="9.28515625" customWidth="1"/>
    <col min="13314" max="13316" width="6" customWidth="1"/>
    <col min="13317" max="13317" width="81.28515625" customWidth="1"/>
    <col min="13318" max="13318" width="17" customWidth="1"/>
    <col min="13319" max="13319" width="19.7109375" customWidth="1"/>
    <col min="13320" max="13320" width="1.85546875" customWidth="1"/>
    <col min="13323" max="13323" width="59.5703125" customWidth="1"/>
    <col min="13324" max="13324" width="3" customWidth="1"/>
    <col min="13568" max="13568" width="4.85546875" customWidth="1"/>
    <col min="13569" max="13569" width="9.28515625" customWidth="1"/>
    <col min="13570" max="13572" width="6" customWidth="1"/>
    <col min="13573" max="13573" width="81.28515625" customWidth="1"/>
    <col min="13574" max="13574" width="17" customWidth="1"/>
    <col min="13575" max="13575" width="19.7109375" customWidth="1"/>
    <col min="13576" max="13576" width="1.85546875" customWidth="1"/>
    <col min="13579" max="13579" width="59.5703125" customWidth="1"/>
    <col min="13580" max="13580" width="3" customWidth="1"/>
    <col min="13824" max="13824" width="4.85546875" customWidth="1"/>
    <col min="13825" max="13825" width="9.28515625" customWidth="1"/>
    <col min="13826" max="13828" width="6" customWidth="1"/>
    <col min="13829" max="13829" width="81.28515625" customWidth="1"/>
    <col min="13830" max="13830" width="17" customWidth="1"/>
    <col min="13831" max="13831" width="19.7109375" customWidth="1"/>
    <col min="13832" max="13832" width="1.85546875" customWidth="1"/>
    <col min="13835" max="13835" width="59.5703125" customWidth="1"/>
    <col min="13836" max="13836" width="3" customWidth="1"/>
    <col min="14080" max="14080" width="4.85546875" customWidth="1"/>
    <col min="14081" max="14081" width="9.28515625" customWidth="1"/>
    <col min="14082" max="14084" width="6" customWidth="1"/>
    <col min="14085" max="14085" width="81.28515625" customWidth="1"/>
    <col min="14086" max="14086" width="17" customWidth="1"/>
    <col min="14087" max="14087" width="19.7109375" customWidth="1"/>
    <col min="14088" max="14088" width="1.85546875" customWidth="1"/>
    <col min="14091" max="14091" width="59.5703125" customWidth="1"/>
    <col min="14092" max="14092" width="3" customWidth="1"/>
    <col min="14336" max="14336" width="4.85546875" customWidth="1"/>
    <col min="14337" max="14337" width="9.28515625" customWidth="1"/>
    <col min="14338" max="14340" width="6" customWidth="1"/>
    <col min="14341" max="14341" width="81.28515625" customWidth="1"/>
    <col min="14342" max="14342" width="17" customWidth="1"/>
    <col min="14343" max="14343" width="19.7109375" customWidth="1"/>
    <col min="14344" max="14344" width="1.85546875" customWidth="1"/>
    <col min="14347" max="14347" width="59.5703125" customWidth="1"/>
    <col min="14348" max="14348" width="3" customWidth="1"/>
    <col min="14592" max="14592" width="4.85546875" customWidth="1"/>
    <col min="14593" max="14593" width="9.28515625" customWidth="1"/>
    <col min="14594" max="14596" width="6" customWidth="1"/>
    <col min="14597" max="14597" width="81.28515625" customWidth="1"/>
    <col min="14598" max="14598" width="17" customWidth="1"/>
    <col min="14599" max="14599" width="19.7109375" customWidth="1"/>
    <col min="14600" max="14600" width="1.85546875" customWidth="1"/>
    <col min="14603" max="14603" width="59.5703125" customWidth="1"/>
    <col min="14604" max="14604" width="3" customWidth="1"/>
    <col min="14848" max="14848" width="4.85546875" customWidth="1"/>
    <col min="14849" max="14849" width="9.28515625" customWidth="1"/>
    <col min="14850" max="14852" width="6" customWidth="1"/>
    <col min="14853" max="14853" width="81.28515625" customWidth="1"/>
    <col min="14854" max="14854" width="17" customWidth="1"/>
    <col min="14855" max="14855" width="19.7109375" customWidth="1"/>
    <col min="14856" max="14856" width="1.85546875" customWidth="1"/>
    <col min="14859" max="14859" width="59.5703125" customWidth="1"/>
    <col min="14860" max="14860" width="3" customWidth="1"/>
    <col min="15104" max="15104" width="4.85546875" customWidth="1"/>
    <col min="15105" max="15105" width="9.28515625" customWidth="1"/>
    <col min="15106" max="15108" width="6" customWidth="1"/>
    <col min="15109" max="15109" width="81.28515625" customWidth="1"/>
    <col min="15110" max="15110" width="17" customWidth="1"/>
    <col min="15111" max="15111" width="19.7109375" customWidth="1"/>
    <col min="15112" max="15112" width="1.85546875" customWidth="1"/>
    <col min="15115" max="15115" width="59.5703125" customWidth="1"/>
    <col min="15116" max="15116" width="3" customWidth="1"/>
    <col min="15360" max="15360" width="4.85546875" customWidth="1"/>
    <col min="15361" max="15361" width="9.28515625" customWidth="1"/>
    <col min="15362" max="15364" width="6" customWidth="1"/>
    <col min="15365" max="15365" width="81.28515625" customWidth="1"/>
    <col min="15366" max="15366" width="17" customWidth="1"/>
    <col min="15367" max="15367" width="19.7109375" customWidth="1"/>
    <col min="15368" max="15368" width="1.85546875" customWidth="1"/>
    <col min="15371" max="15371" width="59.5703125" customWidth="1"/>
    <col min="15372" max="15372" width="3" customWidth="1"/>
    <col min="15616" max="15616" width="4.85546875" customWidth="1"/>
    <col min="15617" max="15617" width="9.28515625" customWidth="1"/>
    <col min="15618" max="15620" width="6" customWidth="1"/>
    <col min="15621" max="15621" width="81.28515625" customWidth="1"/>
    <col min="15622" max="15622" width="17" customWidth="1"/>
    <col min="15623" max="15623" width="19.7109375" customWidth="1"/>
    <col min="15624" max="15624" width="1.85546875" customWidth="1"/>
    <col min="15627" max="15627" width="59.5703125" customWidth="1"/>
    <col min="15628" max="15628" width="3" customWidth="1"/>
    <col min="15872" max="15872" width="4.85546875" customWidth="1"/>
    <col min="15873" max="15873" width="9.28515625" customWidth="1"/>
    <col min="15874" max="15876" width="6" customWidth="1"/>
    <col min="15877" max="15877" width="81.28515625" customWidth="1"/>
    <col min="15878" max="15878" width="17" customWidth="1"/>
    <col min="15879" max="15879" width="19.7109375" customWidth="1"/>
    <col min="15880" max="15880" width="1.85546875" customWidth="1"/>
    <col min="15883" max="15883" width="59.5703125" customWidth="1"/>
    <col min="15884" max="15884" width="3" customWidth="1"/>
    <col min="16128" max="16128" width="4.85546875" customWidth="1"/>
    <col min="16129" max="16129" width="9.28515625" customWidth="1"/>
    <col min="16130" max="16132" width="6" customWidth="1"/>
    <col min="16133" max="16133" width="81.28515625" customWidth="1"/>
    <col min="16134" max="16134" width="17" customWidth="1"/>
    <col min="16135" max="16135" width="19.7109375" customWidth="1"/>
    <col min="16136" max="16136" width="1.85546875" customWidth="1"/>
    <col min="16139" max="16139" width="59.5703125" customWidth="1"/>
    <col min="16140" max="16140" width="3" customWidth="1"/>
  </cols>
  <sheetData>
    <row r="1" spans="2:15" s="67" customFormat="1" ht="15" customHeight="1">
      <c r="D1" s="573"/>
      <c r="E1" s="573"/>
      <c r="F1" s="573"/>
      <c r="G1" s="573"/>
      <c r="H1" s="573"/>
      <c r="I1" s="377" t="s">
        <v>1027</v>
      </c>
      <c r="J1" s="573"/>
      <c r="K1" s="573"/>
      <c r="L1" s="571"/>
      <c r="M1" s="527"/>
      <c r="N1" s="527"/>
      <c r="O1" s="527"/>
    </row>
    <row r="2" spans="2:15" s="67" customFormat="1" ht="18" customHeight="1">
      <c r="B2" s="1336" t="s">
        <v>845</v>
      </c>
      <c r="C2" s="1336"/>
      <c r="D2" s="1336"/>
      <c r="E2" s="1336"/>
      <c r="F2" s="1336"/>
      <c r="G2" s="572"/>
      <c r="H2" s="529"/>
      <c r="I2" s="529"/>
      <c r="J2" s="529"/>
      <c r="K2" s="529"/>
      <c r="L2" s="529"/>
      <c r="M2" s="527"/>
      <c r="N2" s="527"/>
      <c r="O2" s="527"/>
    </row>
    <row r="3" spans="2:15" ht="21">
      <c r="B3" s="1337" t="s">
        <v>1008</v>
      </c>
      <c r="C3" s="1337"/>
      <c r="D3" s="1337"/>
      <c r="E3" s="1337"/>
      <c r="F3" s="1337"/>
      <c r="G3" s="573"/>
    </row>
    <row r="4" spans="2:15" ht="9" customHeight="1">
      <c r="C4" s="333"/>
      <c r="D4" s="574"/>
      <c r="E4" s="574"/>
      <c r="F4" s="574"/>
      <c r="G4" s="117"/>
    </row>
    <row r="5" spans="2:15" ht="28.5" customHeight="1">
      <c r="B5" s="575" t="s">
        <v>619</v>
      </c>
      <c r="C5" s="576" t="s">
        <v>1342</v>
      </c>
      <c r="D5" s="576" t="s">
        <v>1343</v>
      </c>
      <c r="E5" s="576" t="s">
        <v>1344</v>
      </c>
      <c r="F5" s="577" t="s">
        <v>1345</v>
      </c>
    </row>
    <row r="6" spans="2:15">
      <c r="B6" s="578" t="s">
        <v>1346</v>
      </c>
      <c r="C6" s="579">
        <v>3</v>
      </c>
      <c r="D6" s="579">
        <v>0</v>
      </c>
      <c r="E6" s="580">
        <v>0</v>
      </c>
      <c r="F6" s="581" t="s">
        <v>524</v>
      </c>
    </row>
    <row r="7" spans="2:15">
      <c r="B7" s="582" t="s">
        <v>1347</v>
      </c>
      <c r="C7" s="583">
        <v>3</v>
      </c>
      <c r="D7" s="583">
        <v>1</v>
      </c>
      <c r="E7" s="583">
        <v>0</v>
      </c>
      <c r="F7" s="584" t="s">
        <v>1348</v>
      </c>
    </row>
    <row r="8" spans="2:15">
      <c r="B8" s="585" t="s">
        <v>1349</v>
      </c>
      <c r="C8" s="586">
        <v>3</v>
      </c>
      <c r="D8" s="586">
        <v>1</v>
      </c>
      <c r="E8" s="587">
        <v>1</v>
      </c>
      <c r="F8" s="588" t="s">
        <v>1305</v>
      </c>
    </row>
    <row r="9" spans="2:15">
      <c r="B9" s="585" t="s">
        <v>98</v>
      </c>
      <c r="C9" s="586" t="s">
        <v>1350</v>
      </c>
      <c r="D9" s="586" t="s">
        <v>1350</v>
      </c>
      <c r="E9" s="587" t="s">
        <v>1350</v>
      </c>
      <c r="F9" s="588" t="s">
        <v>596</v>
      </c>
    </row>
    <row r="10" spans="2:15">
      <c r="B10" s="585" t="s">
        <v>1351</v>
      </c>
      <c r="C10" s="586">
        <v>3</v>
      </c>
      <c r="D10" s="586">
        <v>1</v>
      </c>
      <c r="E10" s="587">
        <v>3</v>
      </c>
      <c r="F10" s="588" t="s">
        <v>1306</v>
      </c>
    </row>
    <row r="11" spans="2:15">
      <c r="B11" s="585" t="s">
        <v>98</v>
      </c>
      <c r="C11" s="586" t="s">
        <v>1350</v>
      </c>
      <c r="D11" s="586" t="s">
        <v>1350</v>
      </c>
      <c r="E11" s="587" t="s">
        <v>1350</v>
      </c>
      <c r="F11" s="588" t="s">
        <v>596</v>
      </c>
    </row>
    <row r="12" spans="2:15">
      <c r="B12" s="585" t="s">
        <v>1352</v>
      </c>
      <c r="C12" s="586">
        <v>3</v>
      </c>
      <c r="D12" s="586">
        <v>1</v>
      </c>
      <c r="E12" s="589">
        <v>6</v>
      </c>
      <c r="F12" s="588" t="s">
        <v>1353</v>
      </c>
    </row>
    <row r="13" spans="2:15">
      <c r="B13" s="585" t="s">
        <v>1354</v>
      </c>
      <c r="C13" s="586">
        <v>3</v>
      </c>
      <c r="D13" s="586">
        <v>1</v>
      </c>
      <c r="E13" s="589">
        <v>7</v>
      </c>
      <c r="F13" s="588" t="s">
        <v>1307</v>
      </c>
    </row>
    <row r="14" spans="2:15">
      <c r="B14" s="585" t="s">
        <v>1355</v>
      </c>
      <c r="C14" s="586">
        <v>3</v>
      </c>
      <c r="D14" s="586">
        <v>1</v>
      </c>
      <c r="E14" s="589">
        <v>8</v>
      </c>
      <c r="F14" s="588" t="s">
        <v>1308</v>
      </c>
    </row>
    <row r="15" spans="2:15">
      <c r="B15" s="585" t="s">
        <v>1356</v>
      </c>
      <c r="C15" s="586">
        <v>3</v>
      </c>
      <c r="D15" s="586">
        <v>1</v>
      </c>
      <c r="E15" s="587">
        <v>9</v>
      </c>
      <c r="F15" s="588" t="s">
        <v>1309</v>
      </c>
    </row>
    <row r="16" spans="2:15">
      <c r="B16" s="585" t="s">
        <v>3635</v>
      </c>
      <c r="C16" s="586">
        <v>3</v>
      </c>
      <c r="D16" s="586">
        <v>1</v>
      </c>
      <c r="E16" s="587" t="s">
        <v>3236</v>
      </c>
      <c r="F16" s="588" t="s">
        <v>3636</v>
      </c>
      <c r="G16" s="882"/>
    </row>
    <row r="17" spans="2:7">
      <c r="B17" s="585" t="s">
        <v>3637</v>
      </c>
      <c r="C17" s="586">
        <v>3</v>
      </c>
      <c r="D17" s="586">
        <v>1</v>
      </c>
      <c r="E17" s="587" t="s">
        <v>3638</v>
      </c>
      <c r="F17" s="588" t="s">
        <v>3639</v>
      </c>
      <c r="G17" s="882"/>
    </row>
    <row r="18" spans="2:7">
      <c r="B18" s="585" t="s">
        <v>3640</v>
      </c>
      <c r="C18" s="586">
        <v>3</v>
      </c>
      <c r="D18" s="586">
        <v>1</v>
      </c>
      <c r="E18" s="587" t="s">
        <v>3641</v>
      </c>
      <c r="F18" s="588" t="s">
        <v>3642</v>
      </c>
      <c r="G18" s="882"/>
    </row>
    <row r="19" spans="2:7">
      <c r="B19" s="585" t="s">
        <v>3643</v>
      </c>
      <c r="C19" s="586">
        <v>3</v>
      </c>
      <c r="D19" s="586">
        <v>1</v>
      </c>
      <c r="E19" s="587" t="s">
        <v>3644</v>
      </c>
      <c r="F19" s="588" t="s">
        <v>3645</v>
      </c>
      <c r="G19" s="882"/>
    </row>
    <row r="20" spans="2:7">
      <c r="B20" s="585" t="s">
        <v>3677</v>
      </c>
      <c r="C20" s="586">
        <v>3</v>
      </c>
      <c r="D20" s="586">
        <v>1</v>
      </c>
      <c r="E20" s="587" t="s">
        <v>3674</v>
      </c>
      <c r="F20" s="890" t="s">
        <v>3678</v>
      </c>
      <c r="G20" s="891"/>
    </row>
    <row r="21" spans="2:7">
      <c r="B21" s="585" t="s">
        <v>3679</v>
      </c>
      <c r="C21" s="586">
        <v>3</v>
      </c>
      <c r="D21" s="586">
        <v>1</v>
      </c>
      <c r="E21" s="587" t="s">
        <v>3680</v>
      </c>
      <c r="F21" s="890" t="s">
        <v>3681</v>
      </c>
      <c r="G21" s="891"/>
    </row>
    <row r="22" spans="2:7">
      <c r="B22" s="585" t="s">
        <v>3682</v>
      </c>
      <c r="C22" s="586">
        <v>3</v>
      </c>
      <c r="D22" s="586">
        <v>1</v>
      </c>
      <c r="E22" s="587" t="s">
        <v>3683</v>
      </c>
      <c r="F22" s="890" t="s">
        <v>3684</v>
      </c>
      <c r="G22" s="891"/>
    </row>
    <row r="23" spans="2:7" s="1103" customFormat="1">
      <c r="B23" s="1114" t="s">
        <v>3859</v>
      </c>
      <c r="C23" s="1115">
        <v>3</v>
      </c>
      <c r="D23" s="1115">
        <v>1</v>
      </c>
      <c r="E23" s="1116" t="s">
        <v>3860</v>
      </c>
      <c r="F23" s="1117" t="s">
        <v>3861</v>
      </c>
      <c r="G23" s="1106"/>
    </row>
    <row r="24" spans="2:7" s="1103" customFormat="1">
      <c r="B24" s="1114" t="s">
        <v>3862</v>
      </c>
      <c r="C24" s="1115">
        <v>3</v>
      </c>
      <c r="D24" s="1115">
        <v>1</v>
      </c>
      <c r="E24" s="1118" t="s">
        <v>3863</v>
      </c>
      <c r="F24" s="1119" t="s">
        <v>3864</v>
      </c>
      <c r="G24" s="1107" t="s">
        <v>3865</v>
      </c>
    </row>
    <row r="25" spans="2:7">
      <c r="B25" s="582" t="s">
        <v>1357</v>
      </c>
      <c r="C25" s="583">
        <v>3</v>
      </c>
      <c r="D25" s="583">
        <v>2</v>
      </c>
      <c r="E25" s="583">
        <v>0</v>
      </c>
      <c r="F25" s="584" t="s">
        <v>528</v>
      </c>
    </row>
    <row r="26" spans="2:7">
      <c r="B26" s="585" t="s">
        <v>1358</v>
      </c>
      <c r="C26" s="586">
        <v>3</v>
      </c>
      <c r="D26" s="586">
        <v>2</v>
      </c>
      <c r="E26" s="587">
        <v>1</v>
      </c>
      <c r="F26" s="588" t="s">
        <v>528</v>
      </c>
    </row>
    <row r="27" spans="2:7">
      <c r="B27" s="585" t="s">
        <v>98</v>
      </c>
      <c r="C27" s="586" t="s">
        <v>1350</v>
      </c>
      <c r="D27" s="586" t="s">
        <v>1350</v>
      </c>
      <c r="E27" s="587" t="s">
        <v>1350</v>
      </c>
      <c r="F27" s="588" t="s">
        <v>596</v>
      </c>
    </row>
    <row r="28" spans="2:7">
      <c r="B28" s="582" t="s">
        <v>1359</v>
      </c>
      <c r="C28" s="583">
        <v>3</v>
      </c>
      <c r="D28" s="583">
        <v>3</v>
      </c>
      <c r="E28" s="583">
        <v>0</v>
      </c>
      <c r="F28" s="584" t="s">
        <v>530</v>
      </c>
    </row>
    <row r="29" spans="2:7">
      <c r="B29" s="585" t="s">
        <v>1360</v>
      </c>
      <c r="C29" s="586">
        <v>3</v>
      </c>
      <c r="D29" s="586">
        <v>3</v>
      </c>
      <c r="E29" s="587">
        <v>1</v>
      </c>
      <c r="F29" s="588" t="s">
        <v>530</v>
      </c>
    </row>
    <row r="30" spans="2:7">
      <c r="B30" s="585" t="s">
        <v>98</v>
      </c>
      <c r="C30" s="586" t="s">
        <v>1350</v>
      </c>
      <c r="D30" s="586" t="s">
        <v>1350</v>
      </c>
      <c r="E30" s="587" t="s">
        <v>1350</v>
      </c>
      <c r="F30" s="588" t="s">
        <v>596</v>
      </c>
    </row>
    <row r="31" spans="2:7">
      <c r="B31" s="582">
        <v>340</v>
      </c>
      <c r="C31" s="583">
        <v>3</v>
      </c>
      <c r="D31" s="583">
        <v>4</v>
      </c>
      <c r="E31" s="583">
        <v>0</v>
      </c>
      <c r="F31" s="584" t="s">
        <v>3646</v>
      </c>
      <c r="G31" s="333"/>
    </row>
    <row r="32" spans="2:7">
      <c r="B32" s="585">
        <v>341</v>
      </c>
      <c r="C32" s="586">
        <v>3</v>
      </c>
      <c r="D32" s="586">
        <v>4</v>
      </c>
      <c r="E32" s="587">
        <v>1</v>
      </c>
      <c r="F32" s="588" t="s">
        <v>3647</v>
      </c>
      <c r="G32" s="882"/>
    </row>
    <row r="33" spans="2:7">
      <c r="B33" s="585">
        <v>342</v>
      </c>
      <c r="C33" s="586">
        <v>3</v>
      </c>
      <c r="D33" s="586">
        <v>4</v>
      </c>
      <c r="E33" s="587">
        <v>2</v>
      </c>
      <c r="F33" s="588" t="s">
        <v>3648</v>
      </c>
      <c r="G33" s="882"/>
    </row>
    <row r="34" spans="2:7">
      <c r="B34" s="585" t="s">
        <v>98</v>
      </c>
      <c r="C34" s="586" t="s">
        <v>1350</v>
      </c>
      <c r="D34" s="586" t="s">
        <v>1350</v>
      </c>
      <c r="E34" s="587" t="s">
        <v>1350</v>
      </c>
      <c r="F34" s="588" t="s">
        <v>596</v>
      </c>
      <c r="G34" s="574"/>
    </row>
    <row r="35" spans="2:7">
      <c r="B35" s="582" t="s">
        <v>1361</v>
      </c>
      <c r="C35" s="583">
        <v>3</v>
      </c>
      <c r="D35" s="583">
        <v>5</v>
      </c>
      <c r="E35" s="583">
        <v>0</v>
      </c>
      <c r="F35" s="584" t="s">
        <v>1362</v>
      </c>
    </row>
    <row r="36" spans="2:7">
      <c r="B36" s="585" t="s">
        <v>1363</v>
      </c>
      <c r="C36" s="586">
        <v>3</v>
      </c>
      <c r="D36" s="586">
        <v>5</v>
      </c>
      <c r="E36" s="587">
        <v>1</v>
      </c>
      <c r="F36" s="588" t="s">
        <v>1310</v>
      </c>
    </row>
    <row r="37" spans="2:7">
      <c r="B37" s="585" t="s">
        <v>1364</v>
      </c>
      <c r="C37" s="586">
        <v>3</v>
      </c>
      <c r="D37" s="586">
        <v>5</v>
      </c>
      <c r="E37" s="587">
        <v>2</v>
      </c>
      <c r="F37" s="588" t="s">
        <v>1311</v>
      </c>
    </row>
    <row r="38" spans="2:7">
      <c r="B38" s="585" t="s">
        <v>1365</v>
      </c>
      <c r="C38" s="586">
        <v>3</v>
      </c>
      <c r="D38" s="586">
        <v>5</v>
      </c>
      <c r="E38" s="587">
        <v>3</v>
      </c>
      <c r="F38" s="588" t="s">
        <v>1312</v>
      </c>
    </row>
    <row r="39" spans="2:7">
      <c r="B39" s="585" t="s">
        <v>1366</v>
      </c>
      <c r="C39" s="586">
        <v>3</v>
      </c>
      <c r="D39" s="586">
        <v>5</v>
      </c>
      <c r="E39" s="587">
        <v>4</v>
      </c>
      <c r="F39" s="588" t="s">
        <v>1313</v>
      </c>
    </row>
    <row r="40" spans="2:7">
      <c r="B40" s="585" t="s">
        <v>1367</v>
      </c>
      <c r="C40" s="586">
        <v>3</v>
      </c>
      <c r="D40" s="586">
        <v>5</v>
      </c>
      <c r="E40" s="587">
        <v>5</v>
      </c>
      <c r="F40" s="588" t="s">
        <v>1314</v>
      </c>
    </row>
    <row r="41" spans="2:7">
      <c r="B41" s="585" t="s">
        <v>1368</v>
      </c>
      <c r="C41" s="586">
        <v>3</v>
      </c>
      <c r="D41" s="586">
        <v>5</v>
      </c>
      <c r="E41" s="587">
        <v>6</v>
      </c>
      <c r="F41" s="588" t="s">
        <v>1369</v>
      </c>
    </row>
    <row r="42" spans="2:7">
      <c r="B42" s="585" t="s">
        <v>1370</v>
      </c>
      <c r="C42" s="586">
        <v>3</v>
      </c>
      <c r="D42" s="586">
        <v>5</v>
      </c>
      <c r="E42" s="587">
        <v>7</v>
      </c>
      <c r="F42" s="588" t="s">
        <v>1315</v>
      </c>
    </row>
    <row r="43" spans="2:7">
      <c r="B43" s="585" t="s">
        <v>1371</v>
      </c>
      <c r="C43" s="586">
        <v>3</v>
      </c>
      <c r="D43" s="586">
        <v>5</v>
      </c>
      <c r="E43" s="587">
        <v>8</v>
      </c>
      <c r="F43" s="588" t="s">
        <v>1316</v>
      </c>
    </row>
    <row r="44" spans="2:7" ht="15" customHeight="1">
      <c r="B44" s="585" t="s">
        <v>1372</v>
      </c>
      <c r="C44" s="586">
        <v>3</v>
      </c>
      <c r="D44" s="586">
        <v>5</v>
      </c>
      <c r="E44" s="587">
        <v>9</v>
      </c>
      <c r="F44" s="590" t="s">
        <v>1317</v>
      </c>
    </row>
    <row r="45" spans="2:7">
      <c r="B45" s="582" t="s">
        <v>1373</v>
      </c>
      <c r="C45" s="583">
        <v>3</v>
      </c>
      <c r="D45" s="583">
        <v>6</v>
      </c>
      <c r="E45" s="583">
        <v>0</v>
      </c>
      <c r="F45" s="584" t="s">
        <v>532</v>
      </c>
    </row>
    <row r="46" spans="2:7">
      <c r="B46" s="585" t="s">
        <v>1374</v>
      </c>
      <c r="C46" s="586">
        <v>3</v>
      </c>
      <c r="D46" s="586">
        <v>6</v>
      </c>
      <c r="E46" s="587">
        <v>1</v>
      </c>
      <c r="F46" s="588" t="s">
        <v>533</v>
      </c>
    </row>
    <row r="47" spans="2:7">
      <c r="B47" s="585" t="s">
        <v>1375</v>
      </c>
      <c r="C47" s="586">
        <v>3</v>
      </c>
      <c r="D47" s="586">
        <v>6</v>
      </c>
      <c r="E47" s="587">
        <v>2</v>
      </c>
      <c r="F47" s="588" t="s">
        <v>534</v>
      </c>
    </row>
    <row r="48" spans="2:7">
      <c r="B48" s="585" t="s">
        <v>1376</v>
      </c>
      <c r="C48" s="586">
        <v>3</v>
      </c>
      <c r="D48" s="586">
        <v>6</v>
      </c>
      <c r="E48" s="587">
        <v>3</v>
      </c>
      <c r="F48" s="588" t="s">
        <v>535</v>
      </c>
    </row>
    <row r="49" spans="2:6">
      <c r="B49" s="585" t="s">
        <v>1377</v>
      </c>
      <c r="C49" s="586">
        <v>3</v>
      </c>
      <c r="D49" s="586">
        <v>6</v>
      </c>
      <c r="E49" s="587">
        <v>4</v>
      </c>
      <c r="F49" s="588" t="s">
        <v>536</v>
      </c>
    </row>
    <row r="50" spans="2:6">
      <c r="B50" s="585" t="s">
        <v>1378</v>
      </c>
      <c r="C50" s="586">
        <v>3</v>
      </c>
      <c r="D50" s="586">
        <v>6</v>
      </c>
      <c r="E50" s="587">
        <v>5</v>
      </c>
      <c r="F50" s="588" t="s">
        <v>537</v>
      </c>
    </row>
    <row r="51" spans="2:6">
      <c r="B51" s="585" t="s">
        <v>1379</v>
      </c>
      <c r="C51" s="586">
        <v>3</v>
      </c>
      <c r="D51" s="586">
        <v>6</v>
      </c>
      <c r="E51" s="587">
        <v>6</v>
      </c>
      <c r="F51" s="588" t="s">
        <v>1380</v>
      </c>
    </row>
    <row r="52" spans="2:6">
      <c r="B52" s="585" t="s">
        <v>1381</v>
      </c>
      <c r="C52" s="586">
        <v>3</v>
      </c>
      <c r="D52" s="586">
        <v>6</v>
      </c>
      <c r="E52" s="587">
        <v>7</v>
      </c>
      <c r="F52" s="588" t="s">
        <v>1009</v>
      </c>
    </row>
    <row r="53" spans="2:6">
      <c r="B53" s="585" t="s">
        <v>1382</v>
      </c>
      <c r="C53" s="586">
        <v>3</v>
      </c>
      <c r="D53" s="586">
        <v>6</v>
      </c>
      <c r="E53" s="587">
        <v>8</v>
      </c>
      <c r="F53" s="588" t="s">
        <v>538</v>
      </c>
    </row>
    <row r="54" spans="2:6" ht="15" customHeight="1">
      <c r="B54" s="585" t="s">
        <v>1383</v>
      </c>
      <c r="C54" s="586">
        <v>3</v>
      </c>
      <c r="D54" s="586">
        <v>6</v>
      </c>
      <c r="E54" s="587">
        <v>9</v>
      </c>
      <c r="F54" s="590" t="s">
        <v>539</v>
      </c>
    </row>
    <row r="55" spans="2:6">
      <c r="B55" s="582" t="s">
        <v>1384</v>
      </c>
      <c r="C55" s="583">
        <v>3</v>
      </c>
      <c r="D55" s="583">
        <v>7</v>
      </c>
      <c r="E55" s="583">
        <v>0</v>
      </c>
      <c r="F55" s="584" t="s">
        <v>1385</v>
      </c>
    </row>
    <row r="56" spans="2:6">
      <c r="B56" s="585" t="s">
        <v>1386</v>
      </c>
      <c r="C56" s="586">
        <v>3</v>
      </c>
      <c r="D56" s="586">
        <v>7</v>
      </c>
      <c r="E56" s="587">
        <v>1</v>
      </c>
      <c r="F56" s="588" t="s">
        <v>1387</v>
      </c>
    </row>
    <row r="57" spans="2:6">
      <c r="B57" s="585" t="s">
        <v>1388</v>
      </c>
      <c r="C57" s="586">
        <v>3</v>
      </c>
      <c r="D57" s="586">
        <v>7</v>
      </c>
      <c r="E57" s="587">
        <v>2</v>
      </c>
      <c r="F57" s="588" t="s">
        <v>1389</v>
      </c>
    </row>
    <row r="58" spans="2:6">
      <c r="B58" s="585" t="s">
        <v>1390</v>
      </c>
      <c r="C58" s="586">
        <v>3</v>
      </c>
      <c r="D58" s="586">
        <v>7</v>
      </c>
      <c r="E58" s="587">
        <v>3</v>
      </c>
      <c r="F58" s="588" t="s">
        <v>1318</v>
      </c>
    </row>
    <row r="59" spans="2:6">
      <c r="B59" s="585" t="s">
        <v>1391</v>
      </c>
      <c r="C59" s="586">
        <v>3</v>
      </c>
      <c r="D59" s="586">
        <v>7</v>
      </c>
      <c r="E59" s="587">
        <v>4</v>
      </c>
      <c r="F59" s="588" t="s">
        <v>1392</v>
      </c>
    </row>
    <row r="60" spans="2:6">
      <c r="B60" s="585" t="s">
        <v>98</v>
      </c>
      <c r="C60" s="586" t="s">
        <v>1350</v>
      </c>
      <c r="D60" s="586" t="s">
        <v>1350</v>
      </c>
      <c r="E60" s="587" t="s">
        <v>1350</v>
      </c>
      <c r="F60" s="588" t="s">
        <v>596</v>
      </c>
    </row>
    <row r="61" spans="2:6">
      <c r="B61" s="582">
        <v>380</v>
      </c>
      <c r="C61" s="583">
        <v>3</v>
      </c>
      <c r="D61" s="583">
        <v>8</v>
      </c>
      <c r="E61" s="583">
        <v>0</v>
      </c>
      <c r="F61" s="584" t="s">
        <v>1319</v>
      </c>
    </row>
    <row r="62" spans="2:6">
      <c r="B62" s="810">
        <v>381</v>
      </c>
      <c r="C62" s="808">
        <v>3</v>
      </c>
      <c r="D62" s="808">
        <v>8</v>
      </c>
      <c r="E62" s="811">
        <v>1</v>
      </c>
      <c r="F62" s="812" t="s">
        <v>2925</v>
      </c>
    </row>
    <row r="63" spans="2:6">
      <c r="B63" s="810">
        <v>382</v>
      </c>
      <c r="C63" s="808">
        <v>3</v>
      </c>
      <c r="D63" s="808">
        <v>8</v>
      </c>
      <c r="E63" s="811">
        <v>2</v>
      </c>
      <c r="F63" s="812" t="s">
        <v>525</v>
      </c>
    </row>
    <row r="64" spans="2:6">
      <c r="B64" s="810">
        <v>383</v>
      </c>
      <c r="C64" s="808">
        <v>3</v>
      </c>
      <c r="D64" s="808">
        <v>8</v>
      </c>
      <c r="E64" s="811">
        <v>3</v>
      </c>
      <c r="F64" s="812" t="s">
        <v>2924</v>
      </c>
    </row>
    <row r="65" spans="2:7">
      <c r="B65" s="810">
        <v>384</v>
      </c>
      <c r="C65" s="808">
        <v>3</v>
      </c>
      <c r="D65" s="808">
        <v>8</v>
      </c>
      <c r="E65" s="811">
        <v>4</v>
      </c>
      <c r="F65" s="812" t="s">
        <v>1320</v>
      </c>
    </row>
    <row r="66" spans="2:7">
      <c r="B66" s="810">
        <v>385</v>
      </c>
      <c r="C66" s="808">
        <v>3</v>
      </c>
      <c r="D66" s="808">
        <v>8</v>
      </c>
      <c r="E66" s="811">
        <v>5</v>
      </c>
      <c r="F66" s="812" t="s">
        <v>531</v>
      </c>
    </row>
    <row r="67" spans="2:7">
      <c r="B67" s="810">
        <v>386</v>
      </c>
      <c r="C67" s="808">
        <v>3</v>
      </c>
      <c r="D67" s="808">
        <v>8</v>
      </c>
      <c r="E67" s="811">
        <v>6</v>
      </c>
      <c r="F67" s="812" t="s">
        <v>1028</v>
      </c>
    </row>
    <row r="68" spans="2:7">
      <c r="B68" s="810">
        <v>387</v>
      </c>
      <c r="C68" s="808">
        <v>3</v>
      </c>
      <c r="D68" s="808">
        <v>8</v>
      </c>
      <c r="E68" s="811">
        <v>7</v>
      </c>
      <c r="F68" s="812" t="s">
        <v>1245</v>
      </c>
    </row>
    <row r="69" spans="2:7">
      <c r="B69" s="810">
        <v>388</v>
      </c>
      <c r="C69" s="808">
        <v>3</v>
      </c>
      <c r="D69" s="808">
        <v>8</v>
      </c>
      <c r="E69" s="811">
        <v>8</v>
      </c>
      <c r="F69" s="812" t="s">
        <v>1147</v>
      </c>
    </row>
    <row r="70" spans="2:7">
      <c r="B70" s="810">
        <v>389</v>
      </c>
      <c r="C70" s="808">
        <v>3</v>
      </c>
      <c r="D70" s="808">
        <v>8</v>
      </c>
      <c r="E70" s="811">
        <v>9</v>
      </c>
      <c r="F70" s="812" t="s">
        <v>526</v>
      </c>
    </row>
    <row r="71" spans="2:7">
      <c r="B71" s="883" t="s">
        <v>3634</v>
      </c>
      <c r="C71" s="586">
        <v>3</v>
      </c>
      <c r="D71" s="586">
        <v>8</v>
      </c>
      <c r="E71" s="587" t="s">
        <v>3232</v>
      </c>
      <c r="F71" s="588" t="s">
        <v>3649</v>
      </c>
      <c r="G71" s="882"/>
    </row>
    <row r="72" spans="2:7">
      <c r="B72" s="582">
        <v>390</v>
      </c>
      <c r="C72" s="583">
        <v>3</v>
      </c>
      <c r="D72" s="583">
        <v>9</v>
      </c>
      <c r="E72" s="583">
        <v>0</v>
      </c>
      <c r="F72" s="584" t="s">
        <v>1010</v>
      </c>
    </row>
    <row r="73" spans="2:7">
      <c r="B73" s="810">
        <v>392</v>
      </c>
      <c r="C73" s="808">
        <v>3</v>
      </c>
      <c r="D73" s="808">
        <v>9</v>
      </c>
      <c r="E73" s="811">
        <v>2</v>
      </c>
      <c r="F73" s="812" t="s">
        <v>540</v>
      </c>
    </row>
    <row r="74" spans="2:7">
      <c r="B74" s="810">
        <v>393</v>
      </c>
      <c r="C74" s="808">
        <v>3</v>
      </c>
      <c r="D74" s="808">
        <v>9</v>
      </c>
      <c r="E74" s="811">
        <v>3</v>
      </c>
      <c r="F74" s="812" t="s">
        <v>74</v>
      </c>
    </row>
    <row r="75" spans="2:7">
      <c r="B75" s="993">
        <v>394</v>
      </c>
      <c r="C75" s="994">
        <v>3</v>
      </c>
      <c r="D75" s="994">
        <v>9</v>
      </c>
      <c r="E75" s="995">
        <v>4</v>
      </c>
      <c r="F75" s="996" t="s">
        <v>3805</v>
      </c>
    </row>
    <row r="76" spans="2:7">
      <c r="B76" s="582" t="s">
        <v>98</v>
      </c>
      <c r="C76" s="583" t="s">
        <v>1350</v>
      </c>
      <c r="D76" s="583" t="s">
        <v>1350</v>
      </c>
      <c r="E76" s="583" t="s">
        <v>1350</v>
      </c>
      <c r="F76" s="584" t="s">
        <v>596</v>
      </c>
    </row>
    <row r="77" spans="2:7">
      <c r="B77" s="591" t="s">
        <v>1393</v>
      </c>
      <c r="C77" s="592">
        <v>4</v>
      </c>
      <c r="D77" s="592">
        <v>0</v>
      </c>
      <c r="E77" s="593">
        <v>0</v>
      </c>
      <c r="F77" s="594" t="s">
        <v>541</v>
      </c>
    </row>
    <row r="78" spans="2:7">
      <c r="B78" s="582" t="s">
        <v>1394</v>
      </c>
      <c r="C78" s="583">
        <v>4</v>
      </c>
      <c r="D78" s="583">
        <v>1</v>
      </c>
      <c r="E78" s="583">
        <v>0</v>
      </c>
      <c r="F78" s="584" t="s">
        <v>542</v>
      </c>
    </row>
    <row r="79" spans="2:7">
      <c r="B79" s="585" t="s">
        <v>1395</v>
      </c>
      <c r="C79" s="586">
        <v>4</v>
      </c>
      <c r="D79" s="586">
        <v>1</v>
      </c>
      <c r="E79" s="587">
        <v>1</v>
      </c>
      <c r="F79" s="588" t="s">
        <v>1011</v>
      </c>
    </row>
    <row r="80" spans="2:7">
      <c r="B80" s="585" t="s">
        <v>1396</v>
      </c>
      <c r="C80" s="586">
        <v>4</v>
      </c>
      <c r="D80" s="586">
        <v>1</v>
      </c>
      <c r="E80" s="587">
        <v>2</v>
      </c>
      <c r="F80" s="588" t="s">
        <v>1012</v>
      </c>
    </row>
    <row r="81" spans="2:6">
      <c r="B81" s="585" t="s">
        <v>1397</v>
      </c>
      <c r="C81" s="586">
        <v>4</v>
      </c>
      <c r="D81" s="586">
        <v>1</v>
      </c>
      <c r="E81" s="587">
        <v>3</v>
      </c>
      <c r="F81" s="588" t="s">
        <v>1013</v>
      </c>
    </row>
    <row r="82" spans="2:6">
      <c r="B82" s="585" t="s">
        <v>1398</v>
      </c>
      <c r="C82" s="586">
        <v>4</v>
      </c>
      <c r="D82" s="586">
        <v>1</v>
      </c>
      <c r="E82" s="587">
        <v>4</v>
      </c>
      <c r="F82" s="588" t="s">
        <v>1014</v>
      </c>
    </row>
    <row r="83" spans="2:6">
      <c r="B83" s="585" t="s">
        <v>1399</v>
      </c>
      <c r="C83" s="586">
        <v>4</v>
      </c>
      <c r="D83" s="586">
        <v>1</v>
      </c>
      <c r="E83" s="587">
        <v>5</v>
      </c>
      <c r="F83" s="588" t="s">
        <v>1015</v>
      </c>
    </row>
    <row r="84" spans="2:6">
      <c r="B84" s="585" t="s">
        <v>1400</v>
      </c>
      <c r="C84" s="586">
        <v>4</v>
      </c>
      <c r="D84" s="586">
        <v>1</v>
      </c>
      <c r="E84" s="587">
        <v>6</v>
      </c>
      <c r="F84" s="588" t="s">
        <v>1016</v>
      </c>
    </row>
    <row r="85" spans="2:6">
      <c r="B85" s="585" t="s">
        <v>1401</v>
      </c>
      <c r="C85" s="586">
        <v>4</v>
      </c>
      <c r="D85" s="586">
        <v>1</v>
      </c>
      <c r="E85" s="587">
        <v>7</v>
      </c>
      <c r="F85" s="588" t="s">
        <v>543</v>
      </c>
    </row>
    <row r="86" spans="2:6">
      <c r="B86" s="582" t="s">
        <v>1402</v>
      </c>
      <c r="C86" s="583">
        <v>4</v>
      </c>
      <c r="D86" s="583">
        <v>2</v>
      </c>
      <c r="E86" s="583">
        <v>0</v>
      </c>
      <c r="F86" s="584" t="s">
        <v>544</v>
      </c>
    </row>
    <row r="87" spans="2:6">
      <c r="B87" s="585" t="s">
        <v>1403</v>
      </c>
      <c r="C87" s="586">
        <v>4</v>
      </c>
      <c r="D87" s="587">
        <v>2</v>
      </c>
      <c r="E87" s="587">
        <v>1</v>
      </c>
      <c r="F87" s="588" t="s">
        <v>1017</v>
      </c>
    </row>
    <row r="88" spans="2:6">
      <c r="B88" s="585" t="s">
        <v>1404</v>
      </c>
      <c r="C88" s="586">
        <v>4</v>
      </c>
      <c r="D88" s="587">
        <v>2</v>
      </c>
      <c r="E88" s="587">
        <v>2</v>
      </c>
      <c r="F88" s="588" t="s">
        <v>1018</v>
      </c>
    </row>
    <row r="89" spans="2:6">
      <c r="B89" s="585" t="s">
        <v>1405</v>
      </c>
      <c r="C89" s="586">
        <v>4</v>
      </c>
      <c r="D89" s="587">
        <v>2</v>
      </c>
      <c r="E89" s="587">
        <v>3</v>
      </c>
      <c r="F89" s="588" t="s">
        <v>1019</v>
      </c>
    </row>
    <row r="90" spans="2:6">
      <c r="B90" s="582" t="s">
        <v>1406</v>
      </c>
      <c r="C90" s="583">
        <v>4</v>
      </c>
      <c r="D90" s="583">
        <v>3</v>
      </c>
      <c r="E90" s="583">
        <v>0</v>
      </c>
      <c r="F90" s="584" t="s">
        <v>545</v>
      </c>
    </row>
    <row r="91" spans="2:6">
      <c r="B91" s="585" t="s">
        <v>1407</v>
      </c>
      <c r="C91" s="586">
        <v>4</v>
      </c>
      <c r="D91" s="587">
        <v>3</v>
      </c>
      <c r="E91" s="587">
        <v>1</v>
      </c>
      <c r="F91" s="588" t="s">
        <v>1020</v>
      </c>
    </row>
    <row r="92" spans="2:6">
      <c r="B92" s="585" t="s">
        <v>98</v>
      </c>
      <c r="C92" s="586" t="s">
        <v>1350</v>
      </c>
      <c r="D92" s="587" t="s">
        <v>1350</v>
      </c>
      <c r="E92" s="587" t="s">
        <v>1350</v>
      </c>
      <c r="F92" s="588" t="s">
        <v>596</v>
      </c>
    </row>
    <row r="93" spans="2:6">
      <c r="B93" s="585">
        <v>439</v>
      </c>
      <c r="C93" s="586">
        <v>4</v>
      </c>
      <c r="D93" s="587">
        <v>3</v>
      </c>
      <c r="E93" s="587">
        <v>9</v>
      </c>
      <c r="F93" s="588" t="s">
        <v>3063</v>
      </c>
    </row>
    <row r="94" spans="2:6">
      <c r="B94" s="582" t="s">
        <v>1408</v>
      </c>
      <c r="C94" s="583">
        <v>4</v>
      </c>
      <c r="D94" s="583">
        <v>4</v>
      </c>
      <c r="E94" s="583">
        <v>0</v>
      </c>
      <c r="F94" s="584" t="s">
        <v>546</v>
      </c>
    </row>
    <row r="95" spans="2:6">
      <c r="B95" s="585" t="s">
        <v>1409</v>
      </c>
      <c r="C95" s="586">
        <v>4</v>
      </c>
      <c r="D95" s="587">
        <v>4</v>
      </c>
      <c r="E95" s="587">
        <v>1</v>
      </c>
      <c r="F95" s="588" t="s">
        <v>1021</v>
      </c>
    </row>
    <row r="96" spans="2:6">
      <c r="B96" s="585" t="s">
        <v>1410</v>
      </c>
      <c r="C96" s="586">
        <v>4</v>
      </c>
      <c r="D96" s="587">
        <v>4</v>
      </c>
      <c r="E96" s="587">
        <v>2</v>
      </c>
      <c r="F96" s="588" t="s">
        <v>1022</v>
      </c>
    </row>
    <row r="97" spans="2:6">
      <c r="B97" s="585" t="s">
        <v>1411</v>
      </c>
      <c r="C97" s="586">
        <v>4</v>
      </c>
      <c r="D97" s="587">
        <v>4</v>
      </c>
      <c r="E97" s="587">
        <v>3</v>
      </c>
      <c r="F97" s="588" t="s">
        <v>1023</v>
      </c>
    </row>
    <row r="98" spans="2:6">
      <c r="B98" s="585" t="s">
        <v>1412</v>
      </c>
      <c r="C98" s="586">
        <v>4</v>
      </c>
      <c r="D98" s="587">
        <v>4</v>
      </c>
      <c r="E98" s="587">
        <v>4</v>
      </c>
      <c r="F98" s="588" t="s">
        <v>1413</v>
      </c>
    </row>
    <row r="99" spans="2:6">
      <c r="B99" s="585" t="s">
        <v>1414</v>
      </c>
      <c r="C99" s="586">
        <v>4</v>
      </c>
      <c r="D99" s="587">
        <v>4</v>
      </c>
      <c r="E99" s="587">
        <v>5</v>
      </c>
      <c r="F99" s="588" t="s">
        <v>1415</v>
      </c>
    </row>
    <row r="100" spans="2:6">
      <c r="B100" s="585" t="s">
        <v>1416</v>
      </c>
      <c r="C100" s="586">
        <v>4</v>
      </c>
      <c r="D100" s="587">
        <v>4</v>
      </c>
      <c r="E100" s="587">
        <v>6</v>
      </c>
      <c r="F100" s="588" t="s">
        <v>1417</v>
      </c>
    </row>
    <row r="101" spans="2:6">
      <c r="B101" s="585" t="s">
        <v>1418</v>
      </c>
      <c r="C101" s="586">
        <v>4</v>
      </c>
      <c r="D101" s="587">
        <v>4</v>
      </c>
      <c r="E101" s="587">
        <v>7</v>
      </c>
      <c r="F101" s="588" t="s">
        <v>1419</v>
      </c>
    </row>
    <row r="102" spans="2:6">
      <c r="B102" s="585" t="s">
        <v>1420</v>
      </c>
      <c r="C102" s="586">
        <v>4</v>
      </c>
      <c r="D102" s="587">
        <v>4</v>
      </c>
      <c r="E102" s="587">
        <v>8</v>
      </c>
      <c r="F102" s="588" t="s">
        <v>1421</v>
      </c>
    </row>
    <row r="103" spans="2:6">
      <c r="B103" s="582" t="s">
        <v>1422</v>
      </c>
      <c r="C103" s="583">
        <v>4</v>
      </c>
      <c r="D103" s="583">
        <v>5</v>
      </c>
      <c r="E103" s="583">
        <v>0</v>
      </c>
      <c r="F103" s="584" t="s">
        <v>547</v>
      </c>
    </row>
    <row r="104" spans="2:6">
      <c r="B104" s="585" t="s">
        <v>1423</v>
      </c>
      <c r="C104" s="586">
        <v>4</v>
      </c>
      <c r="D104" s="587">
        <v>5</v>
      </c>
      <c r="E104" s="587">
        <v>1</v>
      </c>
      <c r="F104" s="588" t="s">
        <v>548</v>
      </c>
    </row>
    <row r="105" spans="2:6">
      <c r="B105" s="585" t="s">
        <v>1424</v>
      </c>
      <c r="C105" s="586">
        <v>4</v>
      </c>
      <c r="D105" s="587">
        <v>5</v>
      </c>
      <c r="E105" s="587">
        <v>2</v>
      </c>
      <c r="F105" s="588" t="s">
        <v>1024</v>
      </c>
    </row>
    <row r="106" spans="2:6">
      <c r="B106" s="585" t="s">
        <v>3769</v>
      </c>
      <c r="C106" s="586">
        <v>4</v>
      </c>
      <c r="D106" s="587">
        <v>5</v>
      </c>
      <c r="E106" s="587">
        <v>3</v>
      </c>
      <c r="F106" s="588" t="s">
        <v>3770</v>
      </c>
    </row>
    <row r="107" spans="2:6">
      <c r="B107" s="582" t="s">
        <v>1425</v>
      </c>
      <c r="C107" s="583">
        <v>4</v>
      </c>
      <c r="D107" s="583">
        <v>6</v>
      </c>
      <c r="E107" s="583">
        <v>0</v>
      </c>
      <c r="F107" s="584" t="s">
        <v>549</v>
      </c>
    </row>
    <row r="108" spans="2:6">
      <c r="B108" s="585" t="s">
        <v>1426</v>
      </c>
      <c r="C108" s="595">
        <v>4</v>
      </c>
      <c r="D108" s="596">
        <v>6</v>
      </c>
      <c r="E108" s="596">
        <v>1</v>
      </c>
      <c r="F108" s="588" t="s">
        <v>550</v>
      </c>
    </row>
    <row r="109" spans="2:6">
      <c r="B109" s="585" t="s">
        <v>1427</v>
      </c>
      <c r="C109" s="595">
        <v>4</v>
      </c>
      <c r="D109" s="596">
        <v>6</v>
      </c>
      <c r="E109" s="596">
        <v>2</v>
      </c>
      <c r="F109" s="588" t="s">
        <v>551</v>
      </c>
    </row>
    <row r="110" spans="2:6">
      <c r="B110" s="585" t="s">
        <v>98</v>
      </c>
      <c r="C110" s="586" t="s">
        <v>1350</v>
      </c>
      <c r="D110" s="589" t="s">
        <v>1350</v>
      </c>
      <c r="E110" s="589" t="s">
        <v>1350</v>
      </c>
      <c r="F110" s="588" t="s">
        <v>596</v>
      </c>
    </row>
    <row r="111" spans="2:6">
      <c r="B111" s="582" t="s">
        <v>1428</v>
      </c>
      <c r="C111" s="583">
        <v>4</v>
      </c>
      <c r="D111" s="583">
        <v>7</v>
      </c>
      <c r="E111" s="583">
        <v>0</v>
      </c>
      <c r="F111" s="584" t="s">
        <v>1429</v>
      </c>
    </row>
    <row r="112" spans="2:6">
      <c r="B112" s="588"/>
      <c r="C112" s="586"/>
      <c r="D112" s="589"/>
      <c r="E112" s="589"/>
      <c r="F112" s="588"/>
    </row>
    <row r="113" spans="2:11">
      <c r="B113" s="588" t="s">
        <v>98</v>
      </c>
      <c r="C113" s="586" t="s">
        <v>1350</v>
      </c>
      <c r="D113" s="589" t="s">
        <v>1350</v>
      </c>
      <c r="E113" s="589" t="s">
        <v>1350</v>
      </c>
      <c r="F113" s="588" t="s">
        <v>596</v>
      </c>
    </row>
    <row r="114" spans="2:11">
      <c r="B114" s="582" t="s">
        <v>1430</v>
      </c>
      <c r="C114" s="583">
        <v>4</v>
      </c>
      <c r="D114" s="583">
        <v>8</v>
      </c>
      <c r="E114" s="583">
        <v>0</v>
      </c>
      <c r="F114" s="584" t="s">
        <v>1025</v>
      </c>
    </row>
    <row r="115" spans="2:11">
      <c r="B115" s="585" t="s">
        <v>1431</v>
      </c>
      <c r="C115" s="589">
        <v>4</v>
      </c>
      <c r="D115" s="586">
        <v>8</v>
      </c>
      <c r="E115" s="589">
        <v>1</v>
      </c>
      <c r="F115" s="597" t="s">
        <v>1026</v>
      </c>
    </row>
    <row r="116" spans="2:11">
      <c r="B116" s="806" t="s">
        <v>1432</v>
      </c>
      <c r="C116" s="807">
        <v>4</v>
      </c>
      <c r="D116" s="808">
        <v>8</v>
      </c>
      <c r="E116" s="807">
        <v>2</v>
      </c>
      <c r="F116" s="809" t="s">
        <v>74</v>
      </c>
    </row>
    <row r="117" spans="2:11">
      <c r="B117" s="806" t="s">
        <v>1029</v>
      </c>
      <c r="C117" s="807">
        <v>4</v>
      </c>
      <c r="D117" s="808">
        <v>8</v>
      </c>
      <c r="E117" s="807">
        <v>3</v>
      </c>
      <c r="F117" s="588" t="s">
        <v>3238</v>
      </c>
    </row>
    <row r="118" spans="2:11">
      <c r="B118" s="588">
        <v>484</v>
      </c>
      <c r="C118" s="586">
        <v>4</v>
      </c>
      <c r="D118" s="589">
        <v>8</v>
      </c>
      <c r="E118" s="589">
        <v>4</v>
      </c>
      <c r="F118" s="588" t="s">
        <v>3650</v>
      </c>
      <c r="G118" s="884"/>
    </row>
    <row r="119" spans="2:11">
      <c r="B119" s="806" t="s">
        <v>1433</v>
      </c>
      <c r="C119" s="807">
        <v>4</v>
      </c>
      <c r="D119" s="808">
        <v>8</v>
      </c>
      <c r="E119" s="807">
        <v>5</v>
      </c>
      <c r="F119" s="809" t="s">
        <v>1434</v>
      </c>
    </row>
    <row r="120" spans="2:11">
      <c r="B120" s="585" t="s">
        <v>1435</v>
      </c>
      <c r="C120" s="589">
        <v>4</v>
      </c>
      <c r="D120" s="586">
        <v>8</v>
      </c>
      <c r="E120" s="589">
        <v>7</v>
      </c>
      <c r="F120" s="597" t="s">
        <v>1436</v>
      </c>
    </row>
    <row r="121" spans="2:11">
      <c r="B121" s="585" t="s">
        <v>1437</v>
      </c>
      <c r="C121" s="589">
        <v>4</v>
      </c>
      <c r="D121" s="586">
        <v>8</v>
      </c>
      <c r="E121" s="587">
        <v>8</v>
      </c>
      <c r="F121" s="588" t="s">
        <v>3651</v>
      </c>
    </row>
    <row r="122" spans="2:11">
      <c r="B122" s="585" t="s">
        <v>3771</v>
      </c>
      <c r="C122" s="589">
        <v>4</v>
      </c>
      <c r="D122" s="586">
        <v>8</v>
      </c>
      <c r="E122" s="587">
        <v>9</v>
      </c>
      <c r="F122" s="588" t="s">
        <v>3772</v>
      </c>
      <c r="H122" s="7"/>
      <c r="J122" s="7"/>
      <c r="K122" s="7"/>
    </row>
    <row r="123" spans="2:11">
      <c r="B123" s="585" t="s">
        <v>3231</v>
      </c>
      <c r="C123" s="589">
        <v>4</v>
      </c>
      <c r="D123" s="586">
        <v>8</v>
      </c>
      <c r="E123" s="587" t="s">
        <v>3232</v>
      </c>
      <c r="F123" s="597" t="s">
        <v>3652</v>
      </c>
    </row>
    <row r="124" spans="2:11">
      <c r="B124" s="585" t="s">
        <v>3233</v>
      </c>
      <c r="C124" s="589">
        <v>4</v>
      </c>
      <c r="D124" s="586">
        <v>8</v>
      </c>
      <c r="E124" s="587" t="s">
        <v>3234</v>
      </c>
      <c r="F124" s="597" t="s">
        <v>3653</v>
      </c>
      <c r="G124" s="884"/>
    </row>
    <row r="125" spans="2:11">
      <c r="B125" s="585" t="s">
        <v>3235</v>
      </c>
      <c r="C125" s="589">
        <v>4</v>
      </c>
      <c r="D125" s="586">
        <v>8</v>
      </c>
      <c r="E125" s="587" t="s">
        <v>3236</v>
      </c>
      <c r="F125" s="597" t="s">
        <v>3237</v>
      </c>
    </row>
    <row r="126" spans="2:11">
      <c r="B126" s="582" t="s">
        <v>1438</v>
      </c>
      <c r="C126" s="583">
        <v>4</v>
      </c>
      <c r="D126" s="583">
        <v>9</v>
      </c>
      <c r="E126" s="583">
        <v>1</v>
      </c>
      <c r="F126" s="584" t="s">
        <v>552</v>
      </c>
    </row>
    <row r="127" spans="2:11">
      <c r="B127" s="585" t="s">
        <v>1439</v>
      </c>
      <c r="C127" s="589">
        <v>4</v>
      </c>
      <c r="D127" s="586">
        <v>9</v>
      </c>
      <c r="E127" s="587">
        <v>1</v>
      </c>
      <c r="F127" s="597" t="s">
        <v>552</v>
      </c>
    </row>
    <row r="128" spans="2:11">
      <c r="B128" s="585">
        <v>492</v>
      </c>
      <c r="C128" s="589">
        <v>4</v>
      </c>
      <c r="D128" s="586">
        <v>9</v>
      </c>
      <c r="E128" s="587">
        <v>2</v>
      </c>
      <c r="F128" s="597" t="s">
        <v>3685</v>
      </c>
      <c r="G128" s="891"/>
    </row>
    <row r="129" spans="2:7">
      <c r="B129" s="582" t="s">
        <v>3654</v>
      </c>
      <c r="C129" s="583">
        <v>4</v>
      </c>
      <c r="D129" s="583" t="s">
        <v>3655</v>
      </c>
      <c r="E129" s="583"/>
      <c r="F129" s="584" t="s">
        <v>3656</v>
      </c>
      <c r="G129" s="882"/>
    </row>
    <row r="130" spans="2:7">
      <c r="B130" s="806" t="s">
        <v>3657</v>
      </c>
      <c r="C130" s="807">
        <v>4</v>
      </c>
      <c r="D130" s="808" t="s">
        <v>3655</v>
      </c>
      <c r="E130" s="807" t="s">
        <v>3232</v>
      </c>
      <c r="F130" s="809" t="s">
        <v>3658</v>
      </c>
      <c r="G130" s="882"/>
    </row>
    <row r="131" spans="2:7">
      <c r="B131" s="806" t="s">
        <v>3659</v>
      </c>
      <c r="C131" s="807">
        <v>4</v>
      </c>
      <c r="D131" s="808" t="s">
        <v>3655</v>
      </c>
      <c r="E131" s="807" t="s">
        <v>3234</v>
      </c>
      <c r="F131" s="809" t="s">
        <v>3660</v>
      </c>
      <c r="G131" s="882"/>
    </row>
    <row r="132" spans="2:7">
      <c r="B132" s="806" t="s">
        <v>3661</v>
      </c>
      <c r="C132" s="807">
        <v>4</v>
      </c>
      <c r="D132" s="808" t="s">
        <v>3655</v>
      </c>
      <c r="E132" s="807" t="s">
        <v>3236</v>
      </c>
      <c r="F132" s="809" t="s">
        <v>3662</v>
      </c>
      <c r="G132" s="882"/>
    </row>
    <row r="133" spans="2:7">
      <c r="B133" s="806" t="s">
        <v>3663</v>
      </c>
      <c r="C133" s="807">
        <v>4</v>
      </c>
      <c r="D133" s="808" t="s">
        <v>3655</v>
      </c>
      <c r="E133" s="807" t="s">
        <v>3638</v>
      </c>
      <c r="F133" s="809" t="s">
        <v>3664</v>
      </c>
      <c r="G133" s="882"/>
    </row>
    <row r="134" spans="2:7">
      <c r="B134" s="806" t="s">
        <v>3665</v>
      </c>
      <c r="C134" s="807">
        <v>4</v>
      </c>
      <c r="D134" s="808" t="s">
        <v>3655</v>
      </c>
      <c r="E134" s="807" t="s">
        <v>3641</v>
      </c>
      <c r="F134" s="809" t="s">
        <v>3666</v>
      </c>
      <c r="G134" s="882"/>
    </row>
    <row r="135" spans="2:7">
      <c r="B135" s="806" t="s">
        <v>3667</v>
      </c>
      <c r="C135" s="807">
        <v>4</v>
      </c>
      <c r="D135" s="808" t="s">
        <v>3655</v>
      </c>
      <c r="E135" s="807" t="s">
        <v>3644</v>
      </c>
      <c r="F135" s="809" t="s">
        <v>3668</v>
      </c>
      <c r="G135" s="882"/>
    </row>
    <row r="136" spans="2:7">
      <c r="B136" s="806" t="s">
        <v>3673</v>
      </c>
      <c r="C136" s="807">
        <v>4</v>
      </c>
      <c r="D136" s="808" t="s">
        <v>3655</v>
      </c>
      <c r="E136" s="807" t="s">
        <v>3674</v>
      </c>
      <c r="F136" s="809" t="s">
        <v>79</v>
      </c>
      <c r="G136" s="882"/>
    </row>
    <row r="137" spans="2:7">
      <c r="B137" s="591" t="s">
        <v>1440</v>
      </c>
      <c r="C137" s="592">
        <v>5</v>
      </c>
      <c r="D137" s="592">
        <v>0</v>
      </c>
      <c r="E137" s="593">
        <v>0</v>
      </c>
      <c r="F137" s="594" t="s">
        <v>527</v>
      </c>
    </row>
    <row r="138" spans="2:7">
      <c r="B138" s="582" t="s">
        <v>1441</v>
      </c>
      <c r="C138" s="583">
        <v>5</v>
      </c>
      <c r="D138" s="583">
        <v>1</v>
      </c>
      <c r="E138" s="583">
        <v>0</v>
      </c>
      <c r="F138" s="584" t="s">
        <v>553</v>
      </c>
    </row>
    <row r="139" spans="2:7">
      <c r="B139" s="585" t="s">
        <v>1442</v>
      </c>
      <c r="C139" s="589">
        <v>5</v>
      </c>
      <c r="D139" s="586">
        <v>1</v>
      </c>
      <c r="E139" s="587">
        <v>1</v>
      </c>
      <c r="F139" s="588" t="s">
        <v>1443</v>
      </c>
    </row>
    <row r="140" spans="2:7">
      <c r="B140" s="585" t="s">
        <v>1444</v>
      </c>
      <c r="C140" s="589">
        <v>5</v>
      </c>
      <c r="D140" s="586">
        <v>1</v>
      </c>
      <c r="E140" s="587">
        <v>2</v>
      </c>
      <c r="F140" s="588" t="s">
        <v>1445</v>
      </c>
    </row>
    <row r="141" spans="2:7">
      <c r="B141" s="585" t="s">
        <v>1446</v>
      </c>
      <c r="C141" s="589">
        <v>5</v>
      </c>
      <c r="D141" s="586">
        <v>1</v>
      </c>
      <c r="E141" s="587">
        <v>3</v>
      </c>
      <c r="F141" s="588" t="s">
        <v>1447</v>
      </c>
    </row>
    <row r="142" spans="2:7">
      <c r="B142" s="585" t="s">
        <v>1448</v>
      </c>
      <c r="C142" s="589">
        <v>5</v>
      </c>
      <c r="D142" s="586">
        <v>1</v>
      </c>
      <c r="E142" s="587">
        <v>4</v>
      </c>
      <c r="F142" s="588" t="s">
        <v>1449</v>
      </c>
    </row>
    <row r="143" spans="2:7">
      <c r="B143" s="585">
        <v>515</v>
      </c>
      <c r="C143" s="589">
        <v>5</v>
      </c>
      <c r="D143" s="586">
        <v>1</v>
      </c>
      <c r="E143" s="587">
        <v>5</v>
      </c>
      <c r="F143" s="588" t="s">
        <v>3669</v>
      </c>
      <c r="G143" s="882"/>
    </row>
    <row r="144" spans="2:7">
      <c r="B144" s="585" t="s">
        <v>98</v>
      </c>
      <c r="C144" s="589" t="s">
        <v>1350</v>
      </c>
      <c r="D144" s="586" t="s">
        <v>1350</v>
      </c>
      <c r="E144" s="587" t="s">
        <v>1350</v>
      </c>
      <c r="F144" s="588" t="s">
        <v>596</v>
      </c>
    </row>
    <row r="145" spans="2:7" ht="27.75" customHeight="1">
      <c r="B145" s="582" t="s">
        <v>1450</v>
      </c>
      <c r="C145" s="583">
        <v>5</v>
      </c>
      <c r="D145" s="583">
        <v>2</v>
      </c>
      <c r="E145" s="583">
        <v>0</v>
      </c>
      <c r="F145" s="584" t="s">
        <v>1451</v>
      </c>
    </row>
    <row r="146" spans="2:7">
      <c r="B146" s="585" t="s">
        <v>1452</v>
      </c>
      <c r="C146" s="589">
        <v>5</v>
      </c>
      <c r="D146" s="586">
        <v>2</v>
      </c>
      <c r="E146" s="587">
        <v>1</v>
      </c>
      <c r="F146" s="588" t="s">
        <v>1453</v>
      </c>
    </row>
    <row r="147" spans="2:7">
      <c r="B147" s="585" t="s">
        <v>1454</v>
      </c>
      <c r="C147" s="589">
        <v>5</v>
      </c>
      <c r="D147" s="586">
        <v>2</v>
      </c>
      <c r="E147" s="587">
        <v>2</v>
      </c>
      <c r="F147" s="588" t="s">
        <v>1455</v>
      </c>
    </row>
    <row r="148" spans="2:7" ht="15" customHeight="1">
      <c r="B148" s="585" t="s">
        <v>1456</v>
      </c>
      <c r="C148" s="589">
        <v>5</v>
      </c>
      <c r="D148" s="586">
        <v>2</v>
      </c>
      <c r="E148" s="587">
        <v>3</v>
      </c>
      <c r="F148" s="590" t="s">
        <v>1457</v>
      </c>
    </row>
    <row r="149" spans="2:7">
      <c r="B149" s="585" t="s">
        <v>98</v>
      </c>
      <c r="C149" s="589" t="s">
        <v>1350</v>
      </c>
      <c r="D149" s="586" t="s">
        <v>1350</v>
      </c>
      <c r="E149" s="587" t="s">
        <v>1350</v>
      </c>
      <c r="F149" s="590" t="s">
        <v>596</v>
      </c>
    </row>
    <row r="150" spans="2:7">
      <c r="B150" s="582" t="s">
        <v>1458</v>
      </c>
      <c r="C150" s="583">
        <v>5</v>
      </c>
      <c r="D150" s="583">
        <v>3</v>
      </c>
      <c r="E150" s="583">
        <v>0</v>
      </c>
      <c r="F150" s="584" t="s">
        <v>554</v>
      </c>
    </row>
    <row r="151" spans="2:7" ht="15" customHeight="1">
      <c r="B151" s="585" t="s">
        <v>1459</v>
      </c>
      <c r="C151" s="589">
        <v>5</v>
      </c>
      <c r="D151" s="586">
        <v>3</v>
      </c>
      <c r="E151" s="587">
        <v>1</v>
      </c>
      <c r="F151" s="590" t="s">
        <v>554</v>
      </c>
    </row>
    <row r="152" spans="2:7">
      <c r="B152" s="585" t="s">
        <v>98</v>
      </c>
      <c r="C152" s="589" t="s">
        <v>1350</v>
      </c>
      <c r="D152" s="586" t="s">
        <v>1350</v>
      </c>
      <c r="E152" s="587" t="s">
        <v>1350</v>
      </c>
      <c r="F152" s="590" t="s">
        <v>596</v>
      </c>
    </row>
    <row r="153" spans="2:7">
      <c r="B153" s="582" t="s">
        <v>1460</v>
      </c>
      <c r="C153" s="583">
        <v>5</v>
      </c>
      <c r="D153" s="583">
        <v>4</v>
      </c>
      <c r="E153" s="583">
        <v>0</v>
      </c>
      <c r="F153" s="584" t="s">
        <v>529</v>
      </c>
    </row>
    <row r="154" spans="2:7" ht="24" customHeight="1">
      <c r="B154" s="585" t="s">
        <v>1461</v>
      </c>
      <c r="C154" s="589">
        <v>5</v>
      </c>
      <c r="D154" s="586">
        <v>4</v>
      </c>
      <c r="E154" s="587">
        <v>1</v>
      </c>
      <c r="F154" s="590" t="s">
        <v>529</v>
      </c>
    </row>
    <row r="155" spans="2:7">
      <c r="B155" s="585" t="s">
        <v>98</v>
      </c>
      <c r="C155" s="589" t="s">
        <v>1350</v>
      </c>
      <c r="D155" s="586" t="s">
        <v>1350</v>
      </c>
      <c r="E155" s="587" t="s">
        <v>1350</v>
      </c>
      <c r="F155" s="590" t="s">
        <v>596</v>
      </c>
    </row>
    <row r="156" spans="2:7">
      <c r="B156" s="582" t="s">
        <v>1462</v>
      </c>
      <c r="C156" s="583">
        <v>5</v>
      </c>
      <c r="D156" s="583">
        <v>5</v>
      </c>
      <c r="E156" s="583">
        <v>0</v>
      </c>
      <c r="F156" s="584" t="s">
        <v>1463</v>
      </c>
    </row>
    <row r="157" spans="2:7">
      <c r="B157" s="585" t="s">
        <v>1464</v>
      </c>
      <c r="C157" s="589">
        <v>5</v>
      </c>
      <c r="D157" s="586">
        <v>5</v>
      </c>
      <c r="E157" s="587">
        <v>1</v>
      </c>
      <c r="F157" s="590" t="s">
        <v>1463</v>
      </c>
    </row>
    <row r="158" spans="2:7">
      <c r="B158" s="582">
        <v>560</v>
      </c>
      <c r="C158" s="583">
        <v>5</v>
      </c>
      <c r="D158" s="583">
        <v>6</v>
      </c>
      <c r="E158" s="583">
        <v>0</v>
      </c>
      <c r="F158" s="584" t="s">
        <v>3686</v>
      </c>
      <c r="G158" s="891"/>
    </row>
    <row r="159" spans="2:7">
      <c r="B159" s="585">
        <v>561</v>
      </c>
      <c r="C159" s="589">
        <v>5</v>
      </c>
      <c r="D159" s="586">
        <v>6</v>
      </c>
      <c r="E159" s="587">
        <v>1</v>
      </c>
      <c r="F159" s="597" t="s">
        <v>3686</v>
      </c>
      <c r="G159" s="891"/>
    </row>
    <row r="160" spans="2:7">
      <c r="B160" s="585">
        <v>562</v>
      </c>
      <c r="C160" s="589">
        <v>5</v>
      </c>
      <c r="D160" s="586">
        <v>6</v>
      </c>
      <c r="E160" s="587">
        <v>2</v>
      </c>
      <c r="F160" s="597" t="s">
        <v>3687</v>
      </c>
      <c r="G160" s="891"/>
    </row>
    <row r="161" spans="2:7">
      <c r="B161" s="582" t="s">
        <v>98</v>
      </c>
      <c r="C161" s="583" t="s">
        <v>1350</v>
      </c>
      <c r="D161" s="583" t="s">
        <v>1350</v>
      </c>
      <c r="E161" s="583" t="s">
        <v>1350</v>
      </c>
      <c r="F161" s="584" t="s">
        <v>596</v>
      </c>
    </row>
    <row r="162" spans="2:7">
      <c r="B162" s="591" t="str">
        <f>CONCATENATE(C162,D162,E162,)</f>
        <v>...</v>
      </c>
      <c r="C162" s="592" t="s">
        <v>1350</v>
      </c>
      <c r="D162" s="592" t="s">
        <v>1350</v>
      </c>
      <c r="E162" s="593" t="s">
        <v>1350</v>
      </c>
      <c r="F162" s="594" t="s">
        <v>596</v>
      </c>
    </row>
    <row r="163" spans="2:7">
      <c r="B163" s="591" t="s">
        <v>1465</v>
      </c>
      <c r="C163" s="592">
        <v>7</v>
      </c>
      <c r="D163" s="592">
        <v>0</v>
      </c>
      <c r="E163" s="593">
        <v>0</v>
      </c>
      <c r="F163" s="594" t="s">
        <v>1466</v>
      </c>
    </row>
    <row r="164" spans="2:7" ht="25.5" customHeight="1">
      <c r="B164" s="582" t="s">
        <v>1467</v>
      </c>
      <c r="C164" s="583">
        <v>7</v>
      </c>
      <c r="D164" s="583">
        <v>1</v>
      </c>
      <c r="E164" s="583">
        <v>0</v>
      </c>
      <c r="F164" s="584" t="s">
        <v>1468</v>
      </c>
    </row>
    <row r="165" spans="2:7">
      <c r="B165" s="585" t="s">
        <v>1469</v>
      </c>
      <c r="C165" s="589">
        <v>7</v>
      </c>
      <c r="D165" s="586">
        <v>1</v>
      </c>
      <c r="E165" s="587">
        <v>1</v>
      </c>
      <c r="F165" s="588" t="s">
        <v>555</v>
      </c>
    </row>
    <row r="166" spans="2:7">
      <c r="B166" s="585" t="s">
        <v>1470</v>
      </c>
      <c r="C166" s="589">
        <v>7</v>
      </c>
      <c r="D166" s="586">
        <v>1</v>
      </c>
      <c r="E166" s="587">
        <v>2</v>
      </c>
      <c r="F166" s="588" t="s">
        <v>556</v>
      </c>
    </row>
    <row r="167" spans="2:7" ht="28.5" customHeight="1">
      <c r="B167" s="585" t="s">
        <v>1471</v>
      </c>
      <c r="C167" s="589">
        <v>7</v>
      </c>
      <c r="D167" s="586">
        <v>1</v>
      </c>
      <c r="E167" s="587">
        <v>3</v>
      </c>
      <c r="F167" s="598" t="s">
        <v>1472</v>
      </c>
    </row>
    <row r="168" spans="2:7">
      <c r="B168" s="585" t="s">
        <v>1473</v>
      </c>
      <c r="C168" s="589">
        <v>7</v>
      </c>
      <c r="D168" s="586">
        <v>1</v>
      </c>
      <c r="E168" s="587">
        <v>4</v>
      </c>
      <c r="F168" s="597" t="s">
        <v>1148</v>
      </c>
    </row>
    <row r="169" spans="2:7">
      <c r="B169" s="585" t="s">
        <v>1474</v>
      </c>
      <c r="C169" s="589">
        <v>7</v>
      </c>
      <c r="D169" s="586">
        <v>1</v>
      </c>
      <c r="E169" s="587">
        <v>5</v>
      </c>
      <c r="F169" s="597" t="s">
        <v>1149</v>
      </c>
    </row>
    <row r="170" spans="2:7" ht="25.5">
      <c r="B170" s="585" t="s">
        <v>1475</v>
      </c>
      <c r="C170" s="589">
        <v>7</v>
      </c>
      <c r="D170" s="586">
        <v>1</v>
      </c>
      <c r="E170" s="587">
        <v>6</v>
      </c>
      <c r="F170" s="598" t="s">
        <v>1476</v>
      </c>
    </row>
    <row r="171" spans="2:7">
      <c r="B171" s="585">
        <v>717</v>
      </c>
      <c r="C171" s="589">
        <v>7</v>
      </c>
      <c r="D171" s="586">
        <v>1</v>
      </c>
      <c r="E171" s="587">
        <v>7</v>
      </c>
      <c r="F171" s="598" t="s">
        <v>3239</v>
      </c>
      <c r="G171" s="882"/>
    </row>
    <row r="172" spans="2:7">
      <c r="B172" s="585">
        <v>718</v>
      </c>
      <c r="C172" s="589">
        <v>7</v>
      </c>
      <c r="D172" s="586">
        <v>1</v>
      </c>
      <c r="E172" s="587">
        <v>8</v>
      </c>
      <c r="F172" s="598" t="s">
        <v>3670</v>
      </c>
      <c r="G172" s="882"/>
    </row>
    <row r="173" spans="2:7" ht="30" customHeight="1">
      <c r="B173" s="585">
        <v>719</v>
      </c>
      <c r="C173" s="589">
        <v>7</v>
      </c>
      <c r="D173" s="586">
        <v>1</v>
      </c>
      <c r="E173" s="587">
        <v>9</v>
      </c>
      <c r="F173" s="598" t="s">
        <v>3689</v>
      </c>
      <c r="G173" s="891"/>
    </row>
    <row r="174" spans="2:7">
      <c r="B174" s="585" t="s">
        <v>98</v>
      </c>
      <c r="C174" s="589" t="s">
        <v>1350</v>
      </c>
      <c r="D174" s="586" t="s">
        <v>1350</v>
      </c>
      <c r="E174" s="587" t="s">
        <v>1350</v>
      </c>
      <c r="F174" s="598" t="s">
        <v>596</v>
      </c>
    </row>
    <row r="175" spans="2:7">
      <c r="B175" s="582" t="s">
        <v>1477</v>
      </c>
      <c r="C175" s="583">
        <v>7</v>
      </c>
      <c r="D175" s="583">
        <v>2</v>
      </c>
      <c r="E175" s="583">
        <v>0</v>
      </c>
      <c r="F175" s="584" t="s">
        <v>1150</v>
      </c>
    </row>
    <row r="176" spans="2:7" ht="25.5">
      <c r="B176" s="585" t="s">
        <v>1478</v>
      </c>
      <c r="C176" s="589">
        <v>7</v>
      </c>
      <c r="D176" s="586">
        <v>2</v>
      </c>
      <c r="E176" s="587">
        <v>1</v>
      </c>
      <c r="F176" s="598" t="s">
        <v>1472</v>
      </c>
    </row>
    <row r="177" spans="2:6">
      <c r="B177" s="585" t="s">
        <v>1479</v>
      </c>
      <c r="C177" s="589">
        <v>7</v>
      </c>
      <c r="D177" s="586">
        <v>2</v>
      </c>
      <c r="E177" s="587">
        <v>2</v>
      </c>
      <c r="F177" s="597" t="s">
        <v>1148</v>
      </c>
    </row>
    <row r="178" spans="2:6" ht="32.25" customHeight="1">
      <c r="B178" s="585" t="s">
        <v>1480</v>
      </c>
      <c r="C178" s="589">
        <v>7</v>
      </c>
      <c r="D178" s="586">
        <v>2</v>
      </c>
      <c r="E178" s="587">
        <v>3</v>
      </c>
      <c r="F178" s="597" t="s">
        <v>1151</v>
      </c>
    </row>
    <row r="179" spans="2:6">
      <c r="B179" s="585" t="s">
        <v>1481</v>
      </c>
      <c r="C179" s="589">
        <v>7</v>
      </c>
      <c r="D179" s="586">
        <v>2</v>
      </c>
      <c r="E179" s="587">
        <v>4</v>
      </c>
      <c r="F179" s="597" t="s">
        <v>1482</v>
      </c>
    </row>
    <row r="180" spans="2:6">
      <c r="B180" s="585" t="s">
        <v>1483</v>
      </c>
      <c r="C180" s="587">
        <v>7</v>
      </c>
      <c r="D180" s="587">
        <v>2</v>
      </c>
      <c r="E180" s="587">
        <v>5</v>
      </c>
      <c r="F180" s="597" t="s">
        <v>1484</v>
      </c>
    </row>
    <row r="181" spans="2:6" ht="25.5">
      <c r="B181" s="585" t="s">
        <v>1485</v>
      </c>
      <c r="C181" s="589">
        <v>7</v>
      </c>
      <c r="D181" s="586">
        <v>2</v>
      </c>
      <c r="E181" s="587">
        <v>6</v>
      </c>
      <c r="F181" s="598" t="s">
        <v>1476</v>
      </c>
    </row>
    <row r="182" spans="2:6">
      <c r="B182" s="599" t="s">
        <v>98</v>
      </c>
      <c r="C182" s="600" t="s">
        <v>1350</v>
      </c>
      <c r="D182" s="595" t="s">
        <v>1350</v>
      </c>
      <c r="E182" s="596" t="s">
        <v>1350</v>
      </c>
      <c r="F182" s="601" t="s">
        <v>596</v>
      </c>
    </row>
    <row r="183" spans="2:6">
      <c r="B183" s="582" t="s">
        <v>98</v>
      </c>
      <c r="C183" s="583" t="s">
        <v>1350</v>
      </c>
      <c r="D183" s="583" t="s">
        <v>1350</v>
      </c>
      <c r="E183" s="583" t="s">
        <v>1350</v>
      </c>
      <c r="F183" s="584" t="s">
        <v>596</v>
      </c>
    </row>
    <row r="184" spans="2:6">
      <c r="B184" s="591" t="s">
        <v>98</v>
      </c>
      <c r="C184" s="592" t="s">
        <v>1350</v>
      </c>
      <c r="D184" s="592" t="s">
        <v>1350</v>
      </c>
      <c r="E184" s="593" t="s">
        <v>1350</v>
      </c>
      <c r="F184" s="594" t="s">
        <v>596</v>
      </c>
    </row>
    <row r="185" spans="2:6" ht="6.75" customHeight="1"/>
    <row r="186" spans="2:6" ht="17.25" customHeight="1">
      <c r="B186" t="s">
        <v>3671</v>
      </c>
    </row>
    <row r="187" spans="2:6">
      <c r="B187" t="s">
        <v>3672</v>
      </c>
    </row>
    <row r="188" spans="2:6" ht="63" customHeight="1">
      <c r="B188" s="1305" t="s">
        <v>3866</v>
      </c>
      <c r="C188" s="1305"/>
      <c r="D188" s="1305"/>
      <c r="E188" s="1305"/>
      <c r="F188" s="1305"/>
    </row>
  </sheetData>
  <mergeCells count="3">
    <mergeCell ref="B2:F2"/>
    <mergeCell ref="B3:F3"/>
    <mergeCell ref="B188:F188"/>
  </mergeCells>
  <hyperlinks>
    <hyperlink ref="I1" location="INDICE!A1" display="ÍNDICE " xr:uid="{FEDB7A44-DD39-44C4-941A-5E926C97DDF7}"/>
  </hyperlinks>
  <printOptions horizontalCentered="1"/>
  <pageMargins left="0" right="0" top="0.35433070866141736" bottom="0.15748031496062992" header="0.31496062992125984" footer="0.31496062992125984"/>
  <pageSetup paperSize="9" scale="75" orientation="portrait" r:id="rId1"/>
  <rowBreaks count="1" manualBreakCount="1">
    <brk id="134" max="16383" man="1"/>
  </rowBreaks>
  <ignoredErrors>
    <ignoredError sqref="B25:E74 B76:E181 B6:E2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EC547-0F89-4442-90F4-75953229D11F}">
  <sheetPr>
    <tabColor theme="4" tint="-0.499984740745262"/>
  </sheetPr>
  <dimension ref="A1:L95"/>
  <sheetViews>
    <sheetView showGridLines="0" topLeftCell="A64" zoomScaleNormal="100" zoomScaleSheetLayoutView="100" workbookViewId="0">
      <selection activeCell="A2" sqref="A2:J96"/>
    </sheetView>
  </sheetViews>
  <sheetFormatPr defaultColWidth="9.28515625" defaultRowHeight="15"/>
  <cols>
    <col min="1" max="1" width="4.42578125" style="602" customWidth="1"/>
    <col min="2" max="2" width="23.28515625" style="602" customWidth="1"/>
    <col min="3" max="3" width="3" style="602" customWidth="1"/>
    <col min="4" max="4" width="25.5703125" style="602" customWidth="1"/>
    <col min="5" max="5" width="5.28515625" style="602" customWidth="1"/>
    <col min="6" max="6" width="24" style="602" customWidth="1"/>
    <col min="7" max="7" width="3.5703125" style="602" customWidth="1"/>
    <col min="8" max="8" width="28.28515625" style="602" customWidth="1"/>
    <col min="9" max="9" width="1.7109375" style="602" customWidth="1"/>
    <col min="10" max="10" width="29.7109375" style="602" customWidth="1"/>
    <col min="11" max="11" width="12" style="602" customWidth="1"/>
    <col min="12" max="16384" width="9.28515625" style="602"/>
  </cols>
  <sheetData>
    <row r="1" spans="2:12">
      <c r="L1" s="377" t="s">
        <v>1027</v>
      </c>
    </row>
    <row r="2" spans="2:12" ht="39" customHeight="1">
      <c r="B2" s="1346" t="s">
        <v>3800</v>
      </c>
      <c r="C2" s="1346"/>
      <c r="D2" s="1346"/>
      <c r="E2" s="1346"/>
      <c r="F2" s="1346"/>
      <c r="G2" s="1346"/>
      <c r="H2" s="1346"/>
      <c r="I2" s="1346"/>
      <c r="J2" s="1346"/>
    </row>
    <row r="3" spans="2:12" ht="9" customHeight="1">
      <c r="F3" s="603"/>
    </row>
    <row r="4" spans="2:12" ht="12.75" customHeight="1">
      <c r="B4" s="604"/>
      <c r="C4" s="604"/>
      <c r="D4" s="604"/>
      <c r="E4" s="604"/>
      <c r="F4" s="604"/>
      <c r="G4" s="604"/>
      <c r="H4" s="604"/>
      <c r="I4" s="604"/>
      <c r="J4" s="604"/>
    </row>
    <row r="5" spans="2:12" s="813" customFormat="1" ht="19.5" customHeight="1">
      <c r="B5" s="1347" t="s">
        <v>1486</v>
      </c>
      <c r="C5" s="1347"/>
      <c r="D5" s="1347"/>
      <c r="E5" s="1347"/>
      <c r="F5" s="1347"/>
      <c r="G5" s="1347"/>
      <c r="H5" s="1347"/>
      <c r="I5" s="1347"/>
      <c r="J5" s="1347"/>
    </row>
    <row r="6" spans="2:12" ht="15.6" customHeight="1">
      <c r="B6" s="843"/>
      <c r="C6" s="843"/>
      <c r="D6" s="843"/>
      <c r="E6" s="843"/>
      <c r="F6" s="843"/>
      <c r="G6" s="843"/>
      <c r="H6" s="843"/>
      <c r="I6" s="843"/>
      <c r="J6" s="843"/>
    </row>
    <row r="7" spans="2:12" ht="15.6" customHeight="1">
      <c r="B7" s="615" t="s">
        <v>3240</v>
      </c>
      <c r="C7" s="814"/>
      <c r="D7" s="814"/>
      <c r="E7" s="814"/>
      <c r="F7" s="814"/>
      <c r="G7" s="814"/>
      <c r="H7" s="814"/>
      <c r="I7" s="814"/>
      <c r="J7" s="814"/>
    </row>
    <row r="8" spans="2:12" ht="15.6" customHeight="1">
      <c r="B8" s="843"/>
      <c r="C8" s="843"/>
      <c r="D8" s="843"/>
      <c r="E8" s="843"/>
      <c r="F8" s="843"/>
      <c r="G8" s="843"/>
      <c r="H8" s="843"/>
      <c r="I8" s="843"/>
      <c r="J8" s="843"/>
    </row>
    <row r="9" spans="2:12" ht="15.6" customHeight="1">
      <c r="B9" s="815" t="s">
        <v>3241</v>
      </c>
      <c r="C9" s="815"/>
      <c r="D9" s="815"/>
      <c r="E9" s="815"/>
      <c r="F9" s="815"/>
      <c r="G9" s="815"/>
      <c r="H9" s="815"/>
      <c r="I9" s="815"/>
      <c r="J9" s="815"/>
    </row>
    <row r="10" spans="2:12" ht="15.6" customHeight="1">
      <c r="B10" s="815"/>
      <c r="C10" s="815"/>
      <c r="D10" s="815"/>
      <c r="E10" s="815"/>
      <c r="F10" s="815"/>
      <c r="G10" s="815"/>
      <c r="H10" s="815"/>
      <c r="I10" s="815"/>
      <c r="J10" s="815"/>
    </row>
    <row r="11" spans="2:12" ht="15.6" customHeight="1">
      <c r="B11" s="815"/>
      <c r="C11" s="815"/>
      <c r="D11" s="815"/>
      <c r="E11" s="815"/>
      <c r="F11" s="815"/>
      <c r="G11" s="815"/>
      <c r="H11" s="815"/>
      <c r="I11" s="815"/>
      <c r="J11" s="815"/>
    </row>
    <row r="12" spans="2:12" ht="15.6" customHeight="1">
      <c r="B12" s="815"/>
      <c r="C12" s="815"/>
      <c r="D12" s="815"/>
      <c r="E12" s="815"/>
      <c r="F12" s="815"/>
      <c r="G12" s="815"/>
      <c r="H12" s="815"/>
      <c r="I12" s="815"/>
      <c r="J12" s="815"/>
    </row>
    <row r="13" spans="2:12" ht="15.6" customHeight="1">
      <c r="B13" s="815"/>
      <c r="C13" s="815"/>
      <c r="D13" s="815"/>
      <c r="E13" s="815"/>
      <c r="F13" s="815"/>
      <c r="G13" s="815"/>
      <c r="H13" s="815"/>
      <c r="I13" s="815"/>
      <c r="J13" s="815"/>
    </row>
    <row r="14" spans="2:12" ht="15.6" customHeight="1">
      <c r="B14" s="815"/>
      <c r="C14" s="815"/>
      <c r="D14" s="815"/>
      <c r="E14" s="815"/>
      <c r="F14" s="815"/>
      <c r="G14" s="815"/>
      <c r="H14" s="815"/>
      <c r="I14" s="815"/>
      <c r="J14" s="815"/>
    </row>
    <row r="15" spans="2:12" ht="15.6" customHeight="1">
      <c r="B15" s="815"/>
      <c r="C15" s="815"/>
      <c r="D15" s="815"/>
      <c r="E15" s="815"/>
      <c r="F15" s="815"/>
      <c r="G15" s="815"/>
      <c r="H15" s="815"/>
      <c r="I15" s="815"/>
      <c r="J15" s="815"/>
    </row>
    <row r="16" spans="2:12" ht="15.6" customHeight="1">
      <c r="B16" s="815"/>
      <c r="C16" s="815"/>
      <c r="D16" s="815"/>
      <c r="E16" s="815"/>
      <c r="F16" s="815"/>
      <c r="G16" s="815"/>
      <c r="H16" s="815"/>
      <c r="I16" s="815"/>
      <c r="J16" s="815"/>
    </row>
    <row r="17" spans="2:10" ht="15.6" customHeight="1">
      <c r="B17" s="815"/>
      <c r="C17" s="815"/>
      <c r="D17" s="815"/>
      <c r="E17" s="815"/>
      <c r="F17" s="815"/>
      <c r="G17" s="815"/>
      <c r="H17" s="815"/>
      <c r="I17" s="815"/>
      <c r="J17" s="815"/>
    </row>
    <row r="18" spans="2:10" ht="15.6" customHeight="1">
      <c r="B18" s="815"/>
      <c r="C18" s="815"/>
      <c r="D18" s="815"/>
      <c r="E18" s="815"/>
      <c r="F18" s="815"/>
      <c r="G18" s="815"/>
      <c r="H18" s="815"/>
      <c r="I18" s="815"/>
      <c r="J18" s="815"/>
    </row>
    <row r="19" spans="2:10" ht="15.6" customHeight="1">
      <c r="B19" s="815"/>
      <c r="C19" s="815"/>
      <c r="D19" s="815"/>
      <c r="E19" s="815"/>
      <c r="F19" s="815"/>
      <c r="G19" s="815"/>
      <c r="H19" s="815"/>
      <c r="I19" s="815"/>
      <c r="J19" s="815"/>
    </row>
    <row r="20" spans="2:10" ht="15.6" customHeight="1">
      <c r="B20" s="815"/>
      <c r="C20" s="815"/>
      <c r="D20" s="815"/>
      <c r="E20" s="815"/>
      <c r="F20" s="815"/>
      <c r="G20" s="815"/>
      <c r="H20" s="815"/>
      <c r="I20" s="815"/>
      <c r="J20" s="815"/>
    </row>
    <row r="21" spans="2:10" ht="15.6" customHeight="1">
      <c r="B21" s="815"/>
      <c r="C21" s="815"/>
      <c r="D21" s="815"/>
      <c r="E21" s="815"/>
      <c r="F21" s="815"/>
      <c r="G21" s="815"/>
      <c r="H21" s="815"/>
      <c r="I21" s="815"/>
      <c r="J21" s="815"/>
    </row>
    <row r="22" spans="2:10" ht="15.6" customHeight="1">
      <c r="B22" s="815"/>
      <c r="C22" s="815"/>
      <c r="D22" s="815"/>
      <c r="E22" s="815"/>
      <c r="F22" s="815"/>
      <c r="G22" s="815"/>
      <c r="H22" s="815"/>
      <c r="I22" s="815"/>
      <c r="J22" s="815"/>
    </row>
    <row r="23" spans="2:10" ht="15.6" customHeight="1">
      <c r="B23" s="815"/>
      <c r="C23" s="815"/>
      <c r="D23" s="815"/>
      <c r="E23" s="815"/>
      <c r="F23" s="815"/>
      <c r="G23" s="815"/>
      <c r="H23" s="815"/>
      <c r="I23" s="815"/>
      <c r="J23" s="815"/>
    </row>
    <row r="24" spans="2:10" ht="15.6" customHeight="1">
      <c r="B24" s="815"/>
      <c r="C24" s="815"/>
      <c r="D24" s="815"/>
      <c r="E24" s="815"/>
      <c r="F24" s="815"/>
      <c r="G24" s="815"/>
      <c r="H24" s="815"/>
      <c r="I24" s="815"/>
      <c r="J24" s="815"/>
    </row>
    <row r="25" spans="2:10" ht="15.6" customHeight="1">
      <c r="B25" s="815"/>
      <c r="C25" s="815"/>
      <c r="D25" s="815"/>
      <c r="E25" s="815"/>
      <c r="F25" s="815"/>
      <c r="G25" s="815"/>
      <c r="H25" s="815"/>
      <c r="I25" s="815"/>
      <c r="J25" s="815"/>
    </row>
    <row r="26" spans="2:10" ht="15.6" customHeight="1">
      <c r="B26" s="815"/>
      <c r="C26" s="815"/>
      <c r="D26" s="815"/>
      <c r="E26" s="815"/>
      <c r="F26" s="815"/>
      <c r="G26" s="815"/>
      <c r="H26" s="815"/>
      <c r="I26" s="815"/>
      <c r="J26" s="815"/>
    </row>
    <row r="27" spans="2:10" ht="15.6" customHeight="1">
      <c r="B27" s="815"/>
      <c r="C27" s="815"/>
      <c r="D27" s="815"/>
      <c r="E27" s="815"/>
      <c r="F27" s="815"/>
      <c r="G27" s="815"/>
      <c r="H27" s="815"/>
      <c r="I27" s="815"/>
      <c r="J27" s="815"/>
    </row>
    <row r="28" spans="2:10" ht="15.6" customHeight="1">
      <c r="B28" s="815"/>
      <c r="C28" s="815"/>
      <c r="D28" s="815"/>
      <c r="E28" s="815"/>
      <c r="F28" s="815"/>
      <c r="G28" s="815"/>
      <c r="H28" s="815"/>
      <c r="I28" s="815"/>
      <c r="J28" s="815"/>
    </row>
    <row r="29" spans="2:10" ht="15.6" customHeight="1">
      <c r="B29" s="815"/>
      <c r="C29" s="815"/>
      <c r="D29" s="815"/>
      <c r="E29" s="815"/>
      <c r="F29" s="815"/>
      <c r="G29" s="815"/>
      <c r="H29" s="815"/>
      <c r="I29" s="815"/>
      <c r="J29" s="815"/>
    </row>
    <row r="30" spans="2:10" ht="15.6" customHeight="1">
      <c r="B30" s="815"/>
      <c r="C30" s="815"/>
      <c r="D30" s="815"/>
      <c r="E30" s="815"/>
      <c r="F30" s="815"/>
      <c r="G30" s="815"/>
      <c r="H30" s="815"/>
      <c r="I30" s="815"/>
      <c r="J30" s="815"/>
    </row>
    <row r="31" spans="2:10" ht="15.6" customHeight="1">
      <c r="B31" s="815"/>
      <c r="C31" s="815"/>
      <c r="D31" s="815"/>
      <c r="E31" s="815"/>
      <c r="F31" s="815"/>
      <c r="G31" s="815"/>
      <c r="H31" s="815"/>
      <c r="I31" s="815"/>
      <c r="J31" s="815"/>
    </row>
    <row r="32" spans="2:10" ht="15.6" customHeight="1">
      <c r="B32" s="815"/>
      <c r="C32" s="815"/>
      <c r="D32" s="815"/>
      <c r="E32" s="815"/>
      <c r="F32" s="815"/>
      <c r="G32" s="815"/>
      <c r="H32" s="815"/>
      <c r="I32" s="815"/>
      <c r="J32" s="815"/>
    </row>
    <row r="33" spans="2:11" ht="15.6" customHeight="1">
      <c r="B33" s="843"/>
      <c r="C33" s="843"/>
      <c r="D33" s="843"/>
      <c r="E33" s="843"/>
      <c r="F33" s="843"/>
      <c r="G33" s="843"/>
      <c r="H33" s="843"/>
      <c r="I33" s="843"/>
      <c r="J33" s="843"/>
    </row>
    <row r="34" spans="2:11" ht="15.6" customHeight="1">
      <c r="B34" s="843"/>
      <c r="C34" s="843"/>
      <c r="D34" s="843"/>
      <c r="E34" s="843"/>
      <c r="F34" s="843"/>
      <c r="G34" s="843"/>
      <c r="H34" s="843"/>
      <c r="I34" s="843"/>
      <c r="J34" s="843"/>
    </row>
    <row r="35" spans="2:11" ht="15.6" customHeight="1">
      <c r="B35" s="843"/>
      <c r="C35" s="843"/>
      <c r="D35" s="843"/>
      <c r="E35" s="843"/>
      <c r="F35" s="843"/>
      <c r="G35" s="843"/>
      <c r="H35" s="843"/>
      <c r="I35" s="843"/>
      <c r="J35" s="843"/>
    </row>
    <row r="36" spans="2:11" ht="15.6" customHeight="1">
      <c r="B36" s="843"/>
      <c r="C36" s="843"/>
      <c r="D36" s="843"/>
      <c r="E36" s="843"/>
      <c r="F36" s="843"/>
      <c r="G36" s="843"/>
      <c r="H36" s="843"/>
      <c r="I36" s="843"/>
      <c r="J36" s="843"/>
    </row>
    <row r="37" spans="2:11" ht="15.6" customHeight="1">
      <c r="B37" s="843"/>
      <c r="C37" s="843"/>
      <c r="D37" s="843"/>
      <c r="E37" s="843"/>
      <c r="F37" s="843"/>
      <c r="G37" s="843"/>
      <c r="H37" s="843"/>
      <c r="I37" s="843"/>
      <c r="J37" s="843"/>
    </row>
    <row r="38" spans="2:11" ht="15.6" customHeight="1">
      <c r="B38" s="843"/>
      <c r="C38" s="843"/>
      <c r="D38" s="843"/>
      <c r="E38" s="843"/>
      <c r="F38" s="843"/>
      <c r="G38" s="843"/>
      <c r="H38" s="843"/>
      <c r="I38" s="843"/>
      <c r="J38" s="843"/>
    </row>
    <row r="39" spans="2:11" ht="15.6" customHeight="1">
      <c r="B39" s="843"/>
      <c r="C39" s="843"/>
      <c r="D39" s="843"/>
      <c r="E39" s="843"/>
      <c r="F39" s="843"/>
      <c r="G39" s="843"/>
      <c r="H39" s="843"/>
      <c r="I39" s="843"/>
      <c r="J39" s="843"/>
    </row>
    <row r="40" spans="2:11" ht="15.6" customHeight="1">
      <c r="B40" s="843"/>
      <c r="C40" s="843"/>
      <c r="D40" s="843"/>
      <c r="E40" s="843"/>
      <c r="F40" s="843"/>
      <c r="G40" s="843"/>
      <c r="H40" s="843"/>
      <c r="I40" s="843"/>
      <c r="J40" s="843"/>
    </row>
    <row r="41" spans="2:11" ht="39" customHeight="1">
      <c r="B41" s="1348" t="s">
        <v>1487</v>
      </c>
      <c r="C41" s="1348"/>
      <c r="D41" s="1348"/>
      <c r="E41" s="1348"/>
      <c r="F41" s="1348"/>
      <c r="G41" s="1348"/>
      <c r="H41" s="1348"/>
      <c r="I41" s="1348"/>
      <c r="J41" s="1348"/>
    </row>
    <row r="42" spans="2:11" ht="11.25" customHeight="1">
      <c r="B42" s="605"/>
      <c r="C42" s="605"/>
      <c r="D42" s="605"/>
      <c r="E42" s="605"/>
      <c r="F42" s="605"/>
      <c r="G42" s="605"/>
      <c r="H42" s="605"/>
    </row>
    <row r="43" spans="2:11" ht="21.75" customHeight="1">
      <c r="B43" s="606" t="s">
        <v>557</v>
      </c>
      <c r="C43" s="607" t="s">
        <v>558</v>
      </c>
      <c r="D43" s="606" t="s">
        <v>931</v>
      </c>
      <c r="E43" s="608"/>
      <c r="F43" s="608"/>
      <c r="G43" s="608"/>
    </row>
    <row r="44" spans="2:11" ht="21" customHeight="1">
      <c r="B44" s="609" t="s">
        <v>567</v>
      </c>
      <c r="C44" s="302"/>
      <c r="D44" s="610">
        <v>400</v>
      </c>
      <c r="E44" s="841"/>
      <c r="F44" s="841"/>
      <c r="G44" s="611"/>
    </row>
    <row r="45" spans="2:11" ht="27" customHeight="1">
      <c r="B45" s="612" t="s">
        <v>559</v>
      </c>
      <c r="C45" s="302"/>
      <c r="D45" s="613" t="s">
        <v>1488</v>
      </c>
      <c r="E45" s="841"/>
      <c r="F45" s="614"/>
      <c r="G45" s="611"/>
    </row>
    <row r="46" spans="2:11" ht="14.25" customHeight="1">
      <c r="F46" s="611"/>
      <c r="G46" s="611"/>
      <c r="H46" s="611"/>
    </row>
    <row r="47" spans="2:11" ht="7.5" customHeight="1">
      <c r="F47" s="611"/>
      <c r="G47" s="611"/>
      <c r="H47" s="611"/>
    </row>
    <row r="48" spans="2:11">
      <c r="B48" s="615" t="s">
        <v>1489</v>
      </c>
      <c r="C48" s="603"/>
      <c r="F48" s="611"/>
      <c r="G48" s="611"/>
      <c r="H48" s="611"/>
      <c r="J48" s="616"/>
      <c r="K48" s="616"/>
    </row>
    <row r="49" spans="1:11">
      <c r="B49" s="602" t="s">
        <v>561</v>
      </c>
      <c r="D49" s="841"/>
      <c r="E49" s="841"/>
      <c r="J49" s="616"/>
      <c r="K49" s="616"/>
    </row>
    <row r="50" spans="1:11" ht="13.5" customHeight="1">
      <c r="D50" s="841"/>
      <c r="E50" s="841"/>
      <c r="J50" s="616"/>
      <c r="K50" s="616"/>
    </row>
    <row r="51" spans="1:11" ht="18.75" customHeight="1">
      <c r="B51" s="1349" t="s">
        <v>562</v>
      </c>
      <c r="C51" s="1349"/>
      <c r="D51" s="1349"/>
      <c r="E51" s="1349"/>
      <c r="F51" s="1349"/>
      <c r="G51" s="481"/>
      <c r="H51" s="607" t="s">
        <v>563</v>
      </c>
      <c r="I51" s="607"/>
      <c r="J51" s="607"/>
      <c r="K51" s="616"/>
    </row>
    <row r="52" spans="1:11" ht="35.25" customHeight="1">
      <c r="B52" s="840" t="s">
        <v>564</v>
      </c>
      <c r="C52" s="617"/>
      <c r="D52" s="1350" t="s">
        <v>565</v>
      </c>
      <c r="E52" s="1350"/>
      <c r="F52" s="1350"/>
      <c r="G52" s="607"/>
      <c r="H52" s="618" t="s">
        <v>931</v>
      </c>
      <c r="I52" s="618"/>
      <c r="J52" s="841"/>
      <c r="K52" s="616"/>
    </row>
    <row r="53" spans="1:11" ht="35.25" customHeight="1">
      <c r="B53" s="1343" t="s">
        <v>931</v>
      </c>
      <c r="C53" s="841"/>
      <c r="D53" s="302" t="s">
        <v>1330</v>
      </c>
      <c r="F53" s="619" t="s">
        <v>1490</v>
      </c>
      <c r="G53" s="614"/>
      <c r="H53" s="619" t="s">
        <v>1491</v>
      </c>
      <c r="I53" s="619"/>
      <c r="J53" s="614"/>
      <c r="K53" s="616"/>
    </row>
    <row r="54" spans="1:11" s="302" customFormat="1" ht="35.25" customHeight="1">
      <c r="B54" s="1344"/>
      <c r="C54" s="841"/>
      <c r="D54" s="302" t="s">
        <v>566</v>
      </c>
      <c r="F54" s="620" t="s">
        <v>3242</v>
      </c>
      <c r="G54" s="614"/>
      <c r="H54" s="621" t="s">
        <v>560</v>
      </c>
      <c r="I54" s="621"/>
      <c r="J54" s="614"/>
      <c r="K54" s="622"/>
    </row>
    <row r="55" spans="1:11" s="302" customFormat="1" ht="35.25" customHeight="1">
      <c r="B55" s="1345"/>
      <c r="C55" s="842"/>
      <c r="D55" s="623" t="s">
        <v>567</v>
      </c>
      <c r="E55" s="623"/>
      <c r="F55" s="624">
        <v>400</v>
      </c>
      <c r="G55" s="614"/>
      <c r="H55" s="624">
        <v>400</v>
      </c>
      <c r="I55" s="624"/>
      <c r="J55" s="614"/>
      <c r="K55" s="622"/>
    </row>
    <row r="56" spans="1:11" s="302" customFormat="1" ht="24" customHeight="1">
      <c r="B56" s="625"/>
      <c r="C56" s="841"/>
      <c r="F56" s="614"/>
      <c r="G56" s="614"/>
      <c r="H56" s="614"/>
      <c r="I56" s="614"/>
      <c r="J56" s="614"/>
      <c r="K56" s="622"/>
    </row>
    <row r="57" spans="1:11" s="302" customFormat="1" ht="15" customHeight="1">
      <c r="A57" s="615"/>
      <c r="B57" s="615" t="s">
        <v>1492</v>
      </c>
      <c r="C57" s="602"/>
      <c r="D57" s="602"/>
      <c r="E57" s="611"/>
      <c r="F57" s="614"/>
      <c r="G57" s="614"/>
      <c r="H57" s="614"/>
      <c r="I57" s="614"/>
      <c r="J57" s="614"/>
      <c r="K57" s="622"/>
    </row>
    <row r="58" spans="1:11" s="302" customFormat="1" ht="15" customHeight="1">
      <c r="A58" s="615"/>
      <c r="B58" s="615"/>
      <c r="C58" s="602"/>
      <c r="D58" s="602"/>
      <c r="E58" s="611"/>
      <c r="F58" s="614"/>
      <c r="G58" s="614"/>
      <c r="H58" s="614"/>
      <c r="I58" s="614"/>
      <c r="J58" s="614"/>
      <c r="K58" s="622"/>
    </row>
    <row r="59" spans="1:11" ht="15.6" customHeight="1">
      <c r="B59" s="626" t="s">
        <v>568</v>
      </c>
      <c r="C59" s="481"/>
      <c r="D59" s="618" t="s">
        <v>931</v>
      </c>
      <c r="E59" s="618"/>
      <c r="F59" s="841"/>
      <c r="G59" s="616"/>
      <c r="H59" s="616"/>
      <c r="I59" s="616"/>
      <c r="J59" s="616"/>
    </row>
    <row r="60" spans="1:11" ht="32.25" customHeight="1">
      <c r="B60" s="627" t="s">
        <v>569</v>
      </c>
      <c r="C60" s="481"/>
      <c r="D60" s="628" t="s">
        <v>570</v>
      </c>
      <c r="E60" s="619"/>
      <c r="F60" s="614"/>
      <c r="G60" s="616"/>
      <c r="H60" s="616"/>
      <c r="I60" s="616"/>
      <c r="J60" s="616"/>
    </row>
    <row r="61" spans="1:11" s="302" customFormat="1" ht="31.5" customHeight="1">
      <c r="B61" s="629" t="s">
        <v>571</v>
      </c>
      <c r="C61" s="481"/>
      <c r="D61" s="619">
        <v>490</v>
      </c>
      <c r="E61" s="621"/>
      <c r="F61" s="614"/>
      <c r="G61" s="481"/>
      <c r="H61" s="481"/>
      <c r="I61" s="622"/>
      <c r="J61" s="622"/>
    </row>
    <row r="62" spans="1:11" s="302" customFormat="1" ht="6.75" customHeight="1">
      <c r="B62" s="630"/>
      <c r="C62" s="481"/>
      <c r="D62" s="614"/>
      <c r="E62" s="614"/>
      <c r="F62" s="614"/>
      <c r="G62" s="481"/>
      <c r="H62" s="481"/>
      <c r="I62" s="622"/>
      <c r="J62" s="622"/>
    </row>
    <row r="63" spans="1:11" s="302" customFormat="1" ht="15" customHeight="1">
      <c r="B63" s="631"/>
      <c r="C63" s="816"/>
      <c r="D63" s="632"/>
      <c r="E63" s="632"/>
      <c r="F63" s="632"/>
      <c r="G63" s="816"/>
      <c r="H63" s="816"/>
      <c r="I63" s="633"/>
      <c r="J63" s="633"/>
    </row>
    <row r="64" spans="1:11">
      <c r="B64" s="1338" t="s">
        <v>572</v>
      </c>
      <c r="C64" s="1338"/>
      <c r="D64" s="1338"/>
      <c r="E64" s="1338"/>
      <c r="F64" s="1338"/>
      <c r="G64" s="1338"/>
      <c r="H64" s="1338"/>
      <c r="J64" s="616"/>
      <c r="K64" s="616"/>
    </row>
    <row r="65" spans="2:10" ht="16.5" customHeight="1">
      <c r="B65" s="1339" t="s">
        <v>1493</v>
      </c>
      <c r="C65" s="1339"/>
      <c r="D65" s="1339"/>
      <c r="E65" s="1339"/>
      <c r="F65" s="1339"/>
      <c r="G65" s="1339"/>
      <c r="H65" s="1339"/>
    </row>
    <row r="66" spans="2:10">
      <c r="B66" s="634" t="s">
        <v>3688</v>
      </c>
      <c r="C66" s="634"/>
      <c r="D66" s="634"/>
    </row>
    <row r="67" spans="2:10">
      <c r="B67" s="635"/>
      <c r="C67" s="635"/>
      <c r="D67" s="635"/>
      <c r="E67" s="636"/>
      <c r="F67" s="636"/>
      <c r="G67" s="636"/>
      <c r="H67" s="636"/>
      <c r="I67" s="636"/>
      <c r="J67" s="636"/>
    </row>
    <row r="68" spans="2:10" ht="10.5" customHeight="1">
      <c r="B68" s="634"/>
      <c r="C68" s="634"/>
      <c r="D68" s="634"/>
    </row>
    <row r="69" spans="2:10" ht="6.75" customHeight="1"/>
    <row r="70" spans="2:10" ht="25.5" customHeight="1">
      <c r="B70" s="1340" t="s">
        <v>1494</v>
      </c>
      <c r="C70" s="1340"/>
      <c r="D70" s="1340"/>
      <c r="E70" s="1340"/>
      <c r="F70" s="1340"/>
      <c r="G70" s="1340"/>
      <c r="H70" s="1340"/>
      <c r="I70" s="1340"/>
      <c r="J70" s="1340"/>
    </row>
    <row r="71" spans="2:10" ht="12" customHeight="1">
      <c r="B71" s="637"/>
      <c r="C71" s="637"/>
      <c r="D71" s="637"/>
      <c r="E71" s="637"/>
      <c r="F71" s="637"/>
      <c r="G71" s="637"/>
      <c r="H71" s="637"/>
      <c r="I71" s="637"/>
      <c r="J71" s="637"/>
    </row>
    <row r="72" spans="2:10" ht="38.25" customHeight="1">
      <c r="B72" s="1340" t="s">
        <v>1495</v>
      </c>
      <c r="C72" s="1340"/>
      <c r="D72" s="1340"/>
      <c r="E72" s="1340"/>
      <c r="F72" s="1340"/>
      <c r="G72" s="1340"/>
      <c r="H72" s="1340"/>
      <c r="I72" s="1340"/>
      <c r="J72" s="1340"/>
    </row>
    <row r="73" spans="2:10">
      <c r="B73" s="637"/>
      <c r="C73" s="637"/>
      <c r="D73" s="637"/>
      <c r="E73" s="637"/>
      <c r="F73" s="637"/>
      <c r="G73" s="637"/>
      <c r="H73" s="637"/>
      <c r="I73" s="637"/>
      <c r="J73" s="637"/>
    </row>
    <row r="74" spans="2:10" ht="63.75" customHeight="1">
      <c r="B74" s="1341" t="s">
        <v>3690</v>
      </c>
      <c r="C74" s="1342"/>
      <c r="D74" s="1342"/>
      <c r="E74" s="1342"/>
      <c r="F74" s="1342"/>
      <c r="G74" s="1342"/>
      <c r="H74" s="1342"/>
      <c r="I74" s="1342"/>
      <c r="J74" s="1342"/>
    </row>
    <row r="75" spans="2:10" ht="10.5" customHeight="1">
      <c r="B75" s="892"/>
      <c r="C75" s="892"/>
      <c r="D75" s="892"/>
      <c r="E75" s="892"/>
      <c r="F75" s="892"/>
      <c r="G75" s="892"/>
      <c r="H75" s="892"/>
      <c r="I75" s="892"/>
      <c r="J75" s="892"/>
    </row>
    <row r="76" spans="2:10" ht="27.75" customHeight="1">
      <c r="B76" s="1340" t="s">
        <v>1496</v>
      </c>
      <c r="C76" s="1340"/>
      <c r="D76" s="1340"/>
      <c r="E76" s="1340"/>
      <c r="F76" s="1340"/>
      <c r="G76" s="1340"/>
      <c r="H76" s="1340"/>
      <c r="I76" s="1340"/>
      <c r="J76" s="1340"/>
    </row>
    <row r="77" spans="2:10" ht="10.5" customHeight="1"/>
    <row r="78" spans="2:10" ht="3" customHeight="1">
      <c r="B78" s="481"/>
      <c r="C78" s="481"/>
      <c r="D78" s="481"/>
      <c r="E78" s="481"/>
      <c r="F78" s="481"/>
      <c r="G78" s="481"/>
    </row>
    <row r="79" spans="2:10">
      <c r="B79" s="481"/>
      <c r="C79" s="481"/>
      <c r="D79" s="481"/>
      <c r="E79" s="481"/>
      <c r="F79" s="481"/>
      <c r="G79" s="481"/>
    </row>
    <row r="80" spans="2:10">
      <c r="B80" s="481"/>
      <c r="C80" s="481"/>
      <c r="D80" s="481"/>
      <c r="E80" s="481"/>
      <c r="F80" s="481"/>
      <c r="G80" s="481"/>
    </row>
    <row r="81" spans="2:7">
      <c r="B81" s="481"/>
      <c r="C81" s="481"/>
      <c r="D81" s="481"/>
      <c r="E81" s="481"/>
      <c r="F81" s="481"/>
      <c r="G81" s="481"/>
    </row>
    <row r="82" spans="2:7" ht="24" customHeight="1">
      <c r="B82" s="481"/>
      <c r="C82" s="481"/>
      <c r="D82" s="481"/>
      <c r="E82" s="481"/>
      <c r="F82" s="481"/>
      <c r="G82" s="481"/>
    </row>
    <row r="94" spans="2:7" ht="7.5" customHeight="1"/>
    <row r="95" spans="2:7" ht="12.75" customHeight="1"/>
  </sheetData>
  <mergeCells count="12">
    <mergeCell ref="B53:B55"/>
    <mergeCell ref="B2:J2"/>
    <mergeCell ref="B5:J5"/>
    <mergeCell ref="B41:J41"/>
    <mergeCell ref="B51:F51"/>
    <mergeCell ref="D52:F52"/>
    <mergeCell ref="B64:H64"/>
    <mergeCell ref="B65:H65"/>
    <mergeCell ref="B70:J70"/>
    <mergeCell ref="B72:J72"/>
    <mergeCell ref="B76:J76"/>
    <mergeCell ref="B74:J74"/>
  </mergeCells>
  <hyperlinks>
    <hyperlink ref="L1" location="INDICE!A1" display="ÍNDICE " xr:uid="{6DDB500F-F5B3-48E1-B027-1E986890F088}"/>
  </hyperlinks>
  <printOptions horizontalCentered="1"/>
  <pageMargins left="0.39370078740157483" right="0.39370078740157483" top="0.59055118110236227" bottom="0.19685039370078741" header="0.39370078740157483" footer="0"/>
  <pageSetup paperSize="9" scale="60" orientation="landscape" r:id="rId1"/>
  <headerFooter scaleWithDoc="0"/>
  <rowBreaks count="1" manualBreakCount="1">
    <brk id="46" min="1" max="12"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499984740745262"/>
  </sheetPr>
  <dimension ref="B1:J1361"/>
  <sheetViews>
    <sheetView showGridLines="0" topLeftCell="A1337" zoomScale="115" zoomScaleNormal="115" workbookViewId="0">
      <selection activeCell="B1" sqref="B1:E1361"/>
    </sheetView>
  </sheetViews>
  <sheetFormatPr defaultRowHeight="15"/>
  <cols>
    <col min="2" max="4" width="10.28515625" style="117" customWidth="1"/>
    <col min="5" max="5" width="104.42578125" customWidth="1"/>
    <col min="258" max="260" width="10.28515625" customWidth="1"/>
    <col min="261" max="261" width="76.85546875" customWidth="1"/>
    <col min="514" max="516" width="10.28515625" customWidth="1"/>
    <col min="517" max="517" width="76.85546875" customWidth="1"/>
    <col min="770" max="772" width="10.28515625" customWidth="1"/>
    <col min="773" max="773" width="76.85546875" customWidth="1"/>
    <col min="1026" max="1028" width="10.28515625" customWidth="1"/>
    <col min="1029" max="1029" width="76.85546875" customWidth="1"/>
    <col min="1282" max="1284" width="10.28515625" customWidth="1"/>
    <col min="1285" max="1285" width="76.85546875" customWidth="1"/>
    <col min="1538" max="1540" width="10.28515625" customWidth="1"/>
    <col min="1541" max="1541" width="76.85546875" customWidth="1"/>
    <col min="1794" max="1796" width="10.28515625" customWidth="1"/>
    <col min="1797" max="1797" width="76.85546875" customWidth="1"/>
    <col min="2050" max="2052" width="10.28515625" customWidth="1"/>
    <col min="2053" max="2053" width="76.85546875" customWidth="1"/>
    <col min="2306" max="2308" width="10.28515625" customWidth="1"/>
    <col min="2309" max="2309" width="76.85546875" customWidth="1"/>
    <col min="2562" max="2564" width="10.28515625" customWidth="1"/>
    <col min="2565" max="2565" width="76.85546875" customWidth="1"/>
    <col min="2818" max="2820" width="10.28515625" customWidth="1"/>
    <col min="2821" max="2821" width="76.85546875" customWidth="1"/>
    <col min="3074" max="3076" width="10.28515625" customWidth="1"/>
    <col min="3077" max="3077" width="76.85546875" customWidth="1"/>
    <col min="3330" max="3332" width="10.28515625" customWidth="1"/>
    <col min="3333" max="3333" width="76.85546875" customWidth="1"/>
    <col min="3586" max="3588" width="10.28515625" customWidth="1"/>
    <col min="3589" max="3589" width="76.85546875" customWidth="1"/>
    <col min="3842" max="3844" width="10.28515625" customWidth="1"/>
    <col min="3845" max="3845" width="76.85546875" customWidth="1"/>
    <col min="4098" max="4100" width="10.28515625" customWidth="1"/>
    <col min="4101" max="4101" width="76.85546875" customWidth="1"/>
    <col min="4354" max="4356" width="10.28515625" customWidth="1"/>
    <col min="4357" max="4357" width="76.85546875" customWidth="1"/>
    <col min="4610" max="4612" width="10.28515625" customWidth="1"/>
    <col min="4613" max="4613" width="76.85546875" customWidth="1"/>
    <col min="4866" max="4868" width="10.28515625" customWidth="1"/>
    <col min="4869" max="4869" width="76.85546875" customWidth="1"/>
    <col min="5122" max="5124" width="10.28515625" customWidth="1"/>
    <col min="5125" max="5125" width="76.85546875" customWidth="1"/>
    <col min="5378" max="5380" width="10.28515625" customWidth="1"/>
    <col min="5381" max="5381" width="76.85546875" customWidth="1"/>
    <col min="5634" max="5636" width="10.28515625" customWidth="1"/>
    <col min="5637" max="5637" width="76.85546875" customWidth="1"/>
    <col min="5890" max="5892" width="10.28515625" customWidth="1"/>
    <col min="5893" max="5893" width="76.85546875" customWidth="1"/>
    <col min="6146" max="6148" width="10.28515625" customWidth="1"/>
    <col min="6149" max="6149" width="76.85546875" customWidth="1"/>
    <col min="6402" max="6404" width="10.28515625" customWidth="1"/>
    <col min="6405" max="6405" width="76.85546875" customWidth="1"/>
    <col min="6658" max="6660" width="10.28515625" customWidth="1"/>
    <col min="6661" max="6661" width="76.85546875" customWidth="1"/>
    <col min="6914" max="6916" width="10.28515625" customWidth="1"/>
    <col min="6917" max="6917" width="76.85546875" customWidth="1"/>
    <col min="7170" max="7172" width="10.28515625" customWidth="1"/>
    <col min="7173" max="7173" width="76.85546875" customWidth="1"/>
    <col min="7426" max="7428" width="10.28515625" customWidth="1"/>
    <col min="7429" max="7429" width="76.85546875" customWidth="1"/>
    <col min="7682" max="7684" width="10.28515625" customWidth="1"/>
    <col min="7685" max="7685" width="76.85546875" customWidth="1"/>
    <col min="7938" max="7940" width="10.28515625" customWidth="1"/>
    <col min="7941" max="7941" width="76.85546875" customWidth="1"/>
    <col min="8194" max="8196" width="10.28515625" customWidth="1"/>
    <col min="8197" max="8197" width="76.85546875" customWidth="1"/>
    <col min="8450" max="8452" width="10.28515625" customWidth="1"/>
    <col min="8453" max="8453" width="76.85546875" customWidth="1"/>
    <col min="8706" max="8708" width="10.28515625" customWidth="1"/>
    <col min="8709" max="8709" width="76.85546875" customWidth="1"/>
    <col min="8962" max="8964" width="10.28515625" customWidth="1"/>
    <col min="8965" max="8965" width="76.85546875" customWidth="1"/>
    <col min="9218" max="9220" width="10.28515625" customWidth="1"/>
    <col min="9221" max="9221" width="76.85546875" customWidth="1"/>
    <col min="9474" max="9476" width="10.28515625" customWidth="1"/>
    <col min="9477" max="9477" width="76.85546875" customWidth="1"/>
    <col min="9730" max="9732" width="10.28515625" customWidth="1"/>
    <col min="9733" max="9733" width="76.85546875" customWidth="1"/>
    <col min="9986" max="9988" width="10.28515625" customWidth="1"/>
    <col min="9989" max="9989" width="76.85546875" customWidth="1"/>
    <col min="10242" max="10244" width="10.28515625" customWidth="1"/>
    <col min="10245" max="10245" width="76.85546875" customWidth="1"/>
    <col min="10498" max="10500" width="10.28515625" customWidth="1"/>
    <col min="10501" max="10501" width="76.85546875" customWidth="1"/>
    <col min="10754" max="10756" width="10.28515625" customWidth="1"/>
    <col min="10757" max="10757" width="76.85546875" customWidth="1"/>
    <col min="11010" max="11012" width="10.28515625" customWidth="1"/>
    <col min="11013" max="11013" width="76.85546875" customWidth="1"/>
    <col min="11266" max="11268" width="10.28515625" customWidth="1"/>
    <col min="11269" max="11269" width="76.85546875" customWidth="1"/>
    <col min="11522" max="11524" width="10.28515625" customWidth="1"/>
    <col min="11525" max="11525" width="76.85546875" customWidth="1"/>
    <col min="11778" max="11780" width="10.28515625" customWidth="1"/>
    <col min="11781" max="11781" width="76.85546875" customWidth="1"/>
    <col min="12034" max="12036" width="10.28515625" customWidth="1"/>
    <col min="12037" max="12037" width="76.85546875" customWidth="1"/>
    <col min="12290" max="12292" width="10.28515625" customWidth="1"/>
    <col min="12293" max="12293" width="76.85546875" customWidth="1"/>
    <col min="12546" max="12548" width="10.28515625" customWidth="1"/>
    <col min="12549" max="12549" width="76.85546875" customWidth="1"/>
    <col min="12802" max="12804" width="10.28515625" customWidth="1"/>
    <col min="12805" max="12805" width="76.85546875" customWidth="1"/>
    <col min="13058" max="13060" width="10.28515625" customWidth="1"/>
    <col min="13061" max="13061" width="76.85546875" customWidth="1"/>
    <col min="13314" max="13316" width="10.28515625" customWidth="1"/>
    <col min="13317" max="13317" width="76.85546875" customWidth="1"/>
    <col min="13570" max="13572" width="10.28515625" customWidth="1"/>
    <col min="13573" max="13573" width="76.85546875" customWidth="1"/>
    <col min="13826" max="13828" width="10.28515625" customWidth="1"/>
    <col min="13829" max="13829" width="76.85546875" customWidth="1"/>
    <col min="14082" max="14084" width="10.28515625" customWidth="1"/>
    <col min="14085" max="14085" width="76.85546875" customWidth="1"/>
    <col min="14338" max="14340" width="10.28515625" customWidth="1"/>
    <col min="14341" max="14341" width="76.85546875" customWidth="1"/>
    <col min="14594" max="14596" width="10.28515625" customWidth="1"/>
    <col min="14597" max="14597" width="76.85546875" customWidth="1"/>
    <col min="14850" max="14852" width="10.28515625" customWidth="1"/>
    <col min="14853" max="14853" width="76.85546875" customWidth="1"/>
    <col min="15106" max="15108" width="10.28515625" customWidth="1"/>
    <col min="15109" max="15109" width="76.85546875" customWidth="1"/>
    <col min="15362" max="15364" width="10.28515625" customWidth="1"/>
    <col min="15365" max="15365" width="76.85546875" customWidth="1"/>
    <col min="15618" max="15620" width="10.28515625" customWidth="1"/>
    <col min="15621" max="15621" width="76.85546875" customWidth="1"/>
    <col min="15874" max="15876" width="10.28515625" customWidth="1"/>
    <col min="15877" max="15877" width="76.85546875" customWidth="1"/>
    <col min="16130" max="16132" width="10.28515625" customWidth="1"/>
    <col min="16133" max="16133" width="76.85546875" customWidth="1"/>
  </cols>
  <sheetData>
    <row r="1" spans="2:10">
      <c r="J1" s="377" t="s">
        <v>1027</v>
      </c>
    </row>
    <row r="2" spans="2:10" s="308" customFormat="1" ht="31.5" customHeight="1">
      <c r="B2" s="1352" t="s">
        <v>573</v>
      </c>
      <c r="C2" s="1352"/>
      <c r="D2" s="1352"/>
      <c r="E2" s="1352"/>
    </row>
    <row r="3" spans="2:10" s="308" customFormat="1" ht="6" customHeight="1">
      <c r="B3" s="570"/>
      <c r="C3" s="638"/>
      <c r="D3" s="638"/>
      <c r="E3" s="638"/>
    </row>
    <row r="4" spans="2:10" s="639" customFormat="1" ht="22.5" customHeight="1">
      <c r="B4" s="1353" t="s">
        <v>1497</v>
      </c>
      <c r="C4" s="1353"/>
      <c r="D4" s="1353"/>
      <c r="E4" s="1353"/>
    </row>
    <row r="5" spans="2:10" ht="1.5" customHeight="1"/>
    <row r="6" spans="2:10" ht="14.25" customHeight="1">
      <c r="B6" s="1351"/>
      <c r="C6" s="1351"/>
      <c r="D6" s="1351"/>
      <c r="E6" s="1351"/>
    </row>
    <row r="7" spans="2:10" ht="4.5" customHeight="1">
      <c r="B7" s="640"/>
      <c r="C7" s="641"/>
      <c r="D7" s="641"/>
      <c r="E7" s="642"/>
    </row>
    <row r="8" spans="2:10" ht="27.75" customHeight="1">
      <c r="B8" s="643" t="s">
        <v>1498</v>
      </c>
      <c r="C8" s="644" t="s">
        <v>1499</v>
      </c>
      <c r="D8" s="644" t="s">
        <v>1500</v>
      </c>
      <c r="E8" s="645" t="s">
        <v>1501</v>
      </c>
    </row>
    <row r="9" spans="2:10">
      <c r="B9" s="646" t="s">
        <v>49</v>
      </c>
      <c r="C9" s="647" t="s">
        <v>625</v>
      </c>
      <c r="D9" s="648" t="s">
        <v>625</v>
      </c>
      <c r="E9" s="649" t="s">
        <v>1502</v>
      </c>
    </row>
    <row r="10" spans="2:10">
      <c r="B10" s="650" t="s">
        <v>1503</v>
      </c>
      <c r="C10" s="651" t="s">
        <v>966</v>
      </c>
      <c r="D10" s="652" t="s">
        <v>625</v>
      </c>
      <c r="E10" s="653" t="s">
        <v>1504</v>
      </c>
    </row>
    <row r="11" spans="2:10">
      <c r="B11" s="650" t="s">
        <v>1503</v>
      </c>
      <c r="C11" s="651" t="s">
        <v>966</v>
      </c>
      <c r="D11" s="652" t="s">
        <v>1505</v>
      </c>
      <c r="E11" s="654" t="s">
        <v>1506</v>
      </c>
    </row>
    <row r="12" spans="2:10">
      <c r="B12" s="650" t="s">
        <v>1503</v>
      </c>
      <c r="C12" s="651" t="s">
        <v>966</v>
      </c>
      <c r="D12" s="652" t="s">
        <v>1507</v>
      </c>
      <c r="E12" s="654" t="s">
        <v>1508</v>
      </c>
    </row>
    <row r="13" spans="2:10">
      <c r="B13" s="650" t="s">
        <v>1503</v>
      </c>
      <c r="C13" s="651" t="s">
        <v>966</v>
      </c>
      <c r="D13" s="652" t="s">
        <v>1509</v>
      </c>
      <c r="E13" s="654" t="s">
        <v>1510</v>
      </c>
    </row>
    <row r="14" spans="2:10">
      <c r="B14" s="650" t="s">
        <v>1503</v>
      </c>
      <c r="C14" s="651" t="s">
        <v>966</v>
      </c>
      <c r="D14" s="652" t="s">
        <v>1511</v>
      </c>
      <c r="E14" s="654" t="s">
        <v>1512</v>
      </c>
    </row>
    <row r="15" spans="2:10">
      <c r="B15" s="650" t="s">
        <v>1513</v>
      </c>
      <c r="C15" s="651" t="s">
        <v>966</v>
      </c>
      <c r="D15" s="652" t="s">
        <v>625</v>
      </c>
      <c r="E15" s="653" t="s">
        <v>1514</v>
      </c>
    </row>
    <row r="16" spans="2:10">
      <c r="B16" s="650" t="s">
        <v>1513</v>
      </c>
      <c r="C16" s="651" t="s">
        <v>966</v>
      </c>
      <c r="D16" s="652" t="s">
        <v>1515</v>
      </c>
      <c r="E16" s="654" t="s">
        <v>1516</v>
      </c>
    </row>
    <row r="17" spans="2:5">
      <c r="B17" s="650" t="s">
        <v>1513</v>
      </c>
      <c r="C17" s="651" t="s">
        <v>966</v>
      </c>
      <c r="D17" s="652" t="s">
        <v>1509</v>
      </c>
      <c r="E17" s="654" t="s">
        <v>1517</v>
      </c>
    </row>
    <row r="18" spans="2:5">
      <c r="B18" s="650" t="s">
        <v>1513</v>
      </c>
      <c r="C18" s="651" t="s">
        <v>966</v>
      </c>
      <c r="D18" s="652" t="s">
        <v>1511</v>
      </c>
      <c r="E18" s="654" t="s">
        <v>1518</v>
      </c>
    </row>
    <row r="19" spans="2:5">
      <c r="B19" s="646" t="s">
        <v>50</v>
      </c>
      <c r="C19" s="647" t="s">
        <v>625</v>
      </c>
      <c r="D19" s="648" t="s">
        <v>625</v>
      </c>
      <c r="E19" s="649" t="s">
        <v>1519</v>
      </c>
    </row>
    <row r="20" spans="2:5">
      <c r="B20" s="650" t="s">
        <v>1520</v>
      </c>
      <c r="C20" s="651" t="s">
        <v>625</v>
      </c>
      <c r="D20" s="652" t="s">
        <v>625</v>
      </c>
      <c r="E20" s="653" t="s">
        <v>1521</v>
      </c>
    </row>
    <row r="21" spans="2:5">
      <c r="B21" s="650" t="s">
        <v>1520</v>
      </c>
      <c r="C21" s="651" t="s">
        <v>966</v>
      </c>
      <c r="D21" s="652" t="s">
        <v>625</v>
      </c>
      <c r="E21" s="653" t="s">
        <v>1522</v>
      </c>
    </row>
    <row r="22" spans="2:5">
      <c r="B22" s="650" t="s">
        <v>1520</v>
      </c>
      <c r="C22" s="651" t="s">
        <v>966</v>
      </c>
      <c r="D22" s="652" t="s">
        <v>1511</v>
      </c>
      <c r="E22" s="654" t="s">
        <v>1522</v>
      </c>
    </row>
    <row r="23" spans="2:5">
      <c r="B23" s="650" t="s">
        <v>1520</v>
      </c>
      <c r="C23" s="651" t="s">
        <v>103</v>
      </c>
      <c r="D23" s="652" t="s">
        <v>625</v>
      </c>
      <c r="E23" s="653" t="s">
        <v>1523</v>
      </c>
    </row>
    <row r="24" spans="2:5">
      <c r="B24" s="650" t="s">
        <v>1520</v>
      </c>
      <c r="C24" s="651" t="s">
        <v>103</v>
      </c>
      <c r="D24" s="652" t="s">
        <v>1509</v>
      </c>
      <c r="E24" s="654" t="s">
        <v>1524</v>
      </c>
    </row>
    <row r="25" spans="2:5">
      <c r="B25" s="650" t="s">
        <v>1520</v>
      </c>
      <c r="C25" s="651" t="s">
        <v>103</v>
      </c>
      <c r="D25" s="652" t="s">
        <v>1511</v>
      </c>
      <c r="E25" s="654" t="s">
        <v>1523</v>
      </c>
    </row>
    <row r="26" spans="2:5">
      <c r="B26" s="650" t="s">
        <v>1520</v>
      </c>
      <c r="C26" s="651" t="s">
        <v>1296</v>
      </c>
      <c r="D26" s="652" t="s">
        <v>625</v>
      </c>
      <c r="E26" s="653" t="s">
        <v>1525</v>
      </c>
    </row>
    <row r="27" spans="2:5">
      <c r="B27" s="650" t="s">
        <v>1520</v>
      </c>
      <c r="C27" s="651" t="s">
        <v>1296</v>
      </c>
      <c r="D27" s="652" t="s">
        <v>1509</v>
      </c>
      <c r="E27" s="654" t="s">
        <v>1526</v>
      </c>
    </row>
    <row r="28" spans="2:5">
      <c r="B28" s="650" t="s">
        <v>1520</v>
      </c>
      <c r="C28" s="651" t="s">
        <v>1296</v>
      </c>
      <c r="D28" s="652" t="s">
        <v>1511</v>
      </c>
      <c r="E28" s="654" t="s">
        <v>1525</v>
      </c>
    </row>
    <row r="29" spans="2:5">
      <c r="B29" s="650" t="s">
        <v>1527</v>
      </c>
      <c r="C29" s="651" t="s">
        <v>966</v>
      </c>
      <c r="D29" s="652" t="s">
        <v>625</v>
      </c>
      <c r="E29" s="653" t="s">
        <v>1528</v>
      </c>
    </row>
    <row r="30" spans="2:5">
      <c r="B30" s="650" t="s">
        <v>1527</v>
      </c>
      <c r="C30" s="651" t="s">
        <v>966</v>
      </c>
      <c r="D30" s="655">
        <v>78</v>
      </c>
      <c r="E30" s="654" t="s">
        <v>1529</v>
      </c>
    </row>
    <row r="31" spans="2:5">
      <c r="B31" s="650" t="s">
        <v>1527</v>
      </c>
      <c r="C31" s="651" t="s">
        <v>966</v>
      </c>
      <c r="D31" s="652" t="s">
        <v>1511</v>
      </c>
      <c r="E31" s="654" t="s">
        <v>1530</v>
      </c>
    </row>
    <row r="32" spans="2:5">
      <c r="B32" s="650" t="s">
        <v>1531</v>
      </c>
      <c r="C32" s="651" t="s">
        <v>966</v>
      </c>
      <c r="D32" s="652" t="s">
        <v>625</v>
      </c>
      <c r="E32" s="654" t="s">
        <v>1532</v>
      </c>
    </row>
    <row r="33" spans="2:5">
      <c r="B33" s="650" t="s">
        <v>1531</v>
      </c>
      <c r="C33" s="651" t="s">
        <v>103</v>
      </c>
      <c r="D33" s="652" t="s">
        <v>625</v>
      </c>
      <c r="E33" s="654" t="s">
        <v>1533</v>
      </c>
    </row>
    <row r="34" spans="2:5">
      <c r="B34" s="650" t="s">
        <v>1531</v>
      </c>
      <c r="C34" s="651" t="s">
        <v>1296</v>
      </c>
      <c r="D34" s="652" t="s">
        <v>625</v>
      </c>
      <c r="E34" s="654" t="s">
        <v>1534</v>
      </c>
    </row>
    <row r="35" spans="2:5">
      <c r="B35" s="650" t="s">
        <v>1531</v>
      </c>
      <c r="C35" s="651" t="s">
        <v>101</v>
      </c>
      <c r="D35" s="652" t="s">
        <v>625</v>
      </c>
      <c r="E35" s="654" t="s">
        <v>1535</v>
      </c>
    </row>
    <row r="36" spans="2:5">
      <c r="B36" s="650" t="s">
        <v>1531</v>
      </c>
      <c r="C36" s="651" t="s">
        <v>1297</v>
      </c>
      <c r="D36" s="652" t="s">
        <v>625</v>
      </c>
      <c r="E36" s="654" t="s">
        <v>1536</v>
      </c>
    </row>
    <row r="37" spans="2:5">
      <c r="B37" s="650" t="s">
        <v>1531</v>
      </c>
      <c r="C37" s="651" t="s">
        <v>1298</v>
      </c>
      <c r="D37" s="652" t="s">
        <v>625</v>
      </c>
      <c r="E37" s="654" t="s">
        <v>1537</v>
      </c>
    </row>
    <row r="38" spans="2:5">
      <c r="B38" s="650" t="s">
        <v>1531</v>
      </c>
      <c r="C38" s="651" t="s">
        <v>1299</v>
      </c>
      <c r="D38" s="652" t="s">
        <v>625</v>
      </c>
      <c r="E38" s="654" t="s">
        <v>1538</v>
      </c>
    </row>
    <row r="39" spans="2:5">
      <c r="B39" s="650" t="s">
        <v>1531</v>
      </c>
      <c r="C39" s="651" t="s">
        <v>1300</v>
      </c>
      <c r="D39" s="652" t="s">
        <v>625</v>
      </c>
      <c r="E39" s="654" t="s">
        <v>1539</v>
      </c>
    </row>
    <row r="40" spans="2:5">
      <c r="B40" s="650" t="s">
        <v>1531</v>
      </c>
      <c r="C40" s="651" t="s">
        <v>1301</v>
      </c>
      <c r="D40" s="652" t="s">
        <v>625</v>
      </c>
      <c r="E40" s="653" t="s">
        <v>1540</v>
      </c>
    </row>
    <row r="41" spans="2:5">
      <c r="B41" s="650" t="s">
        <v>1531</v>
      </c>
      <c r="C41" s="651" t="s">
        <v>1301</v>
      </c>
      <c r="D41" s="652" t="s">
        <v>1511</v>
      </c>
      <c r="E41" s="654" t="s">
        <v>1540</v>
      </c>
    </row>
    <row r="42" spans="2:5">
      <c r="B42" s="650" t="s">
        <v>1541</v>
      </c>
      <c r="C42" s="651" t="s">
        <v>625</v>
      </c>
      <c r="D42" s="652" t="s">
        <v>625</v>
      </c>
      <c r="E42" s="653" t="s">
        <v>1542</v>
      </c>
    </row>
    <row r="43" spans="2:5">
      <c r="B43" s="650" t="s">
        <v>1541</v>
      </c>
      <c r="C43" s="651" t="s">
        <v>966</v>
      </c>
      <c r="D43" s="652" t="s">
        <v>625</v>
      </c>
      <c r="E43" s="654" t="s">
        <v>1543</v>
      </c>
    </row>
    <row r="44" spans="2:5">
      <c r="B44" s="650" t="s">
        <v>1541</v>
      </c>
      <c r="C44" s="651" t="s">
        <v>103</v>
      </c>
      <c r="D44" s="652" t="s">
        <v>625</v>
      </c>
      <c r="E44" s="654" t="s">
        <v>1544</v>
      </c>
    </row>
    <row r="45" spans="2:5">
      <c r="B45" s="650" t="s">
        <v>1541</v>
      </c>
      <c r="C45" s="651" t="s">
        <v>1296</v>
      </c>
      <c r="D45" s="652" t="s">
        <v>625</v>
      </c>
      <c r="E45" s="654" t="s">
        <v>1545</v>
      </c>
    </row>
    <row r="46" spans="2:5">
      <c r="B46" s="650" t="s">
        <v>1541</v>
      </c>
      <c r="C46" s="651" t="s">
        <v>101</v>
      </c>
      <c r="D46" s="652" t="s">
        <v>625</v>
      </c>
      <c r="E46" s="654" t="s">
        <v>1546</v>
      </c>
    </row>
    <row r="47" spans="2:5">
      <c r="B47" s="650" t="s">
        <v>1541</v>
      </c>
      <c r="C47" s="651" t="s">
        <v>1297</v>
      </c>
      <c r="D47" s="652" t="s">
        <v>625</v>
      </c>
      <c r="E47" s="654" t="s">
        <v>1547</v>
      </c>
    </row>
    <row r="48" spans="2:5">
      <c r="B48" s="650" t="s">
        <v>1541</v>
      </c>
      <c r="C48" s="651" t="s">
        <v>1298</v>
      </c>
      <c r="D48" s="652" t="s">
        <v>625</v>
      </c>
      <c r="E48" s="654" t="s">
        <v>1548</v>
      </c>
    </row>
    <row r="49" spans="2:5">
      <c r="B49" s="650" t="s">
        <v>1541</v>
      </c>
      <c r="C49" s="651" t="s">
        <v>1299</v>
      </c>
      <c r="D49" s="652" t="s">
        <v>625</v>
      </c>
      <c r="E49" s="653" t="s">
        <v>1549</v>
      </c>
    </row>
    <row r="50" spans="2:5">
      <c r="B50" s="650" t="s">
        <v>1541</v>
      </c>
      <c r="C50" s="651" t="s">
        <v>1299</v>
      </c>
      <c r="D50" s="652" t="s">
        <v>1550</v>
      </c>
      <c r="E50" s="654" t="s">
        <v>1551</v>
      </c>
    </row>
    <row r="51" spans="2:5">
      <c r="B51" s="650" t="s">
        <v>1541</v>
      </c>
      <c r="C51" s="651" t="s">
        <v>1299</v>
      </c>
      <c r="D51" s="652" t="s">
        <v>1552</v>
      </c>
      <c r="E51" s="654" t="s">
        <v>1553</v>
      </c>
    </row>
    <row r="52" spans="2:5">
      <c r="B52" s="650" t="s">
        <v>1541</v>
      </c>
      <c r="C52" s="651" t="s">
        <v>1299</v>
      </c>
      <c r="D52" s="652" t="s">
        <v>1554</v>
      </c>
      <c r="E52" s="654" t="s">
        <v>1555</v>
      </c>
    </row>
    <row r="53" spans="2:5">
      <c r="B53" s="650" t="s">
        <v>1541</v>
      </c>
      <c r="C53" s="651" t="s">
        <v>1299</v>
      </c>
      <c r="D53" s="652" t="s">
        <v>1505</v>
      </c>
      <c r="E53" s="654" t="s">
        <v>1556</v>
      </c>
    </row>
    <row r="54" spans="2:5" ht="30">
      <c r="B54" s="656" t="s">
        <v>1541</v>
      </c>
      <c r="C54" s="657" t="s">
        <v>1300</v>
      </c>
      <c r="D54" s="658" t="s">
        <v>625</v>
      </c>
      <c r="E54" s="659" t="s">
        <v>1557</v>
      </c>
    </row>
    <row r="55" spans="2:5" ht="30">
      <c r="B55" s="660" t="s">
        <v>1541</v>
      </c>
      <c r="C55" s="661" t="s">
        <v>1301</v>
      </c>
      <c r="D55" s="662" t="s">
        <v>625</v>
      </c>
      <c r="E55" s="659" t="s">
        <v>1558</v>
      </c>
    </row>
    <row r="56" spans="2:5" ht="30">
      <c r="B56" s="656" t="s">
        <v>1541</v>
      </c>
      <c r="C56" s="657" t="s">
        <v>1302</v>
      </c>
      <c r="D56" s="658" t="s">
        <v>625</v>
      </c>
      <c r="E56" s="659" t="s">
        <v>1559</v>
      </c>
    </row>
    <row r="57" spans="2:5">
      <c r="B57" s="650" t="s">
        <v>1541</v>
      </c>
      <c r="C57" s="651" t="s">
        <v>1560</v>
      </c>
      <c r="D57" s="652" t="s">
        <v>625</v>
      </c>
      <c r="E57" s="653" t="s">
        <v>1561</v>
      </c>
    </row>
    <row r="58" spans="2:5">
      <c r="B58" s="650" t="s">
        <v>1541</v>
      </c>
      <c r="C58" s="651" t="s">
        <v>1560</v>
      </c>
      <c r="D58" s="652" t="s">
        <v>1511</v>
      </c>
      <c r="E58" s="654" t="s">
        <v>1562</v>
      </c>
    </row>
    <row r="59" spans="2:5">
      <c r="B59" s="650" t="s">
        <v>1541</v>
      </c>
      <c r="C59" s="651" t="s">
        <v>1563</v>
      </c>
      <c r="D59" s="652" t="s">
        <v>625</v>
      </c>
      <c r="E59" s="653" t="s">
        <v>1564</v>
      </c>
    </row>
    <row r="60" spans="2:5">
      <c r="B60" s="650" t="s">
        <v>1541</v>
      </c>
      <c r="C60" s="651" t="s">
        <v>1563</v>
      </c>
      <c r="D60" s="652" t="s">
        <v>1511</v>
      </c>
      <c r="E60" s="654" t="s">
        <v>1565</v>
      </c>
    </row>
    <row r="61" spans="2:5">
      <c r="B61" s="650" t="s">
        <v>1541</v>
      </c>
      <c r="C61" s="651" t="s">
        <v>1566</v>
      </c>
      <c r="D61" s="652" t="s">
        <v>625</v>
      </c>
      <c r="E61" s="653" t="s">
        <v>1567</v>
      </c>
    </row>
    <row r="62" spans="2:5">
      <c r="B62" s="650" t="s">
        <v>1541</v>
      </c>
      <c r="C62" s="651" t="s">
        <v>1566</v>
      </c>
      <c r="D62" s="652" t="s">
        <v>1509</v>
      </c>
      <c r="E62" s="654" t="s">
        <v>1568</v>
      </c>
    </row>
    <row r="63" spans="2:5">
      <c r="B63" s="650" t="s">
        <v>1541</v>
      </c>
      <c r="C63" s="651" t="s">
        <v>1566</v>
      </c>
      <c r="D63" s="652" t="s">
        <v>1511</v>
      </c>
      <c r="E63" s="654" t="s">
        <v>1569</v>
      </c>
    </row>
    <row r="64" spans="2:5">
      <c r="B64" s="650" t="s">
        <v>1541</v>
      </c>
      <c r="C64" s="651" t="s">
        <v>1511</v>
      </c>
      <c r="D64" s="652" t="s">
        <v>625</v>
      </c>
      <c r="E64" s="654" t="s">
        <v>74</v>
      </c>
    </row>
    <row r="65" spans="2:5">
      <c r="B65" s="650" t="s">
        <v>1541</v>
      </c>
      <c r="C65" s="651" t="s">
        <v>1511</v>
      </c>
      <c r="D65" s="652" t="s">
        <v>1509</v>
      </c>
      <c r="E65" s="654" t="s">
        <v>1570</v>
      </c>
    </row>
    <row r="66" spans="2:5">
      <c r="B66" s="650" t="s">
        <v>1541</v>
      </c>
      <c r="C66" s="651" t="s">
        <v>1511</v>
      </c>
      <c r="D66" s="652" t="s">
        <v>1511</v>
      </c>
      <c r="E66" s="654" t="s">
        <v>1571</v>
      </c>
    </row>
    <row r="67" spans="2:5">
      <c r="B67" s="646" t="s">
        <v>52</v>
      </c>
      <c r="C67" s="647" t="s">
        <v>625</v>
      </c>
      <c r="D67" s="648" t="s">
        <v>625</v>
      </c>
      <c r="E67" s="649" t="s">
        <v>1572</v>
      </c>
    </row>
    <row r="68" spans="2:5">
      <c r="B68" s="650" t="s">
        <v>1573</v>
      </c>
      <c r="C68" s="651" t="s">
        <v>966</v>
      </c>
      <c r="D68" s="652" t="s">
        <v>625</v>
      </c>
      <c r="E68" s="653" t="s">
        <v>1574</v>
      </c>
    </row>
    <row r="69" spans="2:5">
      <c r="B69" s="650" t="s">
        <v>1573</v>
      </c>
      <c r="C69" s="651" t="s">
        <v>966</v>
      </c>
      <c r="D69" s="652" t="s">
        <v>1575</v>
      </c>
      <c r="E69" s="654" t="s">
        <v>1576</v>
      </c>
    </row>
    <row r="70" spans="2:5">
      <c r="B70" s="650" t="s">
        <v>1573</v>
      </c>
      <c r="C70" s="651" t="s">
        <v>966</v>
      </c>
      <c r="D70" s="652" t="s">
        <v>1577</v>
      </c>
      <c r="E70" s="654" t="s">
        <v>1578</v>
      </c>
    </row>
    <row r="71" spans="2:5">
      <c r="B71" s="650" t="s">
        <v>1573</v>
      </c>
      <c r="C71" s="651" t="s">
        <v>966</v>
      </c>
      <c r="D71" s="652" t="s">
        <v>1550</v>
      </c>
      <c r="E71" s="654" t="s">
        <v>1579</v>
      </c>
    </row>
    <row r="72" spans="2:5">
      <c r="B72" s="650" t="s">
        <v>1573</v>
      </c>
      <c r="C72" s="651" t="s">
        <v>966</v>
      </c>
      <c r="D72" s="652" t="s">
        <v>1580</v>
      </c>
      <c r="E72" s="654" t="s">
        <v>1581</v>
      </c>
    </row>
    <row r="73" spans="2:5">
      <c r="B73" s="650" t="s">
        <v>1573</v>
      </c>
      <c r="C73" s="651" t="s">
        <v>966</v>
      </c>
      <c r="D73" s="652" t="s">
        <v>1552</v>
      </c>
      <c r="E73" s="654" t="s">
        <v>1582</v>
      </c>
    </row>
    <row r="74" spans="2:5">
      <c r="B74" s="650" t="s">
        <v>1573</v>
      </c>
      <c r="C74" s="651" t="s">
        <v>966</v>
      </c>
      <c r="D74" s="652" t="s">
        <v>1554</v>
      </c>
      <c r="E74" s="654" t="s">
        <v>1583</v>
      </c>
    </row>
    <row r="75" spans="2:5">
      <c r="B75" s="650" t="s">
        <v>1573</v>
      </c>
      <c r="C75" s="651" t="s">
        <v>966</v>
      </c>
      <c r="D75" s="652" t="s">
        <v>1505</v>
      </c>
      <c r="E75" s="654" t="s">
        <v>1584</v>
      </c>
    </row>
    <row r="76" spans="2:5">
      <c r="B76" s="650" t="s">
        <v>1573</v>
      </c>
      <c r="C76" s="651" t="s">
        <v>966</v>
      </c>
      <c r="D76" s="652" t="s">
        <v>1515</v>
      </c>
      <c r="E76" s="654" t="s">
        <v>1585</v>
      </c>
    </row>
    <row r="77" spans="2:5">
      <c r="B77" s="650" t="s">
        <v>1573</v>
      </c>
      <c r="C77" s="651" t="s">
        <v>966</v>
      </c>
      <c r="D77" s="652" t="s">
        <v>1507</v>
      </c>
      <c r="E77" s="654" t="s">
        <v>1586</v>
      </c>
    </row>
    <row r="78" spans="2:5">
      <c r="B78" s="650" t="s">
        <v>1573</v>
      </c>
      <c r="C78" s="651" t="s">
        <v>966</v>
      </c>
      <c r="D78" s="652" t="s">
        <v>1509</v>
      </c>
      <c r="E78" s="654" t="s">
        <v>1587</v>
      </c>
    </row>
    <row r="79" spans="2:5">
      <c r="B79" s="650" t="s">
        <v>1573</v>
      </c>
      <c r="C79" s="651" t="s">
        <v>966</v>
      </c>
      <c r="D79" s="652" t="s">
        <v>1511</v>
      </c>
      <c r="E79" s="654" t="s">
        <v>1588</v>
      </c>
    </row>
    <row r="80" spans="2:5">
      <c r="B80" s="650" t="s">
        <v>1589</v>
      </c>
      <c r="C80" s="651" t="s">
        <v>966</v>
      </c>
      <c r="D80" s="652" t="s">
        <v>625</v>
      </c>
      <c r="E80" s="653" t="s">
        <v>1590</v>
      </c>
    </row>
    <row r="81" spans="2:5">
      <c r="B81" s="650" t="s">
        <v>1589</v>
      </c>
      <c r="C81" s="651" t="s">
        <v>966</v>
      </c>
      <c r="D81" s="652" t="s">
        <v>1554</v>
      </c>
      <c r="E81" s="654" t="s">
        <v>1591</v>
      </c>
    </row>
    <row r="82" spans="2:5">
      <c r="B82" s="650" t="s">
        <v>1589</v>
      </c>
      <c r="C82" s="651" t="s">
        <v>966</v>
      </c>
      <c r="D82" s="652" t="s">
        <v>1515</v>
      </c>
      <c r="E82" s="654" t="s">
        <v>1592</v>
      </c>
    </row>
    <row r="83" spans="2:5">
      <c r="B83" s="650" t="s">
        <v>1589</v>
      </c>
      <c r="C83" s="651" t="s">
        <v>966</v>
      </c>
      <c r="D83" s="652" t="s">
        <v>1507</v>
      </c>
      <c r="E83" s="654" t="s">
        <v>1593</v>
      </c>
    </row>
    <row r="84" spans="2:5">
      <c r="B84" s="650" t="s">
        <v>1589</v>
      </c>
      <c r="C84" s="651" t="s">
        <v>966</v>
      </c>
      <c r="D84" s="652" t="s">
        <v>1509</v>
      </c>
      <c r="E84" s="654" t="s">
        <v>1594</v>
      </c>
    </row>
    <row r="85" spans="2:5">
      <c r="B85" s="650" t="s">
        <v>1589</v>
      </c>
      <c r="C85" s="651" t="s">
        <v>966</v>
      </c>
      <c r="D85" s="652" t="s">
        <v>1511</v>
      </c>
      <c r="E85" s="654" t="s">
        <v>1595</v>
      </c>
    </row>
    <row r="86" spans="2:5">
      <c r="B86" s="650" t="s">
        <v>1596</v>
      </c>
      <c r="C86" s="651" t="s">
        <v>966</v>
      </c>
      <c r="D86" s="652" t="s">
        <v>625</v>
      </c>
      <c r="E86" s="653" t="s">
        <v>1597</v>
      </c>
    </row>
    <row r="87" spans="2:5">
      <c r="B87" s="650" t="s">
        <v>1596</v>
      </c>
      <c r="C87" s="651" t="s">
        <v>966</v>
      </c>
      <c r="D87" s="652" t="s">
        <v>1511</v>
      </c>
      <c r="E87" s="654" t="s">
        <v>1598</v>
      </c>
    </row>
    <row r="88" spans="2:5">
      <c r="B88" s="650" t="s">
        <v>1599</v>
      </c>
      <c r="C88" s="651" t="s">
        <v>966</v>
      </c>
      <c r="D88" s="652" t="s">
        <v>625</v>
      </c>
      <c r="E88" s="653" t="s">
        <v>1600</v>
      </c>
    </row>
    <row r="89" spans="2:5">
      <c r="B89" s="650" t="s">
        <v>1599</v>
      </c>
      <c r="C89" s="651" t="s">
        <v>966</v>
      </c>
      <c r="D89" s="652" t="s">
        <v>1511</v>
      </c>
      <c r="E89" s="654" t="s">
        <v>1600</v>
      </c>
    </row>
    <row r="90" spans="2:5">
      <c r="B90" s="656" t="s">
        <v>1601</v>
      </c>
      <c r="C90" s="657" t="s">
        <v>966</v>
      </c>
      <c r="D90" s="658" t="s">
        <v>625</v>
      </c>
      <c r="E90" s="663" t="s">
        <v>1602</v>
      </c>
    </row>
    <row r="91" spans="2:5">
      <c r="B91" s="650" t="s">
        <v>1601</v>
      </c>
      <c r="C91" s="651" t="s">
        <v>966</v>
      </c>
      <c r="D91" s="652" t="s">
        <v>1509</v>
      </c>
      <c r="E91" s="654" t="s">
        <v>1603</v>
      </c>
    </row>
    <row r="92" spans="2:5">
      <c r="B92" s="650" t="s">
        <v>1601</v>
      </c>
      <c r="C92" s="651" t="s">
        <v>966</v>
      </c>
      <c r="D92" s="652" t="s">
        <v>1511</v>
      </c>
      <c r="E92" s="654" t="s">
        <v>1604</v>
      </c>
    </row>
    <row r="93" spans="2:5">
      <c r="B93" s="650" t="s">
        <v>1605</v>
      </c>
      <c r="C93" s="651" t="s">
        <v>966</v>
      </c>
      <c r="D93" s="652" t="s">
        <v>625</v>
      </c>
      <c r="E93" s="653" t="s">
        <v>1606</v>
      </c>
    </row>
    <row r="94" spans="2:5">
      <c r="B94" s="650" t="s">
        <v>1605</v>
      </c>
      <c r="C94" s="651" t="s">
        <v>966</v>
      </c>
      <c r="D94" s="652" t="s">
        <v>1511</v>
      </c>
      <c r="E94" s="654" t="s">
        <v>1607</v>
      </c>
    </row>
    <row r="95" spans="2:5">
      <c r="B95" s="650" t="s">
        <v>1605</v>
      </c>
      <c r="C95" s="651" t="s">
        <v>103</v>
      </c>
      <c r="D95" s="652" t="s">
        <v>625</v>
      </c>
      <c r="E95" s="653" t="s">
        <v>1608</v>
      </c>
    </row>
    <row r="96" spans="2:5">
      <c r="B96" s="650" t="s">
        <v>1605</v>
      </c>
      <c r="C96" s="651" t="s">
        <v>103</v>
      </c>
      <c r="D96" s="652" t="s">
        <v>1511</v>
      </c>
      <c r="E96" s="654" t="s">
        <v>1609</v>
      </c>
    </row>
    <row r="97" spans="2:5">
      <c r="B97" s="650" t="s">
        <v>1605</v>
      </c>
      <c r="C97" s="651" t="s">
        <v>1511</v>
      </c>
      <c r="D97" s="652" t="s">
        <v>625</v>
      </c>
      <c r="E97" s="653" t="s">
        <v>1610</v>
      </c>
    </row>
    <row r="98" spans="2:5">
      <c r="B98" s="650" t="s">
        <v>1605</v>
      </c>
      <c r="C98" s="651" t="s">
        <v>1511</v>
      </c>
      <c r="D98" s="652" t="s">
        <v>1511</v>
      </c>
      <c r="E98" s="654" t="s">
        <v>1611</v>
      </c>
    </row>
    <row r="99" spans="2:5">
      <c r="B99" s="646" t="s">
        <v>53</v>
      </c>
      <c r="C99" s="647" t="s">
        <v>625</v>
      </c>
      <c r="D99" s="648" t="s">
        <v>625</v>
      </c>
      <c r="E99" s="649" t="s">
        <v>1612</v>
      </c>
    </row>
    <row r="100" spans="2:5">
      <c r="B100" s="650" t="s">
        <v>1613</v>
      </c>
      <c r="C100" s="651" t="s">
        <v>966</v>
      </c>
      <c r="D100" s="652" t="s">
        <v>625</v>
      </c>
      <c r="E100" s="653" t="s">
        <v>1614</v>
      </c>
    </row>
    <row r="101" spans="2:5">
      <c r="B101" s="650" t="s">
        <v>1613</v>
      </c>
      <c r="C101" s="651" t="s">
        <v>966</v>
      </c>
      <c r="D101" s="652" t="s">
        <v>1615</v>
      </c>
      <c r="E101" s="654" t="s">
        <v>1616</v>
      </c>
    </row>
    <row r="102" spans="2:5">
      <c r="B102" s="650" t="s">
        <v>1613</v>
      </c>
      <c r="C102" s="651" t="s">
        <v>966</v>
      </c>
      <c r="D102" s="652" t="s">
        <v>1617</v>
      </c>
      <c r="E102" s="654" t="s">
        <v>1618</v>
      </c>
    </row>
    <row r="103" spans="2:5">
      <c r="B103" s="650" t="s">
        <v>1613</v>
      </c>
      <c r="C103" s="651" t="s">
        <v>966</v>
      </c>
      <c r="D103" s="652" t="s">
        <v>1511</v>
      </c>
      <c r="E103" s="654" t="s">
        <v>1619</v>
      </c>
    </row>
    <row r="104" spans="2:5">
      <c r="B104" s="650" t="s">
        <v>1620</v>
      </c>
      <c r="C104" s="651" t="s">
        <v>966</v>
      </c>
      <c r="D104" s="652" t="s">
        <v>625</v>
      </c>
      <c r="E104" s="653" t="s">
        <v>1621</v>
      </c>
    </row>
    <row r="105" spans="2:5">
      <c r="B105" s="650" t="s">
        <v>1620</v>
      </c>
      <c r="C105" s="651" t="s">
        <v>966</v>
      </c>
      <c r="D105" s="652" t="s">
        <v>1509</v>
      </c>
      <c r="E105" s="654" t="s">
        <v>1622</v>
      </c>
    </row>
    <row r="106" spans="2:5">
      <c r="B106" s="650" t="s">
        <v>1620</v>
      </c>
      <c r="C106" s="651" t="s">
        <v>966</v>
      </c>
      <c r="D106" s="652" t="s">
        <v>1511</v>
      </c>
      <c r="E106" s="654" t="s">
        <v>1623</v>
      </c>
    </row>
    <row r="107" spans="2:5">
      <c r="B107" s="650" t="s">
        <v>1624</v>
      </c>
      <c r="C107" s="651" t="s">
        <v>966</v>
      </c>
      <c r="D107" s="652" t="s">
        <v>625</v>
      </c>
      <c r="E107" s="653" t="s">
        <v>1625</v>
      </c>
    </row>
    <row r="108" spans="2:5">
      <c r="B108" s="650" t="s">
        <v>1624</v>
      </c>
      <c r="C108" s="651" t="s">
        <v>966</v>
      </c>
      <c r="D108" s="652" t="s">
        <v>1617</v>
      </c>
      <c r="E108" s="654" t="s">
        <v>1626</v>
      </c>
    </row>
    <row r="109" spans="2:5">
      <c r="B109" s="650" t="s">
        <v>1624</v>
      </c>
      <c r="C109" s="651" t="s">
        <v>966</v>
      </c>
      <c r="D109" s="652" t="s">
        <v>1511</v>
      </c>
      <c r="E109" s="654" t="s">
        <v>1627</v>
      </c>
    </row>
    <row r="110" spans="2:5">
      <c r="B110" s="650" t="s">
        <v>1624</v>
      </c>
      <c r="C110" s="651" t="s">
        <v>103</v>
      </c>
      <c r="D110" s="652" t="s">
        <v>625</v>
      </c>
      <c r="E110" s="653" t="s">
        <v>1628</v>
      </c>
    </row>
    <row r="111" spans="2:5">
      <c r="B111" s="650" t="s">
        <v>1624</v>
      </c>
      <c r="C111" s="651" t="s">
        <v>103</v>
      </c>
      <c r="D111" s="652" t="s">
        <v>1617</v>
      </c>
      <c r="E111" s="654" t="s">
        <v>1629</v>
      </c>
    </row>
    <row r="112" spans="2:5">
      <c r="B112" s="650" t="s">
        <v>1624</v>
      </c>
      <c r="C112" s="651" t="s">
        <v>103</v>
      </c>
      <c r="D112" s="652" t="s">
        <v>1511</v>
      </c>
      <c r="E112" s="654" t="s">
        <v>1630</v>
      </c>
    </row>
    <row r="113" spans="2:5">
      <c r="B113" s="650" t="s">
        <v>1631</v>
      </c>
      <c r="C113" s="651" t="s">
        <v>966</v>
      </c>
      <c r="D113" s="652" t="s">
        <v>625</v>
      </c>
      <c r="E113" s="653" t="s">
        <v>1632</v>
      </c>
    </row>
    <row r="114" spans="2:5">
      <c r="B114" s="650" t="s">
        <v>1631</v>
      </c>
      <c r="C114" s="651" t="s">
        <v>966</v>
      </c>
      <c r="D114" s="652" t="s">
        <v>1550</v>
      </c>
      <c r="E114" s="654" t="s">
        <v>1633</v>
      </c>
    </row>
    <row r="115" spans="2:5">
      <c r="B115" s="650" t="s">
        <v>1631</v>
      </c>
      <c r="C115" s="651" t="s">
        <v>966</v>
      </c>
      <c r="D115" s="652" t="s">
        <v>1580</v>
      </c>
      <c r="E115" s="654" t="s">
        <v>1634</v>
      </c>
    </row>
    <row r="116" spans="2:5">
      <c r="B116" s="650" t="s">
        <v>1631</v>
      </c>
      <c r="C116" s="651" t="s">
        <v>966</v>
      </c>
      <c r="D116" s="652" t="s">
        <v>1552</v>
      </c>
      <c r="E116" s="654" t="s">
        <v>1635</v>
      </c>
    </row>
    <row r="117" spans="2:5">
      <c r="B117" s="650" t="s">
        <v>1631</v>
      </c>
      <c r="C117" s="651" t="s">
        <v>966</v>
      </c>
      <c r="D117" s="652" t="s">
        <v>1554</v>
      </c>
      <c r="E117" s="654" t="s">
        <v>1636</v>
      </c>
    </row>
    <row r="118" spans="2:5">
      <c r="B118" s="650" t="s">
        <v>1631</v>
      </c>
      <c r="C118" s="651" t="s">
        <v>103</v>
      </c>
      <c r="D118" s="652" t="s">
        <v>625</v>
      </c>
      <c r="E118" s="654" t="s">
        <v>1637</v>
      </c>
    </row>
    <row r="119" spans="2:5">
      <c r="B119" s="650" t="s">
        <v>1631</v>
      </c>
      <c r="C119" s="651" t="s">
        <v>103</v>
      </c>
      <c r="D119" s="652" t="s">
        <v>1580</v>
      </c>
      <c r="E119" s="654" t="s">
        <v>1638</v>
      </c>
    </row>
    <row r="120" spans="2:5">
      <c r="B120" s="650" t="s">
        <v>1631</v>
      </c>
      <c r="C120" s="651" t="s">
        <v>103</v>
      </c>
      <c r="D120" s="652" t="s">
        <v>1552</v>
      </c>
      <c r="E120" s="654" t="s">
        <v>1639</v>
      </c>
    </row>
    <row r="121" spans="2:5">
      <c r="B121" s="650" t="s">
        <v>1631</v>
      </c>
      <c r="C121" s="651" t="s">
        <v>1296</v>
      </c>
      <c r="D121" s="652" t="s">
        <v>625</v>
      </c>
      <c r="E121" s="653" t="s">
        <v>1640</v>
      </c>
    </row>
    <row r="122" spans="2:5">
      <c r="B122" s="702" t="s">
        <v>1631</v>
      </c>
      <c r="C122" s="703" t="s">
        <v>1296</v>
      </c>
      <c r="D122" s="704" t="s">
        <v>101</v>
      </c>
      <c r="E122" s="705" t="s">
        <v>2941</v>
      </c>
    </row>
    <row r="123" spans="2:5">
      <c r="B123" s="650" t="s">
        <v>1631</v>
      </c>
      <c r="C123" s="651" t="s">
        <v>1296</v>
      </c>
      <c r="D123" s="652" t="s">
        <v>1577</v>
      </c>
      <c r="E123" s="654" t="s">
        <v>1641</v>
      </c>
    </row>
    <row r="124" spans="2:5">
      <c r="B124" s="650" t="s">
        <v>1631</v>
      </c>
      <c r="C124" s="651" t="s">
        <v>1296</v>
      </c>
      <c r="D124" s="652" t="s">
        <v>1550</v>
      </c>
      <c r="E124" s="654" t="s">
        <v>1642</v>
      </c>
    </row>
    <row r="125" spans="2:5">
      <c r="B125" s="650" t="s">
        <v>1631</v>
      </c>
      <c r="C125" s="651" t="s">
        <v>1296</v>
      </c>
      <c r="D125" s="652" t="s">
        <v>1580</v>
      </c>
      <c r="E125" s="654" t="s">
        <v>1643</v>
      </c>
    </row>
    <row r="126" spans="2:5">
      <c r="B126" s="650" t="s">
        <v>1631</v>
      </c>
      <c r="C126" s="651" t="s">
        <v>1296</v>
      </c>
      <c r="D126" s="652" t="s">
        <v>1552</v>
      </c>
      <c r="E126" s="654" t="s">
        <v>1644</v>
      </c>
    </row>
    <row r="127" spans="2:5">
      <c r="B127" s="650" t="s">
        <v>1631</v>
      </c>
      <c r="C127" s="651" t="s">
        <v>1296</v>
      </c>
      <c r="D127" s="652" t="s">
        <v>1554</v>
      </c>
      <c r="E127" s="654" t="s">
        <v>1645</v>
      </c>
    </row>
    <row r="128" spans="2:5">
      <c r="B128" s="650" t="s">
        <v>1631</v>
      </c>
      <c r="C128" s="651" t="s">
        <v>1296</v>
      </c>
      <c r="D128" s="652" t="s">
        <v>1505</v>
      </c>
      <c r="E128" s="654" t="s">
        <v>1646</v>
      </c>
    </row>
    <row r="129" spans="2:5">
      <c r="B129" s="650" t="s">
        <v>1631</v>
      </c>
      <c r="C129" s="651" t="s">
        <v>1296</v>
      </c>
      <c r="D129" s="652" t="s">
        <v>1515</v>
      </c>
      <c r="E129" s="654" t="s">
        <v>1647</v>
      </c>
    </row>
    <row r="130" spans="2:5">
      <c r="B130" s="650" t="s">
        <v>1631</v>
      </c>
      <c r="C130" s="651" t="s">
        <v>1296</v>
      </c>
      <c r="D130" s="652" t="s">
        <v>1507</v>
      </c>
      <c r="E130" s="654" t="s">
        <v>1648</v>
      </c>
    </row>
    <row r="131" spans="2:5">
      <c r="B131" s="650" t="s">
        <v>1631</v>
      </c>
      <c r="C131" s="651" t="s">
        <v>1296</v>
      </c>
      <c r="D131" s="652" t="s">
        <v>1509</v>
      </c>
      <c r="E131" s="654" t="s">
        <v>1649</v>
      </c>
    </row>
    <row r="132" spans="2:5">
      <c r="B132" s="650" t="s">
        <v>1631</v>
      </c>
      <c r="C132" s="651" t="s">
        <v>1296</v>
      </c>
      <c r="D132" s="652" t="s">
        <v>1511</v>
      </c>
      <c r="E132" s="654" t="s">
        <v>1650</v>
      </c>
    </row>
    <row r="133" spans="2:5">
      <c r="B133" s="650" t="s">
        <v>1651</v>
      </c>
      <c r="C133" s="651" t="s">
        <v>966</v>
      </c>
      <c r="D133" s="652" t="s">
        <v>625</v>
      </c>
      <c r="E133" s="653" t="s">
        <v>1652</v>
      </c>
    </row>
    <row r="134" spans="2:5">
      <c r="B134" s="650" t="s">
        <v>1651</v>
      </c>
      <c r="C134" s="651" t="s">
        <v>966</v>
      </c>
      <c r="D134" s="655">
        <v>77</v>
      </c>
      <c r="E134" s="654" t="s">
        <v>1653</v>
      </c>
    </row>
    <row r="135" spans="2:5">
      <c r="B135" s="650" t="s">
        <v>1651</v>
      </c>
      <c r="C135" s="651" t="s">
        <v>966</v>
      </c>
      <c r="D135" s="655">
        <v>78</v>
      </c>
      <c r="E135" s="654" t="s">
        <v>1654</v>
      </c>
    </row>
    <row r="136" spans="2:5">
      <c r="B136" s="650" t="s">
        <v>1651</v>
      </c>
      <c r="C136" s="651" t="s">
        <v>966</v>
      </c>
      <c r="D136" s="652" t="s">
        <v>1511</v>
      </c>
      <c r="E136" s="654" t="s">
        <v>1655</v>
      </c>
    </row>
    <row r="137" spans="2:5">
      <c r="B137" s="650" t="s">
        <v>1656</v>
      </c>
      <c r="C137" s="652" t="s">
        <v>625</v>
      </c>
      <c r="D137" s="652" t="s">
        <v>625</v>
      </c>
      <c r="E137" s="653" t="s">
        <v>1657</v>
      </c>
    </row>
    <row r="138" spans="2:5">
      <c r="B138" s="650" t="s">
        <v>1656</v>
      </c>
      <c r="C138" s="651" t="s">
        <v>966</v>
      </c>
      <c r="D138" s="652" t="s">
        <v>625</v>
      </c>
      <c r="E138" s="653" t="s">
        <v>1658</v>
      </c>
    </row>
    <row r="139" spans="2:5">
      <c r="B139" s="650" t="s">
        <v>1656</v>
      </c>
      <c r="C139" s="651" t="s">
        <v>966</v>
      </c>
      <c r="D139" s="655">
        <v>77</v>
      </c>
      <c r="E139" s="654" t="s">
        <v>1659</v>
      </c>
    </row>
    <row r="140" spans="2:5">
      <c r="B140" s="650" t="s">
        <v>1656</v>
      </c>
      <c r="C140" s="651" t="s">
        <v>966</v>
      </c>
      <c r="D140" s="655">
        <v>78</v>
      </c>
      <c r="E140" s="654" t="s">
        <v>1660</v>
      </c>
    </row>
    <row r="141" spans="2:5">
      <c r="B141" s="650" t="s">
        <v>1656</v>
      </c>
      <c r="C141" s="651" t="s">
        <v>966</v>
      </c>
      <c r="D141" s="652" t="s">
        <v>1511</v>
      </c>
      <c r="E141" s="654" t="s">
        <v>1661</v>
      </c>
    </row>
    <row r="142" spans="2:5">
      <c r="B142" s="650" t="s">
        <v>1656</v>
      </c>
      <c r="C142" s="651" t="s">
        <v>103</v>
      </c>
      <c r="D142" s="652" t="s">
        <v>625</v>
      </c>
      <c r="E142" s="653" t="s">
        <v>1662</v>
      </c>
    </row>
    <row r="143" spans="2:5">
      <c r="B143" s="650" t="s">
        <v>1656</v>
      </c>
      <c r="C143" s="651" t="s">
        <v>103</v>
      </c>
      <c r="D143" s="655">
        <v>78</v>
      </c>
      <c r="E143" s="654" t="s">
        <v>1663</v>
      </c>
    </row>
    <row r="144" spans="2:5">
      <c r="B144" s="650" t="s">
        <v>1656</v>
      </c>
      <c r="C144" s="651" t="s">
        <v>103</v>
      </c>
      <c r="D144" s="652" t="s">
        <v>1511</v>
      </c>
      <c r="E144" s="654" t="s">
        <v>1664</v>
      </c>
    </row>
    <row r="145" spans="2:5">
      <c r="B145" s="650" t="s">
        <v>1656</v>
      </c>
      <c r="C145" s="651" t="s">
        <v>1511</v>
      </c>
      <c r="D145" s="652" t="s">
        <v>625</v>
      </c>
      <c r="E145" s="653" t="s">
        <v>1665</v>
      </c>
    </row>
    <row r="146" spans="2:5">
      <c r="B146" s="650" t="s">
        <v>1656</v>
      </c>
      <c r="C146" s="651" t="s">
        <v>1511</v>
      </c>
      <c r="D146" s="652" t="s">
        <v>1511</v>
      </c>
      <c r="E146" s="654" t="s">
        <v>1666</v>
      </c>
    </row>
    <row r="147" spans="2:5">
      <c r="B147" s="646" t="s">
        <v>1667</v>
      </c>
      <c r="C147" s="647" t="s">
        <v>625</v>
      </c>
      <c r="D147" s="648" t="s">
        <v>625</v>
      </c>
      <c r="E147" s="649" t="s">
        <v>1668</v>
      </c>
    </row>
    <row r="148" spans="2:5">
      <c r="B148" s="650" t="s">
        <v>1669</v>
      </c>
      <c r="C148" s="652" t="s">
        <v>625</v>
      </c>
      <c r="D148" s="652" t="s">
        <v>625</v>
      </c>
      <c r="E148" s="653" t="s">
        <v>1670</v>
      </c>
    </row>
    <row r="149" spans="2:5">
      <c r="B149" s="650" t="s">
        <v>1669</v>
      </c>
      <c r="C149" s="651" t="s">
        <v>966</v>
      </c>
      <c r="D149" s="652" t="s">
        <v>625</v>
      </c>
      <c r="E149" s="653" t="s">
        <v>1671</v>
      </c>
    </row>
    <row r="150" spans="2:5">
      <c r="B150" s="650" t="s">
        <v>1669</v>
      </c>
      <c r="C150" s="651" t="s">
        <v>966</v>
      </c>
      <c r="D150" s="652" t="s">
        <v>1617</v>
      </c>
      <c r="E150" s="654" t="s">
        <v>1672</v>
      </c>
    </row>
    <row r="151" spans="2:5">
      <c r="B151" s="664" t="s">
        <v>1669</v>
      </c>
      <c r="C151" s="665" t="s">
        <v>103</v>
      </c>
      <c r="D151" s="652" t="s">
        <v>625</v>
      </c>
      <c r="E151" s="653" t="s">
        <v>1673</v>
      </c>
    </row>
    <row r="152" spans="2:5">
      <c r="B152" s="650" t="s">
        <v>1669</v>
      </c>
      <c r="C152" s="651" t="s">
        <v>103</v>
      </c>
      <c r="D152" s="666" t="s">
        <v>1617</v>
      </c>
      <c r="E152" s="667" t="s">
        <v>1674</v>
      </c>
    </row>
    <row r="153" spans="2:5">
      <c r="B153" s="664" t="s">
        <v>1675</v>
      </c>
      <c r="C153" s="665" t="s">
        <v>966</v>
      </c>
      <c r="D153" s="652" t="s">
        <v>625</v>
      </c>
      <c r="E153" s="653" t="s">
        <v>1676</v>
      </c>
    </row>
    <row r="154" spans="2:5">
      <c r="B154" s="664" t="s">
        <v>1675</v>
      </c>
      <c r="C154" s="665" t="s">
        <v>966</v>
      </c>
      <c r="D154" s="652" t="s">
        <v>1511</v>
      </c>
      <c r="E154" s="654" t="s">
        <v>1677</v>
      </c>
    </row>
    <row r="155" spans="2:5">
      <c r="B155" s="664" t="s">
        <v>1675</v>
      </c>
      <c r="C155" s="665" t="s">
        <v>103</v>
      </c>
      <c r="D155" s="652" t="s">
        <v>625</v>
      </c>
      <c r="E155" s="653" t="s">
        <v>1678</v>
      </c>
    </row>
    <row r="156" spans="2:5">
      <c r="B156" s="664" t="s">
        <v>1675</v>
      </c>
      <c r="C156" s="665" t="s">
        <v>1296</v>
      </c>
      <c r="D156" s="652" t="s">
        <v>625</v>
      </c>
      <c r="E156" s="653" t="s">
        <v>1679</v>
      </c>
    </row>
    <row r="157" spans="2:5">
      <c r="B157" s="664" t="s">
        <v>1675</v>
      </c>
      <c r="C157" s="665" t="s">
        <v>1296</v>
      </c>
      <c r="D157" s="652" t="s">
        <v>1617</v>
      </c>
      <c r="E157" s="654" t="s">
        <v>1680</v>
      </c>
    </row>
    <row r="158" spans="2:5">
      <c r="B158" s="664" t="s">
        <v>1675</v>
      </c>
      <c r="C158" s="665" t="s">
        <v>1296</v>
      </c>
      <c r="D158" s="652" t="s">
        <v>1511</v>
      </c>
      <c r="E158" s="654" t="s">
        <v>1681</v>
      </c>
    </row>
    <row r="159" spans="2:5">
      <c r="B159" s="664" t="s">
        <v>1682</v>
      </c>
      <c r="C159" s="652" t="s">
        <v>625</v>
      </c>
      <c r="D159" s="652" t="s">
        <v>625</v>
      </c>
      <c r="E159" s="653" t="s">
        <v>74</v>
      </c>
    </row>
    <row r="160" spans="2:5">
      <c r="B160" s="650" t="s">
        <v>1682</v>
      </c>
      <c r="C160" s="651" t="s">
        <v>966</v>
      </c>
      <c r="D160" s="652" t="s">
        <v>625</v>
      </c>
      <c r="E160" s="653" t="s">
        <v>1683</v>
      </c>
    </row>
    <row r="161" spans="2:5">
      <c r="B161" s="650" t="s">
        <v>1682</v>
      </c>
      <c r="C161" s="651" t="s">
        <v>966</v>
      </c>
      <c r="D161" s="652" t="s">
        <v>1617</v>
      </c>
      <c r="E161" s="654" t="s">
        <v>1684</v>
      </c>
    </row>
    <row r="162" spans="2:5">
      <c r="B162" s="664" t="s">
        <v>1682</v>
      </c>
      <c r="C162" s="665" t="s">
        <v>1511</v>
      </c>
      <c r="D162" s="652" t="s">
        <v>625</v>
      </c>
      <c r="E162" s="653" t="s">
        <v>1685</v>
      </c>
    </row>
    <row r="163" spans="2:5">
      <c r="B163" s="650" t="s">
        <v>1682</v>
      </c>
      <c r="C163" s="651" t="s">
        <v>1511</v>
      </c>
      <c r="D163" s="655">
        <v>78</v>
      </c>
      <c r="E163" s="654" t="s">
        <v>1686</v>
      </c>
    </row>
    <row r="164" spans="2:5">
      <c r="B164" s="650" t="s">
        <v>1682</v>
      </c>
      <c r="C164" s="651" t="s">
        <v>1511</v>
      </c>
      <c r="D164" s="652" t="s">
        <v>1511</v>
      </c>
      <c r="E164" s="654" t="s">
        <v>1687</v>
      </c>
    </row>
    <row r="165" spans="2:5">
      <c r="B165" s="646" t="s">
        <v>60</v>
      </c>
      <c r="C165" s="647" t="s">
        <v>625</v>
      </c>
      <c r="D165" s="648" t="s">
        <v>625</v>
      </c>
      <c r="E165" s="649" t="s">
        <v>1688</v>
      </c>
    </row>
    <row r="166" spans="2:5">
      <c r="B166" s="650" t="s">
        <v>61</v>
      </c>
      <c r="C166" s="651" t="s">
        <v>625</v>
      </c>
      <c r="D166" s="652" t="s">
        <v>625</v>
      </c>
      <c r="E166" s="653" t="s">
        <v>1689</v>
      </c>
    </row>
    <row r="167" spans="2:5">
      <c r="B167" s="650" t="s">
        <v>61</v>
      </c>
      <c r="C167" s="651" t="s">
        <v>966</v>
      </c>
      <c r="D167" s="652" t="s">
        <v>625</v>
      </c>
      <c r="E167" s="653" t="s">
        <v>1690</v>
      </c>
    </row>
    <row r="168" spans="2:5">
      <c r="B168" s="650" t="s">
        <v>61</v>
      </c>
      <c r="C168" s="651" t="s">
        <v>966</v>
      </c>
      <c r="D168" s="652" t="s">
        <v>1617</v>
      </c>
      <c r="E168" s="654" t="s">
        <v>1691</v>
      </c>
    </row>
    <row r="169" spans="2:5">
      <c r="B169" s="706" t="s">
        <v>61</v>
      </c>
      <c r="C169" s="703" t="s">
        <v>966</v>
      </c>
      <c r="D169" s="704" t="s">
        <v>1511</v>
      </c>
      <c r="E169" s="707" t="s">
        <v>2942</v>
      </c>
    </row>
    <row r="170" spans="2:5">
      <c r="B170" s="650" t="s">
        <v>61</v>
      </c>
      <c r="C170" s="651" t="s">
        <v>103</v>
      </c>
      <c r="D170" s="652" t="s">
        <v>625</v>
      </c>
      <c r="E170" s="653" t="s">
        <v>1692</v>
      </c>
    </row>
    <row r="171" spans="2:5">
      <c r="B171" s="650" t="s">
        <v>61</v>
      </c>
      <c r="C171" s="651" t="s">
        <v>103</v>
      </c>
      <c r="D171" s="652" t="s">
        <v>1617</v>
      </c>
      <c r="E171" s="654" t="s">
        <v>1693</v>
      </c>
    </row>
    <row r="172" spans="2:5">
      <c r="B172" s="650" t="s">
        <v>61</v>
      </c>
      <c r="C172" s="651" t="s">
        <v>1296</v>
      </c>
      <c r="D172" s="652" t="s">
        <v>625</v>
      </c>
      <c r="E172" s="653" t="s">
        <v>1694</v>
      </c>
    </row>
    <row r="173" spans="2:5">
      <c r="B173" s="650" t="s">
        <v>61</v>
      </c>
      <c r="C173" s="651" t="s">
        <v>1296</v>
      </c>
      <c r="D173" s="652" t="s">
        <v>1617</v>
      </c>
      <c r="E173" s="654" t="s">
        <v>1695</v>
      </c>
    </row>
    <row r="174" spans="2:5">
      <c r="B174" s="650" t="s">
        <v>61</v>
      </c>
      <c r="C174" s="651" t="s">
        <v>101</v>
      </c>
      <c r="D174" s="652" t="s">
        <v>625</v>
      </c>
      <c r="E174" s="653" t="s">
        <v>1696</v>
      </c>
    </row>
    <row r="175" spans="2:5">
      <c r="B175" s="650" t="s">
        <v>61</v>
      </c>
      <c r="C175" s="651" t="s">
        <v>101</v>
      </c>
      <c r="D175" s="652" t="s">
        <v>1617</v>
      </c>
      <c r="E175" s="654" t="s">
        <v>1697</v>
      </c>
    </row>
    <row r="176" spans="2:5">
      <c r="B176" s="650" t="s">
        <v>61</v>
      </c>
      <c r="C176" s="651" t="s">
        <v>1297</v>
      </c>
      <c r="D176" s="652" t="s">
        <v>625</v>
      </c>
      <c r="E176" s="653" t="s">
        <v>1698</v>
      </c>
    </row>
    <row r="177" spans="2:5">
      <c r="B177" s="650" t="s">
        <v>61</v>
      </c>
      <c r="C177" s="651" t="s">
        <v>1297</v>
      </c>
      <c r="D177" s="652" t="s">
        <v>1617</v>
      </c>
      <c r="E177" s="654" t="s">
        <v>1699</v>
      </c>
    </row>
    <row r="178" spans="2:5">
      <c r="B178" s="650" t="s">
        <v>61</v>
      </c>
      <c r="C178" s="666" t="s">
        <v>1298</v>
      </c>
      <c r="D178" s="652" t="s">
        <v>625</v>
      </c>
      <c r="E178" s="653" t="s">
        <v>1700</v>
      </c>
    </row>
    <row r="179" spans="2:5">
      <c r="B179" s="650" t="s">
        <v>61</v>
      </c>
      <c r="C179" s="666" t="s">
        <v>1298</v>
      </c>
      <c r="D179" s="655">
        <v>78</v>
      </c>
      <c r="E179" s="654" t="s">
        <v>1701</v>
      </c>
    </row>
    <row r="180" spans="2:5">
      <c r="B180" s="650" t="s">
        <v>61</v>
      </c>
      <c r="C180" s="651" t="s">
        <v>1511</v>
      </c>
      <c r="D180" s="652" t="s">
        <v>625</v>
      </c>
      <c r="E180" s="653" t="s">
        <v>1702</v>
      </c>
    </row>
    <row r="181" spans="2:5">
      <c r="B181" s="650" t="s">
        <v>61</v>
      </c>
      <c r="C181" s="651" t="s">
        <v>1511</v>
      </c>
      <c r="D181" s="652" t="s">
        <v>1617</v>
      </c>
      <c r="E181" s="654" t="s">
        <v>1703</v>
      </c>
    </row>
    <row r="182" spans="2:5">
      <c r="B182" s="650" t="s">
        <v>61</v>
      </c>
      <c r="C182" s="651" t="s">
        <v>1511</v>
      </c>
      <c r="D182" s="652" t="s">
        <v>1511</v>
      </c>
      <c r="E182" s="654" t="s">
        <v>1704</v>
      </c>
    </row>
    <row r="183" spans="2:5">
      <c r="B183" s="650" t="s">
        <v>62</v>
      </c>
      <c r="C183" s="651" t="s">
        <v>966</v>
      </c>
      <c r="D183" s="652" t="s">
        <v>625</v>
      </c>
      <c r="E183" s="653" t="s">
        <v>1705</v>
      </c>
    </row>
    <row r="184" spans="2:5">
      <c r="B184" s="650" t="s">
        <v>62</v>
      </c>
      <c r="C184" s="651" t="s">
        <v>966</v>
      </c>
      <c r="D184" s="655">
        <v>78</v>
      </c>
      <c r="E184" s="654" t="s">
        <v>1706</v>
      </c>
    </row>
    <row r="185" spans="2:5">
      <c r="B185" s="650" t="s">
        <v>62</v>
      </c>
      <c r="C185" s="651" t="s">
        <v>966</v>
      </c>
      <c r="D185" s="652" t="s">
        <v>1511</v>
      </c>
      <c r="E185" s="654" t="s">
        <v>1707</v>
      </c>
    </row>
    <row r="186" spans="2:5">
      <c r="B186" s="650" t="s">
        <v>1708</v>
      </c>
      <c r="C186" s="651" t="s">
        <v>966</v>
      </c>
      <c r="D186" s="652" t="s">
        <v>625</v>
      </c>
      <c r="E186" s="653" t="s">
        <v>1709</v>
      </c>
    </row>
    <row r="187" spans="2:5">
      <c r="B187" s="650" t="s">
        <v>1708</v>
      </c>
      <c r="C187" s="651" t="s">
        <v>966</v>
      </c>
      <c r="D187" s="655">
        <v>78</v>
      </c>
      <c r="E187" s="654" t="s">
        <v>1710</v>
      </c>
    </row>
    <row r="188" spans="2:5">
      <c r="B188" s="650" t="s">
        <v>1708</v>
      </c>
      <c r="C188" s="651" t="s">
        <v>966</v>
      </c>
      <c r="D188" s="652" t="s">
        <v>1511</v>
      </c>
      <c r="E188" s="654" t="s">
        <v>1711</v>
      </c>
    </row>
    <row r="189" spans="2:5">
      <c r="B189" s="650" t="s">
        <v>1712</v>
      </c>
      <c r="C189" s="651" t="s">
        <v>966</v>
      </c>
      <c r="D189" s="652" t="s">
        <v>625</v>
      </c>
      <c r="E189" s="653" t="s">
        <v>1713</v>
      </c>
    </row>
    <row r="190" spans="2:5">
      <c r="B190" s="650" t="s">
        <v>1712</v>
      </c>
      <c r="C190" s="651" t="s">
        <v>966</v>
      </c>
      <c r="D190" s="655">
        <v>78</v>
      </c>
      <c r="E190" s="654" t="s">
        <v>1714</v>
      </c>
    </row>
    <row r="191" spans="2:5">
      <c r="B191" s="650" t="s">
        <v>1712</v>
      </c>
      <c r="C191" s="651" t="s">
        <v>966</v>
      </c>
      <c r="D191" s="652" t="s">
        <v>1511</v>
      </c>
      <c r="E191" s="654" t="s">
        <v>1715</v>
      </c>
    </row>
    <row r="192" spans="2:5">
      <c r="B192" s="650" t="s">
        <v>1716</v>
      </c>
      <c r="C192" s="651" t="s">
        <v>966</v>
      </c>
      <c r="D192" s="652" t="s">
        <v>625</v>
      </c>
      <c r="E192" s="653" t="s">
        <v>1717</v>
      </c>
    </row>
    <row r="193" spans="2:5">
      <c r="B193" s="650" t="s">
        <v>1716</v>
      </c>
      <c r="C193" s="651" t="s">
        <v>966</v>
      </c>
      <c r="D193" s="655">
        <v>78</v>
      </c>
      <c r="E193" s="654" t="s">
        <v>1718</v>
      </c>
    </row>
    <row r="194" spans="2:5">
      <c r="B194" s="650" t="s">
        <v>1716</v>
      </c>
      <c r="C194" s="651" t="s">
        <v>966</v>
      </c>
      <c r="D194" s="652" t="s">
        <v>1511</v>
      </c>
      <c r="E194" s="654" t="s">
        <v>1719</v>
      </c>
    </row>
    <row r="195" spans="2:5">
      <c r="B195" s="650" t="s">
        <v>1720</v>
      </c>
      <c r="C195" s="651" t="s">
        <v>966</v>
      </c>
      <c r="D195" s="652" t="s">
        <v>625</v>
      </c>
      <c r="E195" s="653" t="s">
        <v>1721</v>
      </c>
    </row>
    <row r="196" spans="2:5">
      <c r="B196" s="650" t="s">
        <v>1720</v>
      </c>
      <c r="C196" s="651" t="s">
        <v>966</v>
      </c>
      <c r="D196" s="655">
        <v>78</v>
      </c>
      <c r="E196" s="654" t="s">
        <v>1722</v>
      </c>
    </row>
    <row r="197" spans="2:5">
      <c r="B197" s="650" t="s">
        <v>1720</v>
      </c>
      <c r="C197" s="651" t="s">
        <v>966</v>
      </c>
      <c r="D197" s="652" t="s">
        <v>1511</v>
      </c>
      <c r="E197" s="654" t="s">
        <v>1723</v>
      </c>
    </row>
    <row r="198" spans="2:5">
      <c r="B198" s="650" t="s">
        <v>1724</v>
      </c>
      <c r="C198" s="651" t="s">
        <v>625</v>
      </c>
      <c r="D198" s="652" t="s">
        <v>625</v>
      </c>
      <c r="E198" s="653" t="s">
        <v>1725</v>
      </c>
    </row>
    <row r="199" spans="2:5">
      <c r="B199" s="650" t="s">
        <v>1724</v>
      </c>
      <c r="C199" s="651" t="s">
        <v>966</v>
      </c>
      <c r="D199" s="652" t="s">
        <v>625</v>
      </c>
      <c r="E199" s="653" t="s">
        <v>1726</v>
      </c>
    </row>
    <row r="200" spans="2:5">
      <c r="B200" s="650" t="s">
        <v>1724</v>
      </c>
      <c r="C200" s="651" t="s">
        <v>966</v>
      </c>
      <c r="D200" s="652" t="s">
        <v>1617</v>
      </c>
      <c r="E200" s="654" t="s">
        <v>1727</v>
      </c>
    </row>
    <row r="201" spans="2:5">
      <c r="B201" s="650" t="s">
        <v>1724</v>
      </c>
      <c r="C201" s="651" t="s">
        <v>103</v>
      </c>
      <c r="D201" s="652" t="s">
        <v>625</v>
      </c>
      <c r="E201" s="653" t="s">
        <v>1728</v>
      </c>
    </row>
    <row r="202" spans="2:5">
      <c r="B202" s="650" t="s">
        <v>1724</v>
      </c>
      <c r="C202" s="651" t="s">
        <v>103</v>
      </c>
      <c r="D202" s="652" t="s">
        <v>1617</v>
      </c>
      <c r="E202" s="654" t="s">
        <v>1729</v>
      </c>
    </row>
    <row r="203" spans="2:5">
      <c r="B203" s="650" t="s">
        <v>1724</v>
      </c>
      <c r="C203" s="651" t="s">
        <v>1296</v>
      </c>
      <c r="D203" s="652" t="s">
        <v>625</v>
      </c>
      <c r="E203" s="653" t="s">
        <v>1730</v>
      </c>
    </row>
    <row r="204" spans="2:5">
      <c r="B204" s="650" t="s">
        <v>1724</v>
      </c>
      <c r="C204" s="651" t="s">
        <v>1296</v>
      </c>
      <c r="D204" s="652" t="s">
        <v>1617</v>
      </c>
      <c r="E204" s="654" t="s">
        <v>1731</v>
      </c>
    </row>
    <row r="205" spans="2:5">
      <c r="B205" s="650" t="s">
        <v>1724</v>
      </c>
      <c r="C205" s="651" t="s">
        <v>101</v>
      </c>
      <c r="D205" s="652" t="s">
        <v>625</v>
      </c>
      <c r="E205" s="653" t="s">
        <v>1732</v>
      </c>
    </row>
    <row r="206" spans="2:5">
      <c r="B206" s="650" t="s">
        <v>1724</v>
      </c>
      <c r="C206" s="651" t="s">
        <v>101</v>
      </c>
      <c r="D206" s="652" t="s">
        <v>1617</v>
      </c>
      <c r="E206" s="654" t="s">
        <v>1733</v>
      </c>
    </row>
    <row r="207" spans="2:5">
      <c r="B207" s="650" t="s">
        <v>1724</v>
      </c>
      <c r="C207" s="651" t="s">
        <v>1297</v>
      </c>
      <c r="D207" s="652" t="s">
        <v>625</v>
      </c>
      <c r="E207" s="653" t="s">
        <v>1734</v>
      </c>
    </row>
    <row r="208" spans="2:5">
      <c r="B208" s="650" t="s">
        <v>1724</v>
      </c>
      <c r="C208" s="651" t="s">
        <v>1297</v>
      </c>
      <c r="D208" s="652" t="s">
        <v>1617</v>
      </c>
      <c r="E208" s="654" t="s">
        <v>1735</v>
      </c>
    </row>
    <row r="209" spans="2:5">
      <c r="B209" s="650" t="s">
        <v>1724</v>
      </c>
      <c r="C209" s="651" t="s">
        <v>1511</v>
      </c>
      <c r="D209" s="652" t="s">
        <v>625</v>
      </c>
      <c r="E209" s="653" t="s">
        <v>937</v>
      </c>
    </row>
    <row r="210" spans="2:5">
      <c r="B210" s="650" t="s">
        <v>1724</v>
      </c>
      <c r="C210" s="651" t="s">
        <v>1511</v>
      </c>
      <c r="D210" s="655">
        <v>78</v>
      </c>
      <c r="E210" s="654" t="s">
        <v>1736</v>
      </c>
    </row>
    <row r="211" spans="2:5">
      <c r="B211" s="650" t="s">
        <v>1724</v>
      </c>
      <c r="C211" s="651" t="s">
        <v>1511</v>
      </c>
      <c r="D211" s="652" t="s">
        <v>1511</v>
      </c>
      <c r="E211" s="654" t="s">
        <v>1737</v>
      </c>
    </row>
    <row r="212" spans="2:5">
      <c r="B212" s="650" t="s">
        <v>1738</v>
      </c>
      <c r="C212" s="651" t="s">
        <v>966</v>
      </c>
      <c r="D212" s="652" t="s">
        <v>625</v>
      </c>
      <c r="E212" s="653" t="s">
        <v>1739</v>
      </c>
    </row>
    <row r="213" spans="2:5">
      <c r="B213" s="650" t="s">
        <v>1738</v>
      </c>
      <c r="C213" s="651" t="s">
        <v>966</v>
      </c>
      <c r="D213" s="655">
        <v>78</v>
      </c>
      <c r="E213" s="654" t="s">
        <v>1740</v>
      </c>
    </row>
    <row r="214" spans="2:5">
      <c r="B214" s="650" t="s">
        <v>1738</v>
      </c>
      <c r="C214" s="651" t="s">
        <v>966</v>
      </c>
      <c r="D214" s="652" t="s">
        <v>1511</v>
      </c>
      <c r="E214" s="654" t="s">
        <v>1741</v>
      </c>
    </row>
    <row r="215" spans="2:5">
      <c r="B215" s="650" t="s">
        <v>1742</v>
      </c>
      <c r="C215" s="651" t="s">
        <v>966</v>
      </c>
      <c r="D215" s="652" t="s">
        <v>625</v>
      </c>
      <c r="E215" s="653" t="s">
        <v>1743</v>
      </c>
    </row>
    <row r="216" spans="2:5">
      <c r="B216" s="650" t="s">
        <v>1742</v>
      </c>
      <c r="C216" s="651" t="s">
        <v>966</v>
      </c>
      <c r="D216" s="655">
        <v>78</v>
      </c>
      <c r="E216" s="654" t="s">
        <v>1744</v>
      </c>
    </row>
    <row r="217" spans="2:5">
      <c r="B217" s="650" t="s">
        <v>1742</v>
      </c>
      <c r="C217" s="651" t="s">
        <v>966</v>
      </c>
      <c r="D217" s="652" t="s">
        <v>1511</v>
      </c>
      <c r="E217" s="654" t="s">
        <v>1745</v>
      </c>
    </row>
    <row r="218" spans="2:5">
      <c r="B218" s="650" t="s">
        <v>1746</v>
      </c>
      <c r="C218" s="651" t="s">
        <v>966</v>
      </c>
      <c r="D218" s="652" t="s">
        <v>625</v>
      </c>
      <c r="E218" s="653" t="s">
        <v>1747</v>
      </c>
    </row>
    <row r="219" spans="2:5">
      <c r="B219" s="650" t="s">
        <v>1746</v>
      </c>
      <c r="C219" s="651" t="s">
        <v>966</v>
      </c>
      <c r="D219" s="655">
        <v>77</v>
      </c>
      <c r="E219" s="654" t="s">
        <v>1748</v>
      </c>
    </row>
    <row r="220" spans="2:5">
      <c r="B220" s="650" t="s">
        <v>1746</v>
      </c>
      <c r="C220" s="651" t="s">
        <v>966</v>
      </c>
      <c r="D220" s="655">
        <v>78</v>
      </c>
      <c r="E220" s="654" t="s">
        <v>1749</v>
      </c>
    </row>
    <row r="221" spans="2:5">
      <c r="B221" s="650" t="s">
        <v>1746</v>
      </c>
      <c r="C221" s="651" t="s">
        <v>966</v>
      </c>
      <c r="D221" s="652" t="s">
        <v>1511</v>
      </c>
      <c r="E221" s="654" t="s">
        <v>1750</v>
      </c>
    </row>
    <row r="222" spans="2:5">
      <c r="B222" s="650" t="s">
        <v>1751</v>
      </c>
      <c r="C222" s="651" t="s">
        <v>966</v>
      </c>
      <c r="D222" s="652" t="s">
        <v>625</v>
      </c>
      <c r="E222" s="653" t="s">
        <v>1752</v>
      </c>
    </row>
    <row r="223" spans="2:5">
      <c r="B223" s="650" t="s">
        <v>1751</v>
      </c>
      <c r="C223" s="651" t="s">
        <v>966</v>
      </c>
      <c r="D223" s="655">
        <v>77</v>
      </c>
      <c r="E223" s="654" t="s">
        <v>1753</v>
      </c>
    </row>
    <row r="224" spans="2:5">
      <c r="B224" s="650" t="s">
        <v>1751</v>
      </c>
      <c r="C224" s="651" t="s">
        <v>966</v>
      </c>
      <c r="D224" s="655">
        <v>78</v>
      </c>
      <c r="E224" s="654" t="s">
        <v>1754</v>
      </c>
    </row>
    <row r="225" spans="2:5">
      <c r="B225" s="650" t="s">
        <v>1751</v>
      </c>
      <c r="C225" s="651" t="s">
        <v>966</v>
      </c>
      <c r="D225" s="652" t="s">
        <v>1511</v>
      </c>
      <c r="E225" s="654" t="s">
        <v>1755</v>
      </c>
    </row>
    <row r="226" spans="2:5">
      <c r="B226" s="650" t="s">
        <v>1756</v>
      </c>
      <c r="C226" s="651" t="s">
        <v>966</v>
      </c>
      <c r="D226" s="652" t="s">
        <v>625</v>
      </c>
      <c r="E226" s="653" t="s">
        <v>1757</v>
      </c>
    </row>
    <row r="227" spans="2:5">
      <c r="B227" s="650" t="s">
        <v>1756</v>
      </c>
      <c r="C227" s="651" t="s">
        <v>966</v>
      </c>
      <c r="D227" s="655">
        <v>78</v>
      </c>
      <c r="E227" s="654" t="s">
        <v>1758</v>
      </c>
    </row>
    <row r="228" spans="2:5">
      <c r="B228" s="650" t="s">
        <v>1756</v>
      </c>
      <c r="C228" s="651" t="s">
        <v>966</v>
      </c>
      <c r="D228" s="652" t="s">
        <v>1511</v>
      </c>
      <c r="E228" s="654" t="s">
        <v>1759</v>
      </c>
    </row>
    <row r="229" spans="2:5">
      <c r="B229" s="650" t="s">
        <v>1760</v>
      </c>
      <c r="C229" s="651" t="s">
        <v>966</v>
      </c>
      <c r="D229" s="652" t="s">
        <v>625</v>
      </c>
      <c r="E229" s="653" t="s">
        <v>1761</v>
      </c>
    </row>
    <row r="230" spans="2:5">
      <c r="B230" s="650" t="s">
        <v>1760</v>
      </c>
      <c r="C230" s="651" t="s">
        <v>966</v>
      </c>
      <c r="D230" s="655">
        <v>78</v>
      </c>
      <c r="E230" s="654" t="s">
        <v>1762</v>
      </c>
    </row>
    <row r="231" spans="2:5">
      <c r="B231" s="650" t="s">
        <v>1760</v>
      </c>
      <c r="C231" s="651" t="s">
        <v>966</v>
      </c>
      <c r="D231" s="652" t="s">
        <v>1511</v>
      </c>
      <c r="E231" s="654" t="s">
        <v>1763</v>
      </c>
    </row>
    <row r="232" spans="2:5">
      <c r="B232" s="650" t="s">
        <v>1764</v>
      </c>
      <c r="C232" s="651" t="s">
        <v>966</v>
      </c>
      <c r="D232" s="652" t="s">
        <v>625</v>
      </c>
      <c r="E232" s="653" t="s">
        <v>1765</v>
      </c>
    </row>
    <row r="233" spans="2:5">
      <c r="B233" s="650" t="s">
        <v>1764</v>
      </c>
      <c r="C233" s="651" t="s">
        <v>966</v>
      </c>
      <c r="D233" s="652" t="s">
        <v>1511</v>
      </c>
      <c r="E233" s="654" t="s">
        <v>1766</v>
      </c>
    </row>
    <row r="234" spans="2:5">
      <c r="B234" s="650" t="s">
        <v>1767</v>
      </c>
      <c r="C234" s="651" t="s">
        <v>966</v>
      </c>
      <c r="D234" s="652" t="s">
        <v>625</v>
      </c>
      <c r="E234" s="653" t="s">
        <v>1768</v>
      </c>
    </row>
    <row r="235" spans="2:5">
      <c r="B235" s="650" t="s">
        <v>1767</v>
      </c>
      <c r="C235" s="651" t="s">
        <v>966</v>
      </c>
      <c r="D235" s="655">
        <v>78</v>
      </c>
      <c r="E235" s="654" t="s">
        <v>1769</v>
      </c>
    </row>
    <row r="236" spans="2:5">
      <c r="B236" s="650" t="s">
        <v>1767</v>
      </c>
      <c r="C236" s="651" t="s">
        <v>966</v>
      </c>
      <c r="D236" s="652" t="s">
        <v>1511</v>
      </c>
      <c r="E236" s="654" t="s">
        <v>1770</v>
      </c>
    </row>
    <row r="237" spans="2:5">
      <c r="B237" s="650" t="s">
        <v>1771</v>
      </c>
      <c r="C237" s="651" t="s">
        <v>966</v>
      </c>
      <c r="D237" s="652" t="s">
        <v>625</v>
      </c>
      <c r="E237" s="653" t="s">
        <v>1772</v>
      </c>
    </row>
    <row r="238" spans="2:5">
      <c r="B238" s="650" t="s">
        <v>1771</v>
      </c>
      <c r="C238" s="651" t="s">
        <v>966</v>
      </c>
      <c r="D238" s="655">
        <v>78</v>
      </c>
      <c r="E238" s="654" t="s">
        <v>1773</v>
      </c>
    </row>
    <row r="239" spans="2:5">
      <c r="B239" s="650" t="s">
        <v>1771</v>
      </c>
      <c r="C239" s="651" t="s">
        <v>966</v>
      </c>
      <c r="D239" s="652" t="s">
        <v>1511</v>
      </c>
      <c r="E239" s="654" t="s">
        <v>1774</v>
      </c>
    </row>
    <row r="240" spans="2:5">
      <c r="B240" s="650" t="s">
        <v>1775</v>
      </c>
      <c r="C240" s="651" t="s">
        <v>625</v>
      </c>
      <c r="D240" s="652" t="s">
        <v>625</v>
      </c>
      <c r="E240" s="653" t="s">
        <v>1776</v>
      </c>
    </row>
    <row r="241" spans="2:5">
      <c r="B241" s="650" t="s">
        <v>1775</v>
      </c>
      <c r="C241" s="651" t="s">
        <v>966</v>
      </c>
      <c r="D241" s="652" t="s">
        <v>625</v>
      </c>
      <c r="E241" s="653" t="s">
        <v>1777</v>
      </c>
    </row>
    <row r="242" spans="2:5">
      <c r="B242" s="650" t="s">
        <v>1775</v>
      </c>
      <c r="C242" s="651" t="s">
        <v>966</v>
      </c>
      <c r="D242" s="652" t="s">
        <v>1617</v>
      </c>
      <c r="E242" s="654" t="s">
        <v>1778</v>
      </c>
    </row>
    <row r="243" spans="2:5">
      <c r="B243" s="706" t="s">
        <v>1775</v>
      </c>
      <c r="C243" s="703" t="s">
        <v>966</v>
      </c>
      <c r="D243" s="704" t="s">
        <v>1511</v>
      </c>
      <c r="E243" s="707" t="s">
        <v>2943</v>
      </c>
    </row>
    <row r="244" spans="2:5">
      <c r="B244" s="650" t="s">
        <v>1775</v>
      </c>
      <c r="C244" s="651" t="s">
        <v>1511</v>
      </c>
      <c r="D244" s="652" t="s">
        <v>625</v>
      </c>
      <c r="E244" s="653" t="s">
        <v>937</v>
      </c>
    </row>
    <row r="245" spans="2:5">
      <c r="B245" s="650" t="s">
        <v>1775</v>
      </c>
      <c r="C245" s="651" t="s">
        <v>1511</v>
      </c>
      <c r="D245" s="652" t="s">
        <v>1617</v>
      </c>
      <c r="E245" s="654" t="s">
        <v>1779</v>
      </c>
    </row>
    <row r="246" spans="2:5">
      <c r="B246" s="650" t="s">
        <v>1775</v>
      </c>
      <c r="C246" s="651" t="s">
        <v>1511</v>
      </c>
      <c r="D246" s="652" t="s">
        <v>1511</v>
      </c>
      <c r="E246" s="654" t="s">
        <v>1780</v>
      </c>
    </row>
    <row r="247" spans="2:5">
      <c r="B247" s="650" t="s">
        <v>1781</v>
      </c>
      <c r="C247" s="651" t="s">
        <v>966</v>
      </c>
      <c r="D247" s="652" t="s">
        <v>625</v>
      </c>
      <c r="E247" s="653" t="s">
        <v>1782</v>
      </c>
    </row>
    <row r="248" spans="2:5">
      <c r="B248" s="650" t="s">
        <v>1781</v>
      </c>
      <c r="C248" s="651" t="s">
        <v>966</v>
      </c>
      <c r="D248" s="652" t="s">
        <v>1511</v>
      </c>
      <c r="E248" s="654" t="s">
        <v>1783</v>
      </c>
    </row>
    <row r="249" spans="2:5">
      <c r="B249" s="650" t="s">
        <v>1784</v>
      </c>
      <c r="C249" s="651" t="s">
        <v>966</v>
      </c>
      <c r="D249" s="652" t="s">
        <v>625</v>
      </c>
      <c r="E249" s="653" t="s">
        <v>1546</v>
      </c>
    </row>
    <row r="250" spans="2:5">
      <c r="B250" s="650" t="s">
        <v>1784</v>
      </c>
      <c r="C250" s="651" t="s">
        <v>966</v>
      </c>
      <c r="D250" s="652" t="s">
        <v>1511</v>
      </c>
      <c r="E250" s="654" t="s">
        <v>1785</v>
      </c>
    </row>
    <row r="251" spans="2:5">
      <c r="B251" s="650" t="s">
        <v>1786</v>
      </c>
      <c r="C251" s="651" t="s">
        <v>966</v>
      </c>
      <c r="D251" s="652" t="s">
        <v>625</v>
      </c>
      <c r="E251" s="653" t="s">
        <v>1787</v>
      </c>
    </row>
    <row r="252" spans="2:5">
      <c r="B252" s="650" t="s">
        <v>1786</v>
      </c>
      <c r="C252" s="651" t="s">
        <v>966</v>
      </c>
      <c r="D252" s="655">
        <v>78</v>
      </c>
      <c r="E252" s="654" t="s">
        <v>1788</v>
      </c>
    </row>
    <row r="253" spans="2:5">
      <c r="B253" s="650" t="s">
        <v>1786</v>
      </c>
      <c r="C253" s="651" t="s">
        <v>966</v>
      </c>
      <c r="D253" s="652" t="s">
        <v>1511</v>
      </c>
      <c r="E253" s="654" t="s">
        <v>1789</v>
      </c>
    </row>
    <row r="254" spans="2:5">
      <c r="B254" s="650" t="s">
        <v>1790</v>
      </c>
      <c r="C254" s="651" t="s">
        <v>966</v>
      </c>
      <c r="D254" s="652" t="s">
        <v>625</v>
      </c>
      <c r="E254" s="653" t="s">
        <v>1791</v>
      </c>
    </row>
    <row r="255" spans="2:5">
      <c r="B255" s="650" t="s">
        <v>1790</v>
      </c>
      <c r="C255" s="651" t="s">
        <v>966</v>
      </c>
      <c r="D255" s="655">
        <v>78</v>
      </c>
      <c r="E255" s="654" t="s">
        <v>1792</v>
      </c>
    </row>
    <row r="256" spans="2:5">
      <c r="B256" s="650" t="s">
        <v>1790</v>
      </c>
      <c r="C256" s="651" t="s">
        <v>966</v>
      </c>
      <c r="D256" s="652" t="s">
        <v>1511</v>
      </c>
      <c r="E256" s="654" t="s">
        <v>1793</v>
      </c>
    </row>
    <row r="257" spans="2:5">
      <c r="B257" s="650" t="s">
        <v>1794</v>
      </c>
      <c r="C257" s="651" t="s">
        <v>966</v>
      </c>
      <c r="D257" s="652" t="s">
        <v>625</v>
      </c>
      <c r="E257" s="653" t="s">
        <v>1795</v>
      </c>
    </row>
    <row r="258" spans="2:5">
      <c r="B258" s="650" t="s">
        <v>1794</v>
      </c>
      <c r="C258" s="651" t="s">
        <v>966</v>
      </c>
      <c r="D258" s="652" t="s">
        <v>1617</v>
      </c>
      <c r="E258" s="654" t="s">
        <v>1796</v>
      </c>
    </row>
    <row r="259" spans="2:5">
      <c r="B259" s="706" t="s">
        <v>1794</v>
      </c>
      <c r="C259" s="703" t="s">
        <v>966</v>
      </c>
      <c r="D259" s="704" t="s">
        <v>1511</v>
      </c>
      <c r="E259" s="707" t="s">
        <v>2944</v>
      </c>
    </row>
    <row r="260" spans="2:5">
      <c r="B260" s="650" t="s">
        <v>1794</v>
      </c>
      <c r="C260" s="651" t="s">
        <v>103</v>
      </c>
      <c r="D260" s="652" t="s">
        <v>625</v>
      </c>
      <c r="E260" s="653" t="s">
        <v>1797</v>
      </c>
    </row>
    <row r="261" spans="2:5">
      <c r="B261" s="650" t="s">
        <v>1794</v>
      </c>
      <c r="C261" s="651" t="s">
        <v>103</v>
      </c>
      <c r="D261" s="652" t="s">
        <v>1617</v>
      </c>
      <c r="E261" s="654" t="s">
        <v>1798</v>
      </c>
    </row>
    <row r="262" spans="2:5">
      <c r="B262" s="650" t="s">
        <v>1794</v>
      </c>
      <c r="C262" s="651" t="s">
        <v>1296</v>
      </c>
      <c r="D262" s="652" t="s">
        <v>625</v>
      </c>
      <c r="E262" s="653" t="s">
        <v>1799</v>
      </c>
    </row>
    <row r="263" spans="2:5">
      <c r="B263" s="650" t="s">
        <v>1794</v>
      </c>
      <c r="C263" s="651" t="s">
        <v>1296</v>
      </c>
      <c r="D263" s="652" t="s">
        <v>1617</v>
      </c>
      <c r="E263" s="654" t="s">
        <v>1800</v>
      </c>
    </row>
    <row r="264" spans="2:5">
      <c r="B264" s="650" t="s">
        <v>1794</v>
      </c>
      <c r="C264" s="651" t="s">
        <v>101</v>
      </c>
      <c r="D264" s="652" t="s">
        <v>625</v>
      </c>
      <c r="E264" s="653" t="s">
        <v>1801</v>
      </c>
    </row>
    <row r="265" spans="2:5">
      <c r="B265" s="650" t="s">
        <v>1794</v>
      </c>
      <c r="C265" s="651" t="s">
        <v>101</v>
      </c>
      <c r="D265" s="652" t="s">
        <v>1617</v>
      </c>
      <c r="E265" s="654" t="s">
        <v>1802</v>
      </c>
    </row>
    <row r="266" spans="2:5">
      <c r="B266" s="650" t="s">
        <v>1794</v>
      </c>
      <c r="C266" s="651" t="s">
        <v>1297</v>
      </c>
      <c r="D266" s="652" t="s">
        <v>625</v>
      </c>
      <c r="E266" s="653" t="s">
        <v>1803</v>
      </c>
    </row>
    <row r="267" spans="2:5">
      <c r="B267" s="650" t="s">
        <v>1794</v>
      </c>
      <c r="C267" s="651" t="s">
        <v>1297</v>
      </c>
      <c r="D267" s="652" t="s">
        <v>1617</v>
      </c>
      <c r="E267" s="654" t="s">
        <v>1804</v>
      </c>
    </row>
    <row r="268" spans="2:5">
      <c r="B268" s="650" t="s">
        <v>1794</v>
      </c>
      <c r="C268" s="651" t="s">
        <v>1298</v>
      </c>
      <c r="D268" s="652" t="s">
        <v>625</v>
      </c>
      <c r="E268" s="653" t="s">
        <v>1805</v>
      </c>
    </row>
    <row r="269" spans="2:5">
      <c r="B269" s="650" t="s">
        <v>1794</v>
      </c>
      <c r="C269" s="651" t="s">
        <v>1298</v>
      </c>
      <c r="D269" s="652" t="s">
        <v>1617</v>
      </c>
      <c r="E269" s="654" t="s">
        <v>1806</v>
      </c>
    </row>
    <row r="270" spans="2:5">
      <c r="B270" s="650" t="s">
        <v>1794</v>
      </c>
      <c r="C270" s="651" t="s">
        <v>1511</v>
      </c>
      <c r="D270" s="652" t="s">
        <v>625</v>
      </c>
      <c r="E270" s="653" t="s">
        <v>1807</v>
      </c>
    </row>
    <row r="271" spans="2:5">
      <c r="B271" s="650" t="s">
        <v>1794</v>
      </c>
      <c r="C271" s="651" t="s">
        <v>1511</v>
      </c>
      <c r="D271" s="652" t="s">
        <v>1615</v>
      </c>
      <c r="E271" s="654" t="s">
        <v>1808</v>
      </c>
    </row>
    <row r="272" spans="2:5">
      <c r="B272" s="650" t="s">
        <v>1794</v>
      </c>
      <c r="C272" s="651" t="s">
        <v>1511</v>
      </c>
      <c r="D272" s="652" t="s">
        <v>1617</v>
      </c>
      <c r="E272" s="654" t="s">
        <v>1809</v>
      </c>
    </row>
    <row r="273" spans="2:5">
      <c r="B273" s="650" t="s">
        <v>1794</v>
      </c>
      <c r="C273" s="651" t="s">
        <v>1511</v>
      </c>
      <c r="D273" s="652" t="s">
        <v>1511</v>
      </c>
      <c r="E273" s="654" t="s">
        <v>1810</v>
      </c>
    </row>
    <row r="274" spans="2:5">
      <c r="B274" s="650" t="s">
        <v>1811</v>
      </c>
      <c r="C274" s="651" t="s">
        <v>625</v>
      </c>
      <c r="D274" s="652" t="s">
        <v>625</v>
      </c>
      <c r="E274" s="653" t="s">
        <v>1812</v>
      </c>
    </row>
    <row r="275" spans="2:5">
      <c r="B275" s="650" t="s">
        <v>1811</v>
      </c>
      <c r="C275" s="651" t="s">
        <v>966</v>
      </c>
      <c r="D275" s="652" t="s">
        <v>625</v>
      </c>
      <c r="E275" s="653" t="s">
        <v>1813</v>
      </c>
    </row>
    <row r="276" spans="2:5">
      <c r="B276" s="650" t="s">
        <v>1811</v>
      </c>
      <c r="C276" s="651" t="s">
        <v>966</v>
      </c>
      <c r="D276" s="655">
        <v>78</v>
      </c>
      <c r="E276" s="654" t="s">
        <v>1814</v>
      </c>
    </row>
    <row r="277" spans="2:5">
      <c r="B277" s="650" t="s">
        <v>1811</v>
      </c>
      <c r="C277" s="651" t="s">
        <v>966</v>
      </c>
      <c r="D277" s="652" t="s">
        <v>1511</v>
      </c>
      <c r="E277" s="654" t="s">
        <v>1815</v>
      </c>
    </row>
    <row r="278" spans="2:5">
      <c r="B278" s="650" t="s">
        <v>1811</v>
      </c>
      <c r="C278" s="651" t="s">
        <v>103</v>
      </c>
      <c r="D278" s="652" t="s">
        <v>625</v>
      </c>
      <c r="E278" s="653" t="s">
        <v>1816</v>
      </c>
    </row>
    <row r="279" spans="2:5">
      <c r="B279" s="650" t="s">
        <v>1811</v>
      </c>
      <c r="C279" s="651" t="s">
        <v>103</v>
      </c>
      <c r="D279" s="655">
        <v>78</v>
      </c>
      <c r="E279" s="654" t="s">
        <v>1817</v>
      </c>
    </row>
    <row r="280" spans="2:5">
      <c r="B280" s="650" t="s">
        <v>1811</v>
      </c>
      <c r="C280" s="651" t="s">
        <v>103</v>
      </c>
      <c r="D280" s="652" t="s">
        <v>1511</v>
      </c>
      <c r="E280" s="654" t="s">
        <v>1818</v>
      </c>
    </row>
    <row r="281" spans="2:5">
      <c r="B281" s="650" t="s">
        <v>1811</v>
      </c>
      <c r="C281" s="651" t="s">
        <v>1296</v>
      </c>
      <c r="D281" s="652" t="s">
        <v>625</v>
      </c>
      <c r="E281" s="653" t="s">
        <v>1819</v>
      </c>
    </row>
    <row r="282" spans="2:5">
      <c r="B282" s="650" t="s">
        <v>1811</v>
      </c>
      <c r="C282" s="651" t="s">
        <v>1296</v>
      </c>
      <c r="D282" s="655">
        <v>78</v>
      </c>
      <c r="E282" s="654" t="s">
        <v>1820</v>
      </c>
    </row>
    <row r="283" spans="2:5">
      <c r="B283" s="650" t="s">
        <v>1811</v>
      </c>
      <c r="C283" s="651" t="s">
        <v>1296</v>
      </c>
      <c r="D283" s="652" t="s">
        <v>1511</v>
      </c>
      <c r="E283" s="654" t="s">
        <v>1821</v>
      </c>
    </row>
    <row r="284" spans="2:5">
      <c r="B284" s="650" t="s">
        <v>1811</v>
      </c>
      <c r="C284" s="651" t="s">
        <v>101</v>
      </c>
      <c r="D284" s="652" t="s">
        <v>625</v>
      </c>
      <c r="E284" s="653" t="s">
        <v>1822</v>
      </c>
    </row>
    <row r="285" spans="2:5">
      <c r="B285" s="650" t="s">
        <v>1811</v>
      </c>
      <c r="C285" s="651" t="s">
        <v>101</v>
      </c>
      <c r="D285" s="655">
        <v>78</v>
      </c>
      <c r="E285" s="654" t="s">
        <v>1823</v>
      </c>
    </row>
    <row r="286" spans="2:5">
      <c r="B286" s="650" t="s">
        <v>1811</v>
      </c>
      <c r="C286" s="651" t="s">
        <v>101</v>
      </c>
      <c r="D286" s="652" t="s">
        <v>1511</v>
      </c>
      <c r="E286" s="654" t="s">
        <v>1824</v>
      </c>
    </row>
    <row r="287" spans="2:5">
      <c r="B287" s="650" t="s">
        <v>1811</v>
      </c>
      <c r="C287" s="651" t="s">
        <v>1297</v>
      </c>
      <c r="D287" s="652" t="s">
        <v>625</v>
      </c>
      <c r="E287" s="653" t="s">
        <v>1825</v>
      </c>
    </row>
    <row r="288" spans="2:5">
      <c r="B288" s="650" t="s">
        <v>1811</v>
      </c>
      <c r="C288" s="651" t="s">
        <v>1297</v>
      </c>
      <c r="D288" s="655">
        <v>78</v>
      </c>
      <c r="E288" s="654" t="s">
        <v>1826</v>
      </c>
    </row>
    <row r="289" spans="2:5">
      <c r="B289" s="650" t="s">
        <v>1811</v>
      </c>
      <c r="C289" s="651" t="s">
        <v>1298</v>
      </c>
      <c r="D289" s="652" t="s">
        <v>625</v>
      </c>
      <c r="E289" s="653" t="s">
        <v>1827</v>
      </c>
    </row>
    <row r="290" spans="2:5">
      <c r="B290" s="650" t="s">
        <v>1811</v>
      </c>
      <c r="C290" s="651" t="s">
        <v>1298</v>
      </c>
      <c r="D290" s="652" t="s">
        <v>1511</v>
      </c>
      <c r="E290" s="654" t="s">
        <v>1828</v>
      </c>
    </row>
    <row r="291" spans="2:5">
      <c r="B291" s="650" t="s">
        <v>1811</v>
      </c>
      <c r="C291" s="651" t="s">
        <v>1299</v>
      </c>
      <c r="D291" s="652" t="s">
        <v>625</v>
      </c>
      <c r="E291" s="653" t="s">
        <v>1829</v>
      </c>
    </row>
    <row r="292" spans="2:5">
      <c r="B292" s="650" t="s">
        <v>1811</v>
      </c>
      <c r="C292" s="651" t="s">
        <v>1299</v>
      </c>
      <c r="D292" s="652" t="s">
        <v>1617</v>
      </c>
      <c r="E292" s="654" t="s">
        <v>1830</v>
      </c>
    </row>
    <row r="293" spans="2:5">
      <c r="B293" s="650" t="s">
        <v>1811</v>
      </c>
      <c r="C293" s="651" t="s">
        <v>1300</v>
      </c>
      <c r="D293" s="652" t="s">
        <v>625</v>
      </c>
      <c r="E293" s="653" t="s">
        <v>1831</v>
      </c>
    </row>
    <row r="294" spans="2:5">
      <c r="B294" s="650" t="s">
        <v>1811</v>
      </c>
      <c r="C294" s="651" t="s">
        <v>1300</v>
      </c>
      <c r="D294" s="652" t="s">
        <v>1617</v>
      </c>
      <c r="E294" s="654" t="s">
        <v>1832</v>
      </c>
    </row>
    <row r="295" spans="2:5">
      <c r="B295" s="650" t="s">
        <v>1811</v>
      </c>
      <c r="C295" s="651" t="s">
        <v>1301</v>
      </c>
      <c r="D295" s="652" t="s">
        <v>625</v>
      </c>
      <c r="E295" s="653" t="s">
        <v>1833</v>
      </c>
    </row>
    <row r="296" spans="2:5">
      <c r="B296" s="650" t="s">
        <v>1811</v>
      </c>
      <c r="C296" s="651" t="s">
        <v>1301</v>
      </c>
      <c r="D296" s="652" t="s">
        <v>1617</v>
      </c>
      <c r="E296" s="654" t="s">
        <v>1834</v>
      </c>
    </row>
    <row r="297" spans="2:5">
      <c r="B297" s="650" t="s">
        <v>1811</v>
      </c>
      <c r="C297" s="668">
        <v>99</v>
      </c>
      <c r="D297" s="652" t="s">
        <v>625</v>
      </c>
      <c r="E297" s="653" t="s">
        <v>1835</v>
      </c>
    </row>
    <row r="298" spans="2:5">
      <c r="B298" s="650" t="s">
        <v>1811</v>
      </c>
      <c r="C298" s="668">
        <v>99</v>
      </c>
      <c r="D298" s="652" t="s">
        <v>1615</v>
      </c>
      <c r="E298" s="654" t="s">
        <v>1836</v>
      </c>
    </row>
    <row r="299" spans="2:5">
      <c r="B299" s="650" t="s">
        <v>1811</v>
      </c>
      <c r="C299" s="668">
        <v>99</v>
      </c>
      <c r="D299" s="652" t="s">
        <v>1617</v>
      </c>
      <c r="E299" s="654" t="s">
        <v>1837</v>
      </c>
    </row>
    <row r="300" spans="2:5">
      <c r="B300" s="650" t="s">
        <v>1811</v>
      </c>
      <c r="C300" s="668">
        <v>99</v>
      </c>
      <c r="D300" s="652" t="s">
        <v>1509</v>
      </c>
      <c r="E300" s="654" t="s">
        <v>1838</v>
      </c>
    </row>
    <row r="301" spans="2:5">
      <c r="B301" s="650" t="s">
        <v>1811</v>
      </c>
      <c r="C301" s="668">
        <v>99</v>
      </c>
      <c r="D301" s="652" t="s">
        <v>1511</v>
      </c>
      <c r="E301" s="654" t="s">
        <v>1839</v>
      </c>
    </row>
    <row r="302" spans="2:5">
      <c r="B302" s="646" t="s">
        <v>1840</v>
      </c>
      <c r="C302" s="669" t="s">
        <v>625</v>
      </c>
      <c r="D302" s="648" t="s">
        <v>625</v>
      </c>
      <c r="E302" s="649" t="s">
        <v>1841</v>
      </c>
    </row>
    <row r="303" spans="2:5">
      <c r="B303" s="650" t="s">
        <v>1842</v>
      </c>
      <c r="C303" s="651" t="s">
        <v>966</v>
      </c>
      <c r="D303" s="652" t="s">
        <v>625</v>
      </c>
      <c r="E303" s="653" t="s">
        <v>75</v>
      </c>
    </row>
    <row r="304" spans="2:5">
      <c r="B304" s="650" t="s">
        <v>1842</v>
      </c>
      <c r="C304" s="651" t="s">
        <v>966</v>
      </c>
      <c r="D304" s="655">
        <v>77</v>
      </c>
      <c r="E304" s="654" t="s">
        <v>1843</v>
      </c>
    </row>
    <row r="305" spans="2:5">
      <c r="B305" s="650" t="s">
        <v>1842</v>
      </c>
      <c r="C305" s="651" t="s">
        <v>966</v>
      </c>
      <c r="D305" s="652" t="s">
        <v>1617</v>
      </c>
      <c r="E305" s="654" t="s">
        <v>1844</v>
      </c>
    </row>
    <row r="306" spans="2:5">
      <c r="B306" s="650" t="s">
        <v>1842</v>
      </c>
      <c r="C306" s="651" t="s">
        <v>966</v>
      </c>
      <c r="D306" s="652" t="s">
        <v>1509</v>
      </c>
      <c r="E306" s="654" t="s">
        <v>1845</v>
      </c>
    </row>
    <row r="307" spans="2:5">
      <c r="B307" s="650" t="s">
        <v>1842</v>
      </c>
      <c r="C307" s="651" t="s">
        <v>966</v>
      </c>
      <c r="D307" s="652" t="s">
        <v>1511</v>
      </c>
      <c r="E307" s="654" t="s">
        <v>1846</v>
      </c>
    </row>
    <row r="308" spans="2:5">
      <c r="B308" s="650" t="s">
        <v>1847</v>
      </c>
      <c r="C308" s="651" t="s">
        <v>966</v>
      </c>
      <c r="D308" s="652" t="s">
        <v>625</v>
      </c>
      <c r="E308" s="653" t="s">
        <v>1848</v>
      </c>
    </row>
    <row r="309" spans="2:5">
      <c r="B309" s="650" t="s">
        <v>1847</v>
      </c>
      <c r="C309" s="651" t="s">
        <v>966</v>
      </c>
      <c r="D309" s="652" t="s">
        <v>1617</v>
      </c>
      <c r="E309" s="654" t="s">
        <v>1849</v>
      </c>
    </row>
    <row r="310" spans="2:5">
      <c r="B310" s="650" t="s">
        <v>1847</v>
      </c>
      <c r="C310" s="651" t="s">
        <v>966</v>
      </c>
      <c r="D310" s="652" t="s">
        <v>1509</v>
      </c>
      <c r="E310" s="654" t="s">
        <v>1850</v>
      </c>
    </row>
    <row r="311" spans="2:5">
      <c r="B311" s="650" t="s">
        <v>1847</v>
      </c>
      <c r="C311" s="651" t="s">
        <v>966</v>
      </c>
      <c r="D311" s="652" t="s">
        <v>1511</v>
      </c>
      <c r="E311" s="654" t="s">
        <v>1851</v>
      </c>
    </row>
    <row r="312" spans="2:5">
      <c r="B312" s="650" t="s">
        <v>1852</v>
      </c>
      <c r="C312" s="651" t="s">
        <v>966</v>
      </c>
      <c r="D312" s="652" t="s">
        <v>625</v>
      </c>
      <c r="E312" s="653" t="s">
        <v>1853</v>
      </c>
    </row>
    <row r="313" spans="2:5">
      <c r="B313" s="650" t="s">
        <v>1852</v>
      </c>
      <c r="C313" s="651" t="s">
        <v>966</v>
      </c>
      <c r="D313" s="655">
        <v>78</v>
      </c>
      <c r="E313" s="654" t="s">
        <v>1854</v>
      </c>
    </row>
    <row r="314" spans="2:5">
      <c r="B314" s="650" t="s">
        <v>1852</v>
      </c>
      <c r="C314" s="651" t="s">
        <v>966</v>
      </c>
      <c r="D314" s="652" t="s">
        <v>1511</v>
      </c>
      <c r="E314" s="654" t="s">
        <v>1855</v>
      </c>
    </row>
    <row r="315" spans="2:5">
      <c r="B315" s="650" t="s">
        <v>1856</v>
      </c>
      <c r="C315" s="651" t="s">
        <v>625</v>
      </c>
      <c r="D315" s="652" t="s">
        <v>625</v>
      </c>
      <c r="E315" s="653" t="s">
        <v>1857</v>
      </c>
    </row>
    <row r="316" spans="2:5">
      <c r="B316" s="650" t="s">
        <v>1856</v>
      </c>
      <c r="C316" s="651" t="s">
        <v>966</v>
      </c>
      <c r="D316" s="652" t="s">
        <v>625</v>
      </c>
      <c r="E316" s="653" t="s">
        <v>1858</v>
      </c>
    </row>
    <row r="317" spans="2:5">
      <c r="B317" s="650" t="s">
        <v>1856</v>
      </c>
      <c r="C317" s="651" t="s">
        <v>966</v>
      </c>
      <c r="D317" s="655">
        <v>78</v>
      </c>
      <c r="E317" s="654" t="s">
        <v>1859</v>
      </c>
    </row>
    <row r="318" spans="2:5">
      <c r="B318" s="650" t="s">
        <v>1856</v>
      </c>
      <c r="C318" s="651" t="s">
        <v>966</v>
      </c>
      <c r="D318" s="652" t="s">
        <v>1511</v>
      </c>
      <c r="E318" s="654" t="s">
        <v>1860</v>
      </c>
    </row>
    <row r="319" spans="2:5">
      <c r="B319" s="650" t="s">
        <v>1856</v>
      </c>
      <c r="C319" s="651" t="s">
        <v>103</v>
      </c>
      <c r="D319" s="652" t="s">
        <v>625</v>
      </c>
      <c r="E319" s="653" t="s">
        <v>1861</v>
      </c>
    </row>
    <row r="320" spans="2:5">
      <c r="B320" s="650" t="s">
        <v>1856</v>
      </c>
      <c r="C320" s="651" t="s">
        <v>103</v>
      </c>
      <c r="D320" s="655">
        <v>78</v>
      </c>
      <c r="E320" s="654" t="s">
        <v>1862</v>
      </c>
    </row>
    <row r="321" spans="2:5">
      <c r="B321" s="650" t="s">
        <v>1856</v>
      </c>
      <c r="C321" s="651" t="s">
        <v>103</v>
      </c>
      <c r="D321" s="652" t="s">
        <v>1511</v>
      </c>
      <c r="E321" s="654" t="s">
        <v>1863</v>
      </c>
    </row>
    <row r="322" spans="2:5">
      <c r="B322" s="650" t="s">
        <v>1856</v>
      </c>
      <c r="C322" s="651" t="s">
        <v>1296</v>
      </c>
      <c r="D322" s="652" t="s">
        <v>625</v>
      </c>
      <c r="E322" s="653" t="s">
        <v>1864</v>
      </c>
    </row>
    <row r="323" spans="2:5">
      <c r="B323" s="650" t="s">
        <v>1856</v>
      </c>
      <c r="C323" s="651" t="s">
        <v>1296</v>
      </c>
      <c r="D323" s="655">
        <v>78</v>
      </c>
      <c r="E323" s="654" t="s">
        <v>1865</v>
      </c>
    </row>
    <row r="324" spans="2:5">
      <c r="B324" s="650" t="s">
        <v>1856</v>
      </c>
      <c r="C324" s="651" t="s">
        <v>1296</v>
      </c>
      <c r="D324" s="652" t="s">
        <v>1511</v>
      </c>
      <c r="E324" s="654" t="s">
        <v>1866</v>
      </c>
    </row>
    <row r="325" spans="2:5">
      <c r="B325" s="650" t="s">
        <v>1856</v>
      </c>
      <c r="C325" s="651" t="s">
        <v>101</v>
      </c>
      <c r="D325" s="652" t="s">
        <v>625</v>
      </c>
      <c r="E325" s="653" t="s">
        <v>1867</v>
      </c>
    </row>
    <row r="326" spans="2:5">
      <c r="B326" s="650" t="s">
        <v>1856</v>
      </c>
      <c r="C326" s="651" t="s">
        <v>101</v>
      </c>
      <c r="D326" s="655">
        <v>78</v>
      </c>
      <c r="E326" s="654" t="s">
        <v>1868</v>
      </c>
    </row>
    <row r="327" spans="2:5">
      <c r="B327" s="650" t="s">
        <v>1856</v>
      </c>
      <c r="C327" s="651" t="s">
        <v>101</v>
      </c>
      <c r="D327" s="652" t="s">
        <v>1511</v>
      </c>
      <c r="E327" s="654" t="s">
        <v>1869</v>
      </c>
    </row>
    <row r="328" spans="2:5">
      <c r="B328" s="650" t="s">
        <v>1856</v>
      </c>
      <c r="C328" s="651" t="s">
        <v>1297</v>
      </c>
      <c r="D328" s="652" t="s">
        <v>625</v>
      </c>
      <c r="E328" s="653" t="s">
        <v>1870</v>
      </c>
    </row>
    <row r="329" spans="2:5">
      <c r="B329" s="650" t="s">
        <v>1856</v>
      </c>
      <c r="C329" s="651" t="s">
        <v>1297</v>
      </c>
      <c r="D329" s="655">
        <v>78</v>
      </c>
      <c r="E329" s="654" t="s">
        <v>1871</v>
      </c>
    </row>
    <row r="330" spans="2:5">
      <c r="B330" s="650" t="s">
        <v>1856</v>
      </c>
      <c r="C330" s="651" t="s">
        <v>1297</v>
      </c>
      <c r="D330" s="652" t="s">
        <v>1511</v>
      </c>
      <c r="E330" s="654" t="s">
        <v>1872</v>
      </c>
    </row>
    <row r="331" spans="2:5">
      <c r="B331" s="650" t="s">
        <v>1856</v>
      </c>
      <c r="C331" s="651" t="s">
        <v>1298</v>
      </c>
      <c r="D331" s="652" t="s">
        <v>625</v>
      </c>
      <c r="E331" s="653" t="s">
        <v>1873</v>
      </c>
    </row>
    <row r="332" spans="2:5">
      <c r="B332" s="650" t="s">
        <v>1856</v>
      </c>
      <c r="C332" s="651" t="s">
        <v>1298</v>
      </c>
      <c r="D332" s="655">
        <v>78</v>
      </c>
      <c r="E332" s="654" t="s">
        <v>1874</v>
      </c>
    </row>
    <row r="333" spans="2:5">
      <c r="B333" s="650" t="s">
        <v>1856</v>
      </c>
      <c r="C333" s="651" t="s">
        <v>1298</v>
      </c>
      <c r="D333" s="652" t="s">
        <v>1511</v>
      </c>
      <c r="E333" s="654" t="s">
        <v>1875</v>
      </c>
    </row>
    <row r="334" spans="2:5">
      <c r="B334" s="650" t="s">
        <v>1856</v>
      </c>
      <c r="C334" s="651" t="s">
        <v>1299</v>
      </c>
      <c r="D334" s="652" t="s">
        <v>625</v>
      </c>
      <c r="E334" s="653" t="s">
        <v>1876</v>
      </c>
    </row>
    <row r="335" spans="2:5">
      <c r="B335" s="650" t="s">
        <v>1856</v>
      </c>
      <c r="C335" s="651" t="s">
        <v>1299</v>
      </c>
      <c r="D335" s="655">
        <v>78</v>
      </c>
      <c r="E335" s="654" t="s">
        <v>1877</v>
      </c>
    </row>
    <row r="336" spans="2:5">
      <c r="B336" s="650" t="s">
        <v>1856</v>
      </c>
      <c r="C336" s="651" t="s">
        <v>1299</v>
      </c>
      <c r="D336" s="652" t="s">
        <v>1511</v>
      </c>
      <c r="E336" s="654" t="s">
        <v>1878</v>
      </c>
    </row>
    <row r="337" spans="2:5">
      <c r="B337" s="650" t="s">
        <v>1856</v>
      </c>
      <c r="C337" s="651" t="s">
        <v>1300</v>
      </c>
      <c r="D337" s="652" t="s">
        <v>625</v>
      </c>
      <c r="E337" s="653" t="s">
        <v>1879</v>
      </c>
    </row>
    <row r="338" spans="2:5">
      <c r="B338" s="650" t="s">
        <v>1856</v>
      </c>
      <c r="C338" s="651" t="s">
        <v>1300</v>
      </c>
      <c r="D338" s="655">
        <v>78</v>
      </c>
      <c r="E338" s="654" t="s">
        <v>1880</v>
      </c>
    </row>
    <row r="339" spans="2:5">
      <c r="B339" s="650" t="s">
        <v>1856</v>
      </c>
      <c r="C339" s="651" t="s">
        <v>1300</v>
      </c>
      <c r="D339" s="652" t="s">
        <v>1511</v>
      </c>
      <c r="E339" s="654" t="s">
        <v>1881</v>
      </c>
    </row>
    <row r="340" spans="2:5">
      <c r="B340" s="650" t="s">
        <v>1856</v>
      </c>
      <c r="C340" s="668">
        <v>99</v>
      </c>
      <c r="D340" s="652" t="s">
        <v>625</v>
      </c>
      <c r="E340" s="653" t="s">
        <v>937</v>
      </c>
    </row>
    <row r="341" spans="2:5">
      <c r="B341" s="650" t="s">
        <v>1856</v>
      </c>
      <c r="C341" s="668">
        <v>99</v>
      </c>
      <c r="D341" s="652" t="s">
        <v>1615</v>
      </c>
      <c r="E341" s="654" t="s">
        <v>1882</v>
      </c>
    </row>
    <row r="342" spans="2:5">
      <c r="B342" s="650" t="s">
        <v>1856</v>
      </c>
      <c r="C342" s="668">
        <v>99</v>
      </c>
      <c r="D342" s="652" t="s">
        <v>1617</v>
      </c>
      <c r="E342" s="654" t="s">
        <v>1883</v>
      </c>
    </row>
    <row r="343" spans="2:5">
      <c r="B343" s="650" t="s">
        <v>1856</v>
      </c>
      <c r="C343" s="668">
        <v>99</v>
      </c>
      <c r="D343" s="652" t="s">
        <v>1509</v>
      </c>
      <c r="E343" s="654" t="s">
        <v>1884</v>
      </c>
    </row>
    <row r="344" spans="2:5">
      <c r="B344" s="650" t="s">
        <v>1856</v>
      </c>
      <c r="C344" s="668">
        <v>99</v>
      </c>
      <c r="D344" s="652" t="s">
        <v>1511</v>
      </c>
      <c r="E344" s="654" t="s">
        <v>1885</v>
      </c>
    </row>
    <row r="345" spans="2:5">
      <c r="B345" s="650" t="s">
        <v>1886</v>
      </c>
      <c r="C345" s="651" t="s">
        <v>625</v>
      </c>
      <c r="D345" s="652" t="s">
        <v>625</v>
      </c>
      <c r="E345" s="653" t="s">
        <v>1887</v>
      </c>
    </row>
    <row r="346" spans="2:5">
      <c r="B346" s="650" t="s">
        <v>1886</v>
      </c>
      <c r="C346" s="651" t="s">
        <v>966</v>
      </c>
      <c r="D346" s="652" t="s">
        <v>625</v>
      </c>
      <c r="E346" s="653" t="s">
        <v>1888</v>
      </c>
    </row>
    <row r="347" spans="2:5">
      <c r="B347" s="650" t="s">
        <v>1886</v>
      </c>
      <c r="C347" s="651" t="s">
        <v>966</v>
      </c>
      <c r="D347" s="652" t="s">
        <v>1617</v>
      </c>
      <c r="E347" s="654" t="s">
        <v>1889</v>
      </c>
    </row>
    <row r="348" spans="2:5">
      <c r="B348" s="650" t="s">
        <v>1886</v>
      </c>
      <c r="C348" s="651" t="s">
        <v>966</v>
      </c>
      <c r="D348" s="652" t="s">
        <v>1511</v>
      </c>
      <c r="E348" s="654" t="s">
        <v>1890</v>
      </c>
    </row>
    <row r="349" spans="2:5">
      <c r="B349" s="650" t="s">
        <v>1886</v>
      </c>
      <c r="C349" s="651" t="s">
        <v>103</v>
      </c>
      <c r="D349" s="652" t="s">
        <v>625</v>
      </c>
      <c r="E349" s="653" t="s">
        <v>1891</v>
      </c>
    </row>
    <row r="350" spans="2:5">
      <c r="B350" s="650" t="s">
        <v>1886</v>
      </c>
      <c r="C350" s="651" t="s">
        <v>103</v>
      </c>
      <c r="D350" s="652" t="s">
        <v>1617</v>
      </c>
      <c r="E350" s="654" t="s">
        <v>1892</v>
      </c>
    </row>
    <row r="351" spans="2:5">
      <c r="B351" s="650" t="s">
        <v>1886</v>
      </c>
      <c r="C351" s="651" t="s">
        <v>103</v>
      </c>
      <c r="D351" s="652" t="s">
        <v>1511</v>
      </c>
      <c r="E351" s="654" t="s">
        <v>1893</v>
      </c>
    </row>
    <row r="352" spans="2:5">
      <c r="B352" s="650" t="s">
        <v>1886</v>
      </c>
      <c r="C352" s="651" t="s">
        <v>101</v>
      </c>
      <c r="D352" s="652" t="s">
        <v>625</v>
      </c>
      <c r="E352" s="653" t="s">
        <v>1894</v>
      </c>
    </row>
    <row r="353" spans="2:5">
      <c r="B353" s="650" t="s">
        <v>1886</v>
      </c>
      <c r="C353" s="651" t="s">
        <v>101</v>
      </c>
      <c r="D353" s="652" t="s">
        <v>1617</v>
      </c>
      <c r="E353" s="654" t="s">
        <v>1895</v>
      </c>
    </row>
    <row r="354" spans="2:5">
      <c r="B354" s="650" t="s">
        <v>1886</v>
      </c>
      <c r="C354" s="651" t="s">
        <v>101</v>
      </c>
      <c r="D354" s="652" t="s">
        <v>1511</v>
      </c>
      <c r="E354" s="654" t="s">
        <v>1896</v>
      </c>
    </row>
    <row r="355" spans="2:5">
      <c r="B355" s="650" t="s">
        <v>1886</v>
      </c>
      <c r="C355" s="668">
        <v>99</v>
      </c>
      <c r="D355" s="652" t="s">
        <v>625</v>
      </c>
      <c r="E355" s="653" t="s">
        <v>937</v>
      </c>
    </row>
    <row r="356" spans="2:5">
      <c r="B356" s="650" t="s">
        <v>1886</v>
      </c>
      <c r="C356" s="668">
        <v>99</v>
      </c>
      <c r="D356" s="652" t="s">
        <v>1615</v>
      </c>
      <c r="E356" s="654" t="s">
        <v>1897</v>
      </c>
    </row>
    <row r="357" spans="2:5">
      <c r="B357" s="650" t="s">
        <v>1886</v>
      </c>
      <c r="C357" s="668">
        <v>99</v>
      </c>
      <c r="D357" s="652" t="s">
        <v>1617</v>
      </c>
      <c r="E357" s="654" t="s">
        <v>1898</v>
      </c>
    </row>
    <row r="358" spans="2:5">
      <c r="B358" s="650" t="s">
        <v>1886</v>
      </c>
      <c r="C358" s="668">
        <v>99</v>
      </c>
      <c r="D358" s="652" t="s">
        <v>1509</v>
      </c>
      <c r="E358" s="654" t="s">
        <v>1899</v>
      </c>
    </row>
    <row r="359" spans="2:5">
      <c r="B359" s="650" t="s">
        <v>1886</v>
      </c>
      <c r="C359" s="668">
        <v>99</v>
      </c>
      <c r="D359" s="652" t="s">
        <v>1511</v>
      </c>
      <c r="E359" s="654" t="s">
        <v>1900</v>
      </c>
    </row>
    <row r="360" spans="2:5">
      <c r="B360" s="646" t="s">
        <v>43</v>
      </c>
      <c r="C360" s="647" t="s">
        <v>625</v>
      </c>
      <c r="D360" s="648" t="s">
        <v>625</v>
      </c>
      <c r="E360" s="649" t="s">
        <v>1901</v>
      </c>
    </row>
    <row r="361" spans="2:5">
      <c r="B361" s="650" t="s">
        <v>1902</v>
      </c>
      <c r="C361" s="651" t="s">
        <v>966</v>
      </c>
      <c r="D361" s="652" t="s">
        <v>625</v>
      </c>
      <c r="E361" s="653" t="s">
        <v>1903</v>
      </c>
    </row>
    <row r="362" spans="2:5">
      <c r="B362" s="650" t="s">
        <v>1902</v>
      </c>
      <c r="C362" s="651" t="s">
        <v>966</v>
      </c>
      <c r="D362" s="652" t="s">
        <v>1511</v>
      </c>
      <c r="E362" s="654" t="s">
        <v>1904</v>
      </c>
    </row>
    <row r="363" spans="2:5">
      <c r="B363" s="650" t="s">
        <v>1905</v>
      </c>
      <c r="C363" s="651" t="s">
        <v>966</v>
      </c>
      <c r="D363" s="652" t="s">
        <v>625</v>
      </c>
      <c r="E363" s="653" t="s">
        <v>1906</v>
      </c>
    </row>
    <row r="364" spans="2:5">
      <c r="B364" s="650" t="s">
        <v>1905</v>
      </c>
      <c r="C364" s="651" t="s">
        <v>966</v>
      </c>
      <c r="D364" s="655">
        <v>78</v>
      </c>
      <c r="E364" s="654" t="s">
        <v>1907</v>
      </c>
    </row>
    <row r="365" spans="2:5">
      <c r="B365" s="650" t="s">
        <v>1905</v>
      </c>
      <c r="C365" s="651" t="s">
        <v>966</v>
      </c>
      <c r="D365" s="652" t="s">
        <v>1511</v>
      </c>
      <c r="E365" s="654" t="s">
        <v>1908</v>
      </c>
    </row>
    <row r="366" spans="2:5">
      <c r="B366" s="646" t="s">
        <v>1909</v>
      </c>
      <c r="C366" s="647" t="s">
        <v>625</v>
      </c>
      <c r="D366" s="648" t="s">
        <v>625</v>
      </c>
      <c r="E366" s="649" t="s">
        <v>1910</v>
      </c>
    </row>
    <row r="367" spans="2:5">
      <c r="B367" s="650" t="s">
        <v>1911</v>
      </c>
      <c r="C367" s="651" t="s">
        <v>966</v>
      </c>
      <c r="D367" s="652" t="s">
        <v>625</v>
      </c>
      <c r="E367" s="653" t="s">
        <v>1912</v>
      </c>
    </row>
    <row r="368" spans="2:5">
      <c r="B368" s="650" t="s">
        <v>1911</v>
      </c>
      <c r="C368" s="651" t="s">
        <v>966</v>
      </c>
      <c r="D368" s="652" t="s">
        <v>1615</v>
      </c>
      <c r="E368" s="654" t="s">
        <v>1913</v>
      </c>
    </row>
    <row r="369" spans="2:5">
      <c r="B369" s="650" t="s">
        <v>1911</v>
      </c>
      <c r="C369" s="651" t="s">
        <v>966</v>
      </c>
      <c r="D369" s="652" t="s">
        <v>1617</v>
      </c>
      <c r="E369" s="654" t="s">
        <v>1914</v>
      </c>
    </row>
    <row r="370" spans="2:5">
      <c r="B370" s="650" t="s">
        <v>1911</v>
      </c>
      <c r="C370" s="651" t="s">
        <v>966</v>
      </c>
      <c r="D370" s="652" t="s">
        <v>1511</v>
      </c>
      <c r="E370" s="654" t="s">
        <v>1915</v>
      </c>
    </row>
    <row r="371" spans="2:5">
      <c r="B371" s="650" t="s">
        <v>1916</v>
      </c>
      <c r="C371" s="651" t="s">
        <v>966</v>
      </c>
      <c r="D371" s="652" t="s">
        <v>625</v>
      </c>
      <c r="E371" s="653" t="s">
        <v>1917</v>
      </c>
    </row>
    <row r="372" spans="2:5">
      <c r="B372" s="646" t="s">
        <v>46</v>
      </c>
      <c r="C372" s="647" t="s">
        <v>625</v>
      </c>
      <c r="D372" s="648" t="s">
        <v>625</v>
      </c>
      <c r="E372" s="649" t="s">
        <v>1918</v>
      </c>
    </row>
    <row r="373" spans="2:5">
      <c r="B373" s="650" t="s">
        <v>1919</v>
      </c>
      <c r="C373" s="651" t="s">
        <v>625</v>
      </c>
      <c r="D373" s="652" t="s">
        <v>625</v>
      </c>
      <c r="E373" s="653" t="s">
        <v>1920</v>
      </c>
    </row>
    <row r="374" spans="2:5">
      <c r="B374" s="650" t="s">
        <v>1919</v>
      </c>
      <c r="C374" s="651" t="s">
        <v>966</v>
      </c>
      <c r="D374" s="652" t="s">
        <v>625</v>
      </c>
      <c r="E374" s="653" t="s">
        <v>1921</v>
      </c>
    </row>
    <row r="375" spans="2:5">
      <c r="B375" s="650" t="s">
        <v>1919</v>
      </c>
      <c r="C375" s="651" t="s">
        <v>966</v>
      </c>
      <c r="D375" s="652" t="s">
        <v>1617</v>
      </c>
      <c r="E375" s="654" t="s">
        <v>1922</v>
      </c>
    </row>
    <row r="376" spans="2:5">
      <c r="B376" s="650" t="s">
        <v>1919</v>
      </c>
      <c r="C376" s="651" t="s">
        <v>1511</v>
      </c>
      <c r="D376" s="652" t="s">
        <v>625</v>
      </c>
      <c r="E376" s="653" t="s">
        <v>1923</v>
      </c>
    </row>
    <row r="377" spans="2:5">
      <c r="B377" s="650" t="s">
        <v>1919</v>
      </c>
      <c r="C377" s="651" t="s">
        <v>1511</v>
      </c>
      <c r="D377" s="670">
        <v>77</v>
      </c>
      <c r="E377" s="654" t="s">
        <v>1924</v>
      </c>
    </row>
    <row r="378" spans="2:5">
      <c r="B378" s="650" t="s">
        <v>1919</v>
      </c>
      <c r="C378" s="651" t="s">
        <v>1511</v>
      </c>
      <c r="D378" s="670">
        <v>78</v>
      </c>
      <c r="E378" s="654" t="s">
        <v>1925</v>
      </c>
    </row>
    <row r="379" spans="2:5">
      <c r="B379" s="650" t="s">
        <v>1926</v>
      </c>
      <c r="C379" s="651" t="s">
        <v>966</v>
      </c>
      <c r="D379" s="652" t="s">
        <v>625</v>
      </c>
      <c r="E379" s="653" t="s">
        <v>1927</v>
      </c>
    </row>
    <row r="380" spans="2:5">
      <c r="B380" s="650" t="s">
        <v>1926</v>
      </c>
      <c r="C380" s="651" t="s">
        <v>966</v>
      </c>
      <c r="D380" s="655">
        <v>78</v>
      </c>
      <c r="E380" s="654" t="s">
        <v>1928</v>
      </c>
    </row>
    <row r="381" spans="2:5">
      <c r="B381" s="650" t="s">
        <v>1926</v>
      </c>
      <c r="C381" s="651" t="s">
        <v>966</v>
      </c>
      <c r="D381" s="652" t="s">
        <v>1511</v>
      </c>
      <c r="E381" s="654" t="s">
        <v>1929</v>
      </c>
    </row>
    <row r="382" spans="2:5">
      <c r="B382" s="650" t="s">
        <v>1930</v>
      </c>
      <c r="C382" s="651" t="s">
        <v>966</v>
      </c>
      <c r="D382" s="652" t="s">
        <v>625</v>
      </c>
      <c r="E382" s="654" t="s">
        <v>1931</v>
      </c>
    </row>
    <row r="383" spans="2:5">
      <c r="B383" s="650" t="s">
        <v>1930</v>
      </c>
      <c r="C383" s="651" t="s">
        <v>966</v>
      </c>
      <c r="D383" s="652" t="s">
        <v>1511</v>
      </c>
      <c r="E383" s="654" t="s">
        <v>1932</v>
      </c>
    </row>
    <row r="384" spans="2:5">
      <c r="B384" s="650" t="s">
        <v>1930</v>
      </c>
      <c r="C384" s="671" t="s">
        <v>103</v>
      </c>
      <c r="D384" s="652" t="s">
        <v>625</v>
      </c>
      <c r="E384" s="654" t="s">
        <v>1933</v>
      </c>
    </row>
    <row r="385" spans="2:5">
      <c r="B385" s="650" t="s">
        <v>1930</v>
      </c>
      <c r="C385" s="672" t="s">
        <v>103</v>
      </c>
      <c r="D385" s="652" t="s">
        <v>1511</v>
      </c>
      <c r="E385" s="654" t="s">
        <v>1934</v>
      </c>
    </row>
    <row r="386" spans="2:5">
      <c r="B386" s="650" t="s">
        <v>1935</v>
      </c>
      <c r="C386" s="651" t="s">
        <v>966</v>
      </c>
      <c r="D386" s="652" t="s">
        <v>625</v>
      </c>
      <c r="E386" s="653" t="s">
        <v>1936</v>
      </c>
    </row>
    <row r="387" spans="2:5">
      <c r="B387" s="650" t="s">
        <v>1935</v>
      </c>
      <c r="C387" s="651" t="s">
        <v>966</v>
      </c>
      <c r="D387" s="655">
        <v>78</v>
      </c>
      <c r="E387" s="654" t="s">
        <v>1937</v>
      </c>
    </row>
    <row r="388" spans="2:5">
      <c r="B388" s="650" t="s">
        <v>1935</v>
      </c>
      <c r="C388" s="651" t="s">
        <v>966</v>
      </c>
      <c r="D388" s="652" t="s">
        <v>1511</v>
      </c>
      <c r="E388" s="654" t="s">
        <v>1938</v>
      </c>
    </row>
    <row r="389" spans="2:5">
      <c r="B389" s="650" t="s">
        <v>1939</v>
      </c>
      <c r="C389" s="651" t="s">
        <v>966</v>
      </c>
      <c r="D389" s="652" t="s">
        <v>625</v>
      </c>
      <c r="E389" s="653" t="s">
        <v>1940</v>
      </c>
    </row>
    <row r="390" spans="2:5">
      <c r="B390" s="650" t="s">
        <v>1939</v>
      </c>
      <c r="C390" s="651" t="s">
        <v>966</v>
      </c>
      <c r="D390" s="652" t="s">
        <v>1511</v>
      </c>
      <c r="E390" s="654" t="s">
        <v>1941</v>
      </c>
    </row>
    <row r="391" spans="2:5">
      <c r="B391" s="673" t="s">
        <v>1942</v>
      </c>
      <c r="C391" s="674" t="s">
        <v>625</v>
      </c>
      <c r="D391" s="648" t="s">
        <v>625</v>
      </c>
      <c r="E391" s="649" t="s">
        <v>1943</v>
      </c>
    </row>
    <row r="392" spans="2:5">
      <c r="B392" s="650" t="s">
        <v>1944</v>
      </c>
      <c r="C392" s="651" t="s">
        <v>966</v>
      </c>
      <c r="D392" s="652" t="s">
        <v>625</v>
      </c>
      <c r="E392" s="653" t="s">
        <v>1945</v>
      </c>
    </row>
    <row r="393" spans="2:5">
      <c r="B393" s="650" t="s">
        <v>1944</v>
      </c>
      <c r="C393" s="651" t="s">
        <v>966</v>
      </c>
      <c r="D393" s="655">
        <v>78</v>
      </c>
      <c r="E393" s="654" t="s">
        <v>1946</v>
      </c>
    </row>
    <row r="394" spans="2:5">
      <c r="B394" s="650" t="s">
        <v>1944</v>
      </c>
      <c r="C394" s="651" t="s">
        <v>966</v>
      </c>
      <c r="D394" s="652" t="s">
        <v>1511</v>
      </c>
      <c r="E394" s="654" t="s">
        <v>1947</v>
      </c>
    </row>
    <row r="395" spans="2:5">
      <c r="B395" s="646" t="s">
        <v>1948</v>
      </c>
      <c r="C395" s="647" t="s">
        <v>625</v>
      </c>
      <c r="D395" s="648" t="s">
        <v>625</v>
      </c>
      <c r="E395" s="649" t="s">
        <v>1949</v>
      </c>
    </row>
    <row r="396" spans="2:5">
      <c r="B396" s="650" t="s">
        <v>1950</v>
      </c>
      <c r="C396" s="651" t="s">
        <v>966</v>
      </c>
      <c r="D396" s="652" t="s">
        <v>625</v>
      </c>
      <c r="E396" s="653" t="s">
        <v>1951</v>
      </c>
    </row>
    <row r="397" spans="2:5">
      <c r="B397" s="650" t="s">
        <v>1950</v>
      </c>
      <c r="C397" s="651" t="s">
        <v>966</v>
      </c>
      <c r="D397" s="655">
        <v>78</v>
      </c>
      <c r="E397" s="654" t="s">
        <v>1952</v>
      </c>
    </row>
    <row r="398" spans="2:5">
      <c r="B398" s="650" t="s">
        <v>1950</v>
      </c>
      <c r="C398" s="651" t="s">
        <v>966</v>
      </c>
      <c r="D398" s="652" t="s">
        <v>1511</v>
      </c>
      <c r="E398" s="654" t="s">
        <v>1953</v>
      </c>
    </row>
    <row r="399" spans="2:5">
      <c r="B399" s="646" t="s">
        <v>1954</v>
      </c>
      <c r="C399" s="647" t="s">
        <v>625</v>
      </c>
      <c r="D399" s="648" t="s">
        <v>625</v>
      </c>
      <c r="E399" s="649" t="s">
        <v>1955</v>
      </c>
    </row>
    <row r="400" spans="2:5">
      <c r="B400" s="650" t="s">
        <v>1956</v>
      </c>
      <c r="C400" s="651" t="s">
        <v>966</v>
      </c>
      <c r="D400" s="652" t="s">
        <v>625</v>
      </c>
      <c r="E400" s="653" t="s">
        <v>1957</v>
      </c>
    </row>
    <row r="401" spans="2:5">
      <c r="B401" s="650" t="s">
        <v>1956</v>
      </c>
      <c r="C401" s="651" t="s">
        <v>966</v>
      </c>
      <c r="D401" s="652" t="s">
        <v>1511</v>
      </c>
      <c r="E401" s="654" t="s">
        <v>1958</v>
      </c>
    </row>
    <row r="402" spans="2:5">
      <c r="B402" s="650" t="s">
        <v>1959</v>
      </c>
      <c r="C402" s="651" t="s">
        <v>966</v>
      </c>
      <c r="D402" s="652" t="s">
        <v>625</v>
      </c>
      <c r="E402" s="653" t="s">
        <v>1960</v>
      </c>
    </row>
    <row r="403" spans="2:5">
      <c r="B403" s="650" t="s">
        <v>1959</v>
      </c>
      <c r="C403" s="651" t="s">
        <v>966</v>
      </c>
      <c r="D403" s="652" t="s">
        <v>1511</v>
      </c>
      <c r="E403" s="654" t="s">
        <v>1961</v>
      </c>
    </row>
    <row r="404" spans="2:5" ht="30">
      <c r="B404" s="646" t="s">
        <v>1962</v>
      </c>
      <c r="C404" s="647" t="s">
        <v>625</v>
      </c>
      <c r="D404" s="648" t="s">
        <v>625</v>
      </c>
      <c r="E404" s="675" t="s">
        <v>1963</v>
      </c>
    </row>
    <row r="405" spans="2:5">
      <c r="B405" s="650" t="s">
        <v>1964</v>
      </c>
      <c r="C405" s="651" t="s">
        <v>966</v>
      </c>
      <c r="D405" s="652" t="s">
        <v>625</v>
      </c>
      <c r="E405" s="653" t="s">
        <v>1965</v>
      </c>
    </row>
    <row r="406" spans="2:5">
      <c r="B406" s="650" t="s">
        <v>1964</v>
      </c>
      <c r="C406" s="651" t="s">
        <v>966</v>
      </c>
      <c r="D406" s="652" t="s">
        <v>1511</v>
      </c>
      <c r="E406" s="654" t="s">
        <v>1966</v>
      </c>
    </row>
    <row r="407" spans="2:5">
      <c r="B407" s="650" t="s">
        <v>1964</v>
      </c>
      <c r="C407" s="651" t="s">
        <v>1296</v>
      </c>
      <c r="D407" s="652" t="s">
        <v>625</v>
      </c>
      <c r="E407" s="653" t="s">
        <v>1967</v>
      </c>
    </row>
    <row r="408" spans="2:5">
      <c r="B408" s="650" t="s">
        <v>1964</v>
      </c>
      <c r="C408" s="651" t="s">
        <v>1296</v>
      </c>
      <c r="D408" s="652" t="s">
        <v>1617</v>
      </c>
      <c r="E408" s="654" t="s">
        <v>1968</v>
      </c>
    </row>
    <row r="409" spans="2:5">
      <c r="B409" s="650" t="s">
        <v>1964</v>
      </c>
      <c r="C409" s="651" t="s">
        <v>1296</v>
      </c>
      <c r="D409" s="652" t="s">
        <v>1511</v>
      </c>
      <c r="E409" s="654" t="s">
        <v>1969</v>
      </c>
    </row>
    <row r="410" spans="2:5">
      <c r="B410" s="650" t="s">
        <v>1964</v>
      </c>
      <c r="C410" s="651" t="s">
        <v>101</v>
      </c>
      <c r="D410" s="652" t="s">
        <v>625</v>
      </c>
      <c r="E410" s="653" t="s">
        <v>1970</v>
      </c>
    </row>
    <row r="411" spans="2:5">
      <c r="B411" s="650" t="s">
        <v>1964</v>
      </c>
      <c r="C411" s="651" t="s">
        <v>101</v>
      </c>
      <c r="D411" s="652" t="s">
        <v>1511</v>
      </c>
      <c r="E411" s="654" t="s">
        <v>1971</v>
      </c>
    </row>
    <row r="412" spans="2:5">
      <c r="B412" s="646" t="s">
        <v>1972</v>
      </c>
      <c r="C412" s="647" t="s">
        <v>625</v>
      </c>
      <c r="D412" s="648" t="s">
        <v>625</v>
      </c>
      <c r="E412" s="649" t="s">
        <v>1973</v>
      </c>
    </row>
    <row r="413" spans="2:5">
      <c r="B413" s="650" t="s">
        <v>1974</v>
      </c>
      <c r="C413" s="651" t="s">
        <v>966</v>
      </c>
      <c r="D413" s="652" t="s">
        <v>625</v>
      </c>
      <c r="E413" s="653" t="s">
        <v>1912</v>
      </c>
    </row>
    <row r="414" spans="2:5">
      <c r="B414" s="650" t="s">
        <v>1974</v>
      </c>
      <c r="C414" s="651" t="s">
        <v>966</v>
      </c>
      <c r="D414" s="652" t="s">
        <v>1511</v>
      </c>
      <c r="E414" s="654" t="s">
        <v>1975</v>
      </c>
    </row>
    <row r="415" spans="2:5">
      <c r="B415" s="650" t="s">
        <v>1974</v>
      </c>
      <c r="C415" s="651" t="s">
        <v>103</v>
      </c>
      <c r="D415" s="652" t="s">
        <v>625</v>
      </c>
      <c r="E415" s="653" t="s">
        <v>1976</v>
      </c>
    </row>
    <row r="416" spans="2:5">
      <c r="B416" s="650" t="s">
        <v>1974</v>
      </c>
      <c r="C416" s="651" t="s">
        <v>103</v>
      </c>
      <c r="D416" s="652" t="s">
        <v>1511</v>
      </c>
      <c r="E416" s="654" t="s">
        <v>1977</v>
      </c>
    </row>
    <row r="417" spans="2:5">
      <c r="B417" s="646" t="s">
        <v>1978</v>
      </c>
      <c r="C417" s="647" t="s">
        <v>625</v>
      </c>
      <c r="D417" s="648" t="s">
        <v>625</v>
      </c>
      <c r="E417" s="649" t="s">
        <v>1979</v>
      </c>
    </row>
    <row r="418" spans="2:5">
      <c r="B418" s="650" t="s">
        <v>1980</v>
      </c>
      <c r="C418" s="651" t="s">
        <v>966</v>
      </c>
      <c r="D418" s="652" t="s">
        <v>625</v>
      </c>
      <c r="E418" s="653" t="s">
        <v>1981</v>
      </c>
    </row>
    <row r="419" spans="2:5">
      <c r="B419" s="650" t="s">
        <v>1980</v>
      </c>
      <c r="C419" s="651" t="s">
        <v>966</v>
      </c>
      <c r="D419" s="652" t="s">
        <v>1511</v>
      </c>
      <c r="E419" s="654" t="s">
        <v>1982</v>
      </c>
    </row>
    <row r="420" spans="2:5">
      <c r="B420" s="646" t="s">
        <v>1983</v>
      </c>
      <c r="C420" s="647" t="s">
        <v>625</v>
      </c>
      <c r="D420" s="648" t="s">
        <v>625</v>
      </c>
      <c r="E420" s="649" t="s">
        <v>1984</v>
      </c>
    </row>
    <row r="421" spans="2:5">
      <c r="B421" s="650" t="s">
        <v>1985</v>
      </c>
      <c r="C421" s="651" t="s">
        <v>625</v>
      </c>
      <c r="D421" s="652" t="s">
        <v>625</v>
      </c>
      <c r="E421" s="653" t="s">
        <v>1986</v>
      </c>
    </row>
    <row r="422" spans="2:5">
      <c r="B422" s="650" t="s">
        <v>1985</v>
      </c>
      <c r="C422" s="651" t="s">
        <v>966</v>
      </c>
      <c r="D422" s="652" t="s">
        <v>625</v>
      </c>
      <c r="E422" s="653" t="s">
        <v>1987</v>
      </c>
    </row>
    <row r="423" spans="2:5">
      <c r="B423" s="650" t="s">
        <v>1985</v>
      </c>
      <c r="C423" s="651" t="s">
        <v>966</v>
      </c>
      <c r="D423" s="655">
        <v>77</v>
      </c>
      <c r="E423" s="654" t="s">
        <v>1988</v>
      </c>
    </row>
    <row r="424" spans="2:5">
      <c r="B424" s="650" t="s">
        <v>1985</v>
      </c>
      <c r="C424" s="651" t="s">
        <v>966</v>
      </c>
      <c r="D424" s="655">
        <v>78</v>
      </c>
      <c r="E424" s="654" t="s">
        <v>1989</v>
      </c>
    </row>
    <row r="425" spans="2:5">
      <c r="B425" s="650" t="s">
        <v>1985</v>
      </c>
      <c r="C425" s="651" t="s">
        <v>966</v>
      </c>
      <c r="D425" s="652" t="s">
        <v>1511</v>
      </c>
      <c r="E425" s="654" t="s">
        <v>1990</v>
      </c>
    </row>
    <row r="426" spans="2:5">
      <c r="B426" s="650" t="s">
        <v>1985</v>
      </c>
      <c r="C426" s="651" t="s">
        <v>103</v>
      </c>
      <c r="D426" s="655" t="s">
        <v>625</v>
      </c>
      <c r="E426" s="653" t="s">
        <v>1991</v>
      </c>
    </row>
    <row r="427" spans="2:5">
      <c r="B427" s="650" t="s">
        <v>1985</v>
      </c>
      <c r="C427" s="651" t="s">
        <v>103</v>
      </c>
      <c r="D427" s="655">
        <v>78</v>
      </c>
      <c r="E427" s="654" t="s">
        <v>1992</v>
      </c>
    </row>
    <row r="428" spans="2:5">
      <c r="B428" s="650" t="s">
        <v>1985</v>
      </c>
      <c r="C428" s="651" t="s">
        <v>103</v>
      </c>
      <c r="D428" s="655" t="s">
        <v>1511</v>
      </c>
      <c r="E428" s="654" t="s">
        <v>1993</v>
      </c>
    </row>
    <row r="429" spans="2:5">
      <c r="B429" s="650" t="s">
        <v>1985</v>
      </c>
      <c r="C429" s="651" t="s">
        <v>1296</v>
      </c>
      <c r="D429" s="652" t="s">
        <v>625</v>
      </c>
      <c r="E429" s="653" t="s">
        <v>1994</v>
      </c>
    </row>
    <row r="430" spans="2:5">
      <c r="B430" s="650" t="s">
        <v>1985</v>
      </c>
      <c r="C430" s="651" t="s">
        <v>1296</v>
      </c>
      <c r="D430" s="652" t="s">
        <v>1511</v>
      </c>
      <c r="E430" s="654" t="s">
        <v>1995</v>
      </c>
    </row>
    <row r="431" spans="2:5">
      <c r="B431" s="650" t="s">
        <v>1985</v>
      </c>
      <c r="C431" s="651" t="s">
        <v>1297</v>
      </c>
      <c r="D431" s="652" t="s">
        <v>625</v>
      </c>
      <c r="E431" s="653" t="s">
        <v>1996</v>
      </c>
    </row>
    <row r="432" spans="2:5">
      <c r="B432" s="650" t="s">
        <v>1985</v>
      </c>
      <c r="C432" s="651" t="s">
        <v>1297</v>
      </c>
      <c r="D432" s="655">
        <v>78</v>
      </c>
      <c r="E432" s="654" t="s">
        <v>1997</v>
      </c>
    </row>
    <row r="433" spans="2:5">
      <c r="B433" s="650" t="s">
        <v>1985</v>
      </c>
      <c r="C433" s="651" t="s">
        <v>1297</v>
      </c>
      <c r="D433" s="652" t="s">
        <v>1511</v>
      </c>
      <c r="E433" s="654" t="s">
        <v>1998</v>
      </c>
    </row>
    <row r="434" spans="2:5">
      <c r="B434" s="650" t="s">
        <v>1999</v>
      </c>
      <c r="C434" s="651" t="s">
        <v>966</v>
      </c>
      <c r="D434" s="652" t="s">
        <v>625</v>
      </c>
      <c r="E434" s="653" t="s">
        <v>2000</v>
      </c>
    </row>
    <row r="435" spans="2:5">
      <c r="B435" s="650" t="s">
        <v>1999</v>
      </c>
      <c r="C435" s="651" t="s">
        <v>966</v>
      </c>
      <c r="D435" s="655">
        <v>78</v>
      </c>
      <c r="E435" s="654" t="s">
        <v>2001</v>
      </c>
    </row>
    <row r="436" spans="2:5">
      <c r="B436" s="650" t="s">
        <v>1999</v>
      </c>
      <c r="C436" s="651" t="s">
        <v>966</v>
      </c>
      <c r="D436" s="652" t="s">
        <v>1511</v>
      </c>
      <c r="E436" s="654" t="s">
        <v>2002</v>
      </c>
    </row>
    <row r="437" spans="2:5">
      <c r="B437" s="650" t="s">
        <v>2003</v>
      </c>
      <c r="C437" s="651" t="s">
        <v>966</v>
      </c>
      <c r="D437" s="652" t="s">
        <v>625</v>
      </c>
      <c r="E437" s="653" t="s">
        <v>2004</v>
      </c>
    </row>
    <row r="438" spans="2:5">
      <c r="B438" s="650" t="s">
        <v>2003</v>
      </c>
      <c r="C438" s="651" t="s">
        <v>966</v>
      </c>
      <c r="D438" s="655">
        <v>78</v>
      </c>
      <c r="E438" s="654" t="s">
        <v>2005</v>
      </c>
    </row>
    <row r="439" spans="2:5">
      <c r="B439" s="650" t="s">
        <v>2003</v>
      </c>
      <c r="C439" s="651" t="s">
        <v>966</v>
      </c>
      <c r="D439" s="652" t="s">
        <v>1511</v>
      </c>
      <c r="E439" s="654" t="s">
        <v>2006</v>
      </c>
    </row>
    <row r="440" spans="2:5">
      <c r="B440" s="650" t="s">
        <v>2007</v>
      </c>
      <c r="C440" s="651" t="s">
        <v>966</v>
      </c>
      <c r="D440" s="652" t="s">
        <v>625</v>
      </c>
      <c r="E440" s="653" t="s">
        <v>2008</v>
      </c>
    </row>
    <row r="441" spans="2:5">
      <c r="B441" s="650" t="s">
        <v>2007</v>
      </c>
      <c r="C441" s="651" t="s">
        <v>966</v>
      </c>
      <c r="D441" s="655">
        <v>78</v>
      </c>
      <c r="E441" s="654" t="s">
        <v>2009</v>
      </c>
    </row>
    <row r="442" spans="2:5">
      <c r="B442" s="650" t="s">
        <v>2007</v>
      </c>
      <c r="C442" s="651" t="s">
        <v>966</v>
      </c>
      <c r="D442" s="652" t="s">
        <v>1511</v>
      </c>
      <c r="E442" s="654" t="s">
        <v>2010</v>
      </c>
    </row>
    <row r="443" spans="2:5">
      <c r="B443" s="650" t="s">
        <v>2011</v>
      </c>
      <c r="C443" s="651" t="s">
        <v>966</v>
      </c>
      <c r="D443" s="652" t="s">
        <v>625</v>
      </c>
      <c r="E443" s="653" t="s">
        <v>74</v>
      </c>
    </row>
    <row r="444" spans="2:5">
      <c r="B444" s="650" t="s">
        <v>2011</v>
      </c>
      <c r="C444" s="651" t="s">
        <v>966</v>
      </c>
      <c r="D444" s="655">
        <v>78</v>
      </c>
      <c r="E444" s="654" t="s">
        <v>2012</v>
      </c>
    </row>
    <row r="445" spans="2:5">
      <c r="B445" s="650" t="s">
        <v>2011</v>
      </c>
      <c r="C445" s="651" t="s">
        <v>966</v>
      </c>
      <c r="D445" s="652" t="s">
        <v>1511</v>
      </c>
      <c r="E445" s="654" t="s">
        <v>2013</v>
      </c>
    </row>
    <row r="446" spans="2:5">
      <c r="B446" s="646" t="s">
        <v>2014</v>
      </c>
      <c r="C446" s="647" t="s">
        <v>625</v>
      </c>
      <c r="D446" s="648" t="s">
        <v>625</v>
      </c>
      <c r="E446" s="649" t="s">
        <v>2015</v>
      </c>
    </row>
    <row r="447" spans="2:5">
      <c r="B447" s="650" t="s">
        <v>2016</v>
      </c>
      <c r="C447" s="651" t="s">
        <v>966</v>
      </c>
      <c r="D447" s="652" t="s">
        <v>625</v>
      </c>
      <c r="E447" s="653" t="s">
        <v>2017</v>
      </c>
    </row>
    <row r="448" spans="2:5">
      <c r="B448" s="650" t="s">
        <v>2016</v>
      </c>
      <c r="C448" s="651" t="s">
        <v>966</v>
      </c>
      <c r="D448" s="655">
        <v>78</v>
      </c>
      <c r="E448" s="654" t="s">
        <v>2018</v>
      </c>
    </row>
    <row r="449" spans="2:5">
      <c r="B449" s="650" t="s">
        <v>2016</v>
      </c>
      <c r="C449" s="651" t="s">
        <v>966</v>
      </c>
      <c r="D449" s="652" t="s">
        <v>1511</v>
      </c>
      <c r="E449" s="654" t="s">
        <v>2019</v>
      </c>
    </row>
    <row r="450" spans="2:5">
      <c r="B450" s="646" t="s">
        <v>2020</v>
      </c>
      <c r="C450" s="647" t="s">
        <v>625</v>
      </c>
      <c r="D450" s="648" t="s">
        <v>625</v>
      </c>
      <c r="E450" s="649" t="s">
        <v>2021</v>
      </c>
    </row>
    <row r="451" spans="2:5">
      <c r="B451" s="650" t="s">
        <v>2022</v>
      </c>
      <c r="C451" s="651" t="s">
        <v>966</v>
      </c>
      <c r="D451" s="652" t="s">
        <v>625</v>
      </c>
      <c r="E451" s="653" t="s">
        <v>1903</v>
      </c>
    </row>
    <row r="452" spans="2:5">
      <c r="B452" s="650" t="s">
        <v>2022</v>
      </c>
      <c r="C452" s="651" t="s">
        <v>966</v>
      </c>
      <c r="D452" s="652" t="s">
        <v>1617</v>
      </c>
      <c r="E452" s="654" t="s">
        <v>2023</v>
      </c>
    </row>
    <row r="453" spans="2:5">
      <c r="B453" s="650" t="s">
        <v>2022</v>
      </c>
      <c r="C453" s="651" t="s">
        <v>966</v>
      </c>
      <c r="D453" s="652" t="s">
        <v>1511</v>
      </c>
      <c r="E453" s="654" t="s">
        <v>2024</v>
      </c>
    </row>
    <row r="454" spans="2:5">
      <c r="B454" s="650" t="s">
        <v>2025</v>
      </c>
      <c r="C454" s="651" t="s">
        <v>966</v>
      </c>
      <c r="D454" s="652" t="s">
        <v>625</v>
      </c>
      <c r="E454" s="653" t="s">
        <v>2026</v>
      </c>
    </row>
    <row r="455" spans="2:5">
      <c r="B455" s="650" t="s">
        <v>2025</v>
      </c>
      <c r="C455" s="651" t="s">
        <v>966</v>
      </c>
      <c r="D455" s="655">
        <v>78</v>
      </c>
      <c r="E455" s="654" t="s">
        <v>2027</v>
      </c>
    </row>
    <row r="456" spans="2:5">
      <c r="B456" s="650" t="s">
        <v>2025</v>
      </c>
      <c r="C456" s="668">
        <v>99</v>
      </c>
      <c r="D456" s="652" t="s">
        <v>625</v>
      </c>
      <c r="E456" s="653" t="s">
        <v>937</v>
      </c>
    </row>
    <row r="457" spans="2:5">
      <c r="B457" s="650" t="s">
        <v>2025</v>
      </c>
      <c r="C457" s="668">
        <v>99</v>
      </c>
      <c r="D457" s="652" t="s">
        <v>1615</v>
      </c>
      <c r="E457" s="654" t="s">
        <v>2028</v>
      </c>
    </row>
    <row r="458" spans="2:5">
      <c r="B458" s="650" t="s">
        <v>2025</v>
      </c>
      <c r="C458" s="668">
        <v>99</v>
      </c>
      <c r="D458" s="652" t="s">
        <v>1617</v>
      </c>
      <c r="E458" s="654" t="s">
        <v>2029</v>
      </c>
    </row>
    <row r="459" spans="2:5">
      <c r="B459" s="650" t="s">
        <v>2025</v>
      </c>
      <c r="C459" s="668">
        <v>99</v>
      </c>
      <c r="D459" s="652" t="s">
        <v>1511</v>
      </c>
      <c r="E459" s="654" t="s">
        <v>2030</v>
      </c>
    </row>
    <row r="460" spans="2:5">
      <c r="B460" s="646" t="s">
        <v>1337</v>
      </c>
      <c r="C460" s="669" t="s">
        <v>625</v>
      </c>
      <c r="D460" s="648" t="s">
        <v>625</v>
      </c>
      <c r="E460" s="649" t="s">
        <v>2031</v>
      </c>
    </row>
    <row r="461" spans="2:5">
      <c r="B461" s="650" t="s">
        <v>2032</v>
      </c>
      <c r="C461" s="651" t="s">
        <v>966</v>
      </c>
      <c r="D461" s="652" t="s">
        <v>625</v>
      </c>
      <c r="E461" s="653" t="s">
        <v>1912</v>
      </c>
    </row>
    <row r="462" spans="2:5">
      <c r="B462" s="650" t="s">
        <v>2032</v>
      </c>
      <c r="C462" s="651" t="s">
        <v>966</v>
      </c>
      <c r="D462" s="652" t="s">
        <v>1615</v>
      </c>
      <c r="E462" s="654" t="s">
        <v>1913</v>
      </c>
    </row>
    <row r="463" spans="2:5">
      <c r="B463" s="650" t="s">
        <v>2032</v>
      </c>
      <c r="C463" s="651" t="s">
        <v>966</v>
      </c>
      <c r="D463" s="652" t="s">
        <v>1617</v>
      </c>
      <c r="E463" s="654" t="s">
        <v>1914</v>
      </c>
    </row>
    <row r="464" spans="2:5">
      <c r="B464" s="650" t="s">
        <v>2032</v>
      </c>
      <c r="C464" s="651" t="s">
        <v>966</v>
      </c>
      <c r="D464" s="652" t="s">
        <v>1511</v>
      </c>
      <c r="E464" s="654" t="s">
        <v>2033</v>
      </c>
    </row>
    <row r="465" spans="2:5">
      <c r="B465" s="650" t="s">
        <v>2034</v>
      </c>
      <c r="C465" s="651" t="s">
        <v>966</v>
      </c>
      <c r="D465" s="652" t="s">
        <v>625</v>
      </c>
      <c r="E465" s="653" t="s">
        <v>2035</v>
      </c>
    </row>
    <row r="466" spans="2:5">
      <c r="B466" s="650" t="s">
        <v>2034</v>
      </c>
      <c r="C466" s="651" t="s">
        <v>966</v>
      </c>
      <c r="D466" s="655">
        <v>78</v>
      </c>
      <c r="E466" s="654" t="s">
        <v>2036</v>
      </c>
    </row>
    <row r="467" spans="2:5">
      <c r="B467" s="650" t="s">
        <v>2034</v>
      </c>
      <c r="C467" s="651" t="s">
        <v>966</v>
      </c>
      <c r="D467" s="652" t="s">
        <v>1511</v>
      </c>
      <c r="E467" s="654" t="s">
        <v>2037</v>
      </c>
    </row>
    <row r="468" spans="2:5">
      <c r="B468" s="646" t="s">
        <v>2038</v>
      </c>
      <c r="C468" s="647" t="s">
        <v>625</v>
      </c>
      <c r="D468" s="648" t="s">
        <v>625</v>
      </c>
      <c r="E468" s="649" t="s">
        <v>2039</v>
      </c>
    </row>
    <row r="469" spans="2:5">
      <c r="B469" s="650" t="s">
        <v>2040</v>
      </c>
      <c r="C469" s="651" t="s">
        <v>966</v>
      </c>
      <c r="D469" s="652" t="s">
        <v>625</v>
      </c>
      <c r="E469" s="653" t="s">
        <v>2041</v>
      </c>
    </row>
    <row r="470" spans="2:5">
      <c r="B470" s="706" t="s">
        <v>2040</v>
      </c>
      <c r="C470" s="703" t="s">
        <v>966</v>
      </c>
      <c r="D470" s="704" t="s">
        <v>966</v>
      </c>
      <c r="E470" s="705" t="s">
        <v>2945</v>
      </c>
    </row>
    <row r="471" spans="2:5">
      <c r="B471" s="650" t="s">
        <v>2040</v>
      </c>
      <c r="C471" s="651" t="s">
        <v>966</v>
      </c>
      <c r="D471" s="655">
        <v>77</v>
      </c>
      <c r="E471" s="654" t="s">
        <v>2042</v>
      </c>
    </row>
    <row r="472" spans="2:5">
      <c r="B472" s="650" t="s">
        <v>2040</v>
      </c>
      <c r="C472" s="651" t="s">
        <v>966</v>
      </c>
      <c r="D472" s="655">
        <v>78</v>
      </c>
      <c r="E472" s="654" t="s">
        <v>2043</v>
      </c>
    </row>
    <row r="473" spans="2:5">
      <c r="B473" s="650" t="s">
        <v>2040</v>
      </c>
      <c r="C473" s="651" t="s">
        <v>966</v>
      </c>
      <c r="D473" s="652" t="s">
        <v>1511</v>
      </c>
      <c r="E473" s="654" t="s">
        <v>2044</v>
      </c>
    </row>
    <row r="474" spans="2:5">
      <c r="B474" s="664" t="s">
        <v>2045</v>
      </c>
      <c r="C474" s="665" t="s">
        <v>966</v>
      </c>
      <c r="D474" s="652" t="s">
        <v>625</v>
      </c>
      <c r="E474" s="653" t="s">
        <v>2046</v>
      </c>
    </row>
    <row r="475" spans="2:5">
      <c r="B475" s="664" t="s">
        <v>2045</v>
      </c>
      <c r="C475" s="665" t="s">
        <v>966</v>
      </c>
      <c r="D475" s="655">
        <v>77</v>
      </c>
      <c r="E475" s="654" t="s">
        <v>2047</v>
      </c>
    </row>
    <row r="476" spans="2:5">
      <c r="B476" s="664" t="s">
        <v>2045</v>
      </c>
      <c r="C476" s="665" t="s">
        <v>966</v>
      </c>
      <c r="D476" s="655">
        <v>78</v>
      </c>
      <c r="E476" s="654" t="s">
        <v>2048</v>
      </c>
    </row>
    <row r="477" spans="2:5">
      <c r="B477" s="664" t="s">
        <v>2045</v>
      </c>
      <c r="C477" s="665" t="s">
        <v>966</v>
      </c>
      <c r="D477" s="652" t="s">
        <v>1511</v>
      </c>
      <c r="E477" s="654" t="s">
        <v>2049</v>
      </c>
    </row>
    <row r="478" spans="2:5">
      <c r="B478" s="664" t="s">
        <v>2050</v>
      </c>
      <c r="C478" s="652" t="s">
        <v>625</v>
      </c>
      <c r="D478" s="652" t="s">
        <v>625</v>
      </c>
      <c r="E478" s="653" t="s">
        <v>2051</v>
      </c>
    </row>
    <row r="479" spans="2:5">
      <c r="B479" s="650" t="s">
        <v>2050</v>
      </c>
      <c r="C479" s="651" t="s">
        <v>966</v>
      </c>
      <c r="D479" s="666" t="s">
        <v>625</v>
      </c>
      <c r="E479" s="676" t="s">
        <v>2052</v>
      </c>
    </row>
    <row r="480" spans="2:5">
      <c r="B480" s="650" t="s">
        <v>2050</v>
      </c>
      <c r="C480" s="651" t="s">
        <v>966</v>
      </c>
      <c r="D480" s="666" t="s">
        <v>1615</v>
      </c>
      <c r="E480" s="667" t="s">
        <v>2053</v>
      </c>
    </row>
    <row r="481" spans="2:5">
      <c r="B481" s="650" t="s">
        <v>2050</v>
      </c>
      <c r="C481" s="651" t="s">
        <v>966</v>
      </c>
      <c r="D481" s="666" t="s">
        <v>1617</v>
      </c>
      <c r="E481" s="667" t="s">
        <v>2054</v>
      </c>
    </row>
    <row r="482" spans="2:5">
      <c r="B482" s="650" t="s">
        <v>2050</v>
      </c>
      <c r="C482" s="651" t="s">
        <v>1511</v>
      </c>
      <c r="D482" s="666" t="s">
        <v>625</v>
      </c>
      <c r="E482" s="676" t="s">
        <v>2055</v>
      </c>
    </row>
    <row r="483" spans="2:5">
      <c r="B483" s="650" t="s">
        <v>2050</v>
      </c>
      <c r="C483" s="651" t="s">
        <v>1511</v>
      </c>
      <c r="D483" s="666" t="s">
        <v>1511</v>
      </c>
      <c r="E483" s="667" t="s">
        <v>2056</v>
      </c>
    </row>
    <row r="484" spans="2:5">
      <c r="B484" s="650" t="s">
        <v>2057</v>
      </c>
      <c r="C484" s="652" t="s">
        <v>625</v>
      </c>
      <c r="D484" s="652" t="s">
        <v>625</v>
      </c>
      <c r="E484" s="676" t="s">
        <v>110</v>
      </c>
    </row>
    <row r="485" spans="2:5">
      <c r="B485" s="650" t="s">
        <v>2057</v>
      </c>
      <c r="C485" s="651" t="s">
        <v>966</v>
      </c>
      <c r="D485" s="652" t="s">
        <v>625</v>
      </c>
      <c r="E485" s="653" t="s">
        <v>2058</v>
      </c>
    </row>
    <row r="486" spans="2:5">
      <c r="B486" s="650" t="s">
        <v>2057</v>
      </c>
      <c r="C486" s="651" t="s">
        <v>966</v>
      </c>
      <c r="D486" s="652" t="s">
        <v>1615</v>
      </c>
      <c r="E486" s="654" t="s">
        <v>2059</v>
      </c>
    </row>
    <row r="487" spans="2:5">
      <c r="B487" s="650" t="s">
        <v>2057</v>
      </c>
      <c r="C487" s="651" t="s">
        <v>966</v>
      </c>
      <c r="D487" s="655">
        <v>78</v>
      </c>
      <c r="E487" s="654" t="s">
        <v>2060</v>
      </c>
    </row>
    <row r="488" spans="2:5">
      <c r="B488" s="650" t="s">
        <v>2057</v>
      </c>
      <c r="C488" s="651" t="s">
        <v>1509</v>
      </c>
      <c r="D488" s="652" t="s">
        <v>625</v>
      </c>
      <c r="E488" s="653" t="s">
        <v>2061</v>
      </c>
    </row>
    <row r="489" spans="2:5">
      <c r="B489" s="650" t="s">
        <v>2057</v>
      </c>
      <c r="C489" s="651" t="s">
        <v>1509</v>
      </c>
      <c r="D489" s="652" t="s">
        <v>1511</v>
      </c>
      <c r="E489" s="654" t="s">
        <v>2062</v>
      </c>
    </row>
    <row r="490" spans="2:5">
      <c r="B490" s="650" t="s">
        <v>2057</v>
      </c>
      <c r="C490" s="651" t="s">
        <v>1511</v>
      </c>
      <c r="D490" s="652" t="s">
        <v>625</v>
      </c>
      <c r="E490" s="653" t="s">
        <v>2063</v>
      </c>
    </row>
    <row r="491" spans="2:5">
      <c r="B491" s="650" t="s">
        <v>2057</v>
      </c>
      <c r="C491" s="651" t="s">
        <v>1511</v>
      </c>
      <c r="D491" s="652" t="s">
        <v>1511</v>
      </c>
      <c r="E491" s="654" t="s">
        <v>2064</v>
      </c>
    </row>
    <row r="492" spans="2:5">
      <c r="B492" s="664" t="s">
        <v>2065</v>
      </c>
      <c r="C492" s="652" t="s">
        <v>625</v>
      </c>
      <c r="D492" s="652" t="s">
        <v>625</v>
      </c>
      <c r="E492" s="653" t="s">
        <v>2066</v>
      </c>
    </row>
    <row r="493" spans="2:5">
      <c r="B493" s="664" t="s">
        <v>2065</v>
      </c>
      <c r="C493" s="665" t="s">
        <v>966</v>
      </c>
      <c r="D493" s="652" t="s">
        <v>625</v>
      </c>
      <c r="E493" s="653" t="s">
        <v>2067</v>
      </c>
    </row>
    <row r="494" spans="2:5">
      <c r="B494" s="664" t="s">
        <v>2065</v>
      </c>
      <c r="C494" s="665" t="s">
        <v>966</v>
      </c>
      <c r="D494" s="655">
        <v>78</v>
      </c>
      <c r="E494" s="654" t="s">
        <v>2068</v>
      </c>
    </row>
    <row r="495" spans="2:5">
      <c r="B495" s="664" t="s">
        <v>2065</v>
      </c>
      <c r="C495" s="665" t="s">
        <v>1511</v>
      </c>
      <c r="D495" s="652" t="s">
        <v>625</v>
      </c>
      <c r="E495" s="653" t="s">
        <v>2069</v>
      </c>
    </row>
    <row r="496" spans="2:5">
      <c r="B496" s="664" t="s">
        <v>2065</v>
      </c>
      <c r="C496" s="665" t="s">
        <v>1511</v>
      </c>
      <c r="D496" s="652" t="s">
        <v>1511</v>
      </c>
      <c r="E496" s="654" t="s">
        <v>2070</v>
      </c>
    </row>
    <row r="497" spans="2:5">
      <c r="B497" s="664" t="s">
        <v>2071</v>
      </c>
      <c r="C497" s="652" t="s">
        <v>625</v>
      </c>
      <c r="D497" s="652" t="s">
        <v>625</v>
      </c>
      <c r="E497" s="653" t="s">
        <v>2072</v>
      </c>
    </row>
    <row r="498" spans="2:5">
      <c r="B498" s="650" t="s">
        <v>2071</v>
      </c>
      <c r="C498" s="651" t="s">
        <v>966</v>
      </c>
      <c r="D498" s="666" t="s">
        <v>625</v>
      </c>
      <c r="E498" s="676" t="s">
        <v>2073</v>
      </c>
    </row>
    <row r="499" spans="2:5">
      <c r="B499" s="650" t="s">
        <v>2071</v>
      </c>
      <c r="C499" s="651" t="s">
        <v>966</v>
      </c>
      <c r="D499" s="677">
        <v>77</v>
      </c>
      <c r="E499" s="667" t="s">
        <v>2074</v>
      </c>
    </row>
    <row r="500" spans="2:5">
      <c r="B500" s="650" t="s">
        <v>2071</v>
      </c>
      <c r="C500" s="651" t="s">
        <v>966</v>
      </c>
      <c r="D500" s="677">
        <v>78</v>
      </c>
      <c r="E500" s="667" t="s">
        <v>2075</v>
      </c>
    </row>
    <row r="501" spans="2:5">
      <c r="B501" s="650" t="s">
        <v>2071</v>
      </c>
      <c r="C501" s="651" t="s">
        <v>1511</v>
      </c>
      <c r="D501" s="666" t="s">
        <v>625</v>
      </c>
      <c r="E501" s="676" t="s">
        <v>2076</v>
      </c>
    </row>
    <row r="502" spans="2:5">
      <c r="B502" s="650" t="s">
        <v>2071</v>
      </c>
      <c r="C502" s="651" t="s">
        <v>1511</v>
      </c>
      <c r="D502" s="666" t="s">
        <v>1511</v>
      </c>
      <c r="E502" s="667" t="s">
        <v>2077</v>
      </c>
    </row>
    <row r="503" spans="2:5">
      <c r="B503" s="650" t="s">
        <v>2078</v>
      </c>
      <c r="C503" s="651" t="s">
        <v>625</v>
      </c>
      <c r="D503" s="666" t="s">
        <v>625</v>
      </c>
      <c r="E503" s="653" t="s">
        <v>2079</v>
      </c>
    </row>
    <row r="504" spans="2:5">
      <c r="B504" s="650" t="s">
        <v>2078</v>
      </c>
      <c r="C504" s="651" t="s">
        <v>966</v>
      </c>
      <c r="D504" s="666" t="s">
        <v>625</v>
      </c>
      <c r="E504" s="676" t="s">
        <v>2080</v>
      </c>
    </row>
    <row r="505" spans="2:5">
      <c r="B505" s="650" t="s">
        <v>2078</v>
      </c>
      <c r="C505" s="651" t="s">
        <v>966</v>
      </c>
      <c r="D505" s="666" t="s">
        <v>1615</v>
      </c>
      <c r="E505" s="667" t="s">
        <v>2081</v>
      </c>
    </row>
    <row r="506" spans="2:5">
      <c r="B506" s="650" t="s">
        <v>2078</v>
      </c>
      <c r="C506" s="651" t="s">
        <v>966</v>
      </c>
      <c r="D506" s="666" t="s">
        <v>1617</v>
      </c>
      <c r="E506" s="667" t="s">
        <v>2082</v>
      </c>
    </row>
    <row r="507" spans="2:5">
      <c r="B507" s="650" t="s">
        <v>2078</v>
      </c>
      <c r="C507" s="651" t="s">
        <v>1511</v>
      </c>
      <c r="D507" s="666" t="s">
        <v>625</v>
      </c>
      <c r="E507" s="676" t="s">
        <v>2083</v>
      </c>
    </row>
    <row r="508" spans="2:5">
      <c r="B508" s="650" t="s">
        <v>2078</v>
      </c>
      <c r="C508" s="651" t="s">
        <v>1511</v>
      </c>
      <c r="D508" s="666" t="s">
        <v>1511</v>
      </c>
      <c r="E508" s="667" t="s">
        <v>2084</v>
      </c>
    </row>
    <row r="509" spans="2:5">
      <c r="B509" s="646" t="s">
        <v>2085</v>
      </c>
      <c r="C509" s="647" t="s">
        <v>625</v>
      </c>
      <c r="D509" s="648" t="s">
        <v>625</v>
      </c>
      <c r="E509" s="649" t="s">
        <v>2086</v>
      </c>
    </row>
    <row r="510" spans="2:5">
      <c r="B510" s="650" t="s">
        <v>2087</v>
      </c>
      <c r="C510" s="651" t="s">
        <v>966</v>
      </c>
      <c r="D510" s="652" t="s">
        <v>625</v>
      </c>
      <c r="E510" s="653" t="s">
        <v>2088</v>
      </c>
    </row>
    <row r="511" spans="2:5">
      <c r="B511" s="650" t="s">
        <v>2087</v>
      </c>
      <c r="C511" s="651" t="s">
        <v>966</v>
      </c>
      <c r="D511" s="655">
        <v>78</v>
      </c>
      <c r="E511" s="654" t="s">
        <v>2089</v>
      </c>
    </row>
    <row r="512" spans="2:5">
      <c r="B512" s="650" t="s">
        <v>2087</v>
      </c>
      <c r="C512" s="651" t="s">
        <v>966</v>
      </c>
      <c r="D512" s="655">
        <v>99</v>
      </c>
      <c r="E512" s="654" t="s">
        <v>2090</v>
      </c>
    </row>
    <row r="513" spans="2:5">
      <c r="B513" s="650" t="s">
        <v>2091</v>
      </c>
      <c r="C513" s="651" t="s">
        <v>966</v>
      </c>
      <c r="D513" s="652" t="s">
        <v>625</v>
      </c>
      <c r="E513" s="653" t="s">
        <v>104</v>
      </c>
    </row>
    <row r="514" spans="2:5">
      <c r="B514" s="650" t="s">
        <v>2091</v>
      </c>
      <c r="C514" s="651" t="s">
        <v>966</v>
      </c>
      <c r="D514" s="655">
        <v>78</v>
      </c>
      <c r="E514" s="654" t="s">
        <v>2092</v>
      </c>
    </row>
    <row r="515" spans="2:5">
      <c r="B515" s="650" t="s">
        <v>2091</v>
      </c>
      <c r="C515" s="651" t="s">
        <v>966</v>
      </c>
      <c r="D515" s="655">
        <v>99</v>
      </c>
      <c r="E515" s="654" t="s">
        <v>2093</v>
      </c>
    </row>
    <row r="516" spans="2:5">
      <c r="B516" s="646" t="s">
        <v>2094</v>
      </c>
      <c r="C516" s="647" t="s">
        <v>625</v>
      </c>
      <c r="D516" s="678" t="s">
        <v>625</v>
      </c>
      <c r="E516" s="649" t="s">
        <v>2095</v>
      </c>
    </row>
    <row r="517" spans="2:5">
      <c r="B517" s="650" t="s">
        <v>2096</v>
      </c>
      <c r="C517" s="651" t="s">
        <v>966</v>
      </c>
      <c r="D517" s="652" t="s">
        <v>625</v>
      </c>
      <c r="E517" s="653" t="s">
        <v>2097</v>
      </c>
    </row>
    <row r="518" spans="2:5">
      <c r="B518" s="650" t="s">
        <v>2096</v>
      </c>
      <c r="C518" s="651" t="s">
        <v>966</v>
      </c>
      <c r="D518" s="655">
        <v>77</v>
      </c>
      <c r="E518" s="654" t="s">
        <v>2098</v>
      </c>
    </row>
    <row r="519" spans="2:5">
      <c r="B519" s="650" t="s">
        <v>2096</v>
      </c>
      <c r="C519" s="651" t="s">
        <v>966</v>
      </c>
      <c r="D519" s="655">
        <v>78</v>
      </c>
      <c r="E519" s="654" t="s">
        <v>2099</v>
      </c>
    </row>
    <row r="520" spans="2:5">
      <c r="B520" s="650" t="s">
        <v>2096</v>
      </c>
      <c r="C520" s="651" t="s">
        <v>966</v>
      </c>
      <c r="D520" s="652" t="s">
        <v>1511</v>
      </c>
      <c r="E520" s="654" t="s">
        <v>2100</v>
      </c>
    </row>
    <row r="521" spans="2:5">
      <c r="B521" s="650" t="s">
        <v>2101</v>
      </c>
      <c r="C521" s="651" t="s">
        <v>966</v>
      </c>
      <c r="D521" s="652" t="s">
        <v>625</v>
      </c>
      <c r="E521" s="653" t="s">
        <v>2088</v>
      </c>
    </row>
    <row r="522" spans="2:5">
      <c r="B522" s="650" t="s">
        <v>2101</v>
      </c>
      <c r="C522" s="651" t="s">
        <v>966</v>
      </c>
      <c r="D522" s="655">
        <v>99</v>
      </c>
      <c r="E522" s="654" t="s">
        <v>2090</v>
      </c>
    </row>
    <row r="523" spans="2:5">
      <c r="B523" s="650" t="s">
        <v>2102</v>
      </c>
      <c r="C523" s="651" t="s">
        <v>966</v>
      </c>
      <c r="D523" s="652" t="s">
        <v>625</v>
      </c>
      <c r="E523" s="653" t="s">
        <v>104</v>
      </c>
    </row>
    <row r="524" spans="2:5">
      <c r="B524" s="650" t="s">
        <v>2102</v>
      </c>
      <c r="C524" s="651" t="s">
        <v>966</v>
      </c>
      <c r="D524" s="655">
        <v>99</v>
      </c>
      <c r="E524" s="654" t="s">
        <v>2103</v>
      </c>
    </row>
    <row r="525" spans="2:5">
      <c r="B525" s="646" t="s">
        <v>2104</v>
      </c>
      <c r="C525" s="647" t="s">
        <v>625</v>
      </c>
      <c r="D525" s="678" t="s">
        <v>625</v>
      </c>
      <c r="E525" s="649" t="s">
        <v>2105</v>
      </c>
    </row>
    <row r="526" spans="2:5">
      <c r="B526" s="650" t="s">
        <v>2106</v>
      </c>
      <c r="C526" s="651" t="s">
        <v>966</v>
      </c>
      <c r="D526" s="652" t="s">
        <v>625</v>
      </c>
      <c r="E526" s="653" t="s">
        <v>2107</v>
      </c>
    </row>
    <row r="527" spans="2:5">
      <c r="B527" s="650" t="s">
        <v>2106</v>
      </c>
      <c r="C527" s="651" t="s">
        <v>966</v>
      </c>
      <c r="D527" s="652" t="s">
        <v>1617</v>
      </c>
      <c r="E527" s="654" t="s">
        <v>2108</v>
      </c>
    </row>
    <row r="528" spans="2:5">
      <c r="B528" s="650" t="s">
        <v>2106</v>
      </c>
      <c r="C528" s="651" t="s">
        <v>966</v>
      </c>
      <c r="D528" s="652" t="s">
        <v>1511</v>
      </c>
      <c r="E528" s="654" t="s">
        <v>2109</v>
      </c>
    </row>
    <row r="529" spans="2:5">
      <c r="B529" s="650" t="s">
        <v>2110</v>
      </c>
      <c r="C529" s="651" t="s">
        <v>966</v>
      </c>
      <c r="D529" s="652" t="s">
        <v>625</v>
      </c>
      <c r="E529" s="653" t="s">
        <v>2111</v>
      </c>
    </row>
    <row r="530" spans="2:5">
      <c r="B530" s="650" t="s">
        <v>2110</v>
      </c>
      <c r="C530" s="651" t="s">
        <v>966</v>
      </c>
      <c r="D530" s="652" t="s">
        <v>1617</v>
      </c>
      <c r="E530" s="654" t="s">
        <v>2112</v>
      </c>
    </row>
    <row r="531" spans="2:5">
      <c r="B531" s="650" t="s">
        <v>2113</v>
      </c>
      <c r="C531" s="651" t="s">
        <v>966</v>
      </c>
      <c r="D531" s="652" t="s">
        <v>625</v>
      </c>
      <c r="E531" s="653" t="s">
        <v>2114</v>
      </c>
    </row>
    <row r="532" spans="2:5">
      <c r="B532" s="650" t="s">
        <v>2113</v>
      </c>
      <c r="C532" s="651" t="s">
        <v>966</v>
      </c>
      <c r="D532" s="652" t="s">
        <v>1615</v>
      </c>
      <c r="E532" s="654" t="s">
        <v>2115</v>
      </c>
    </row>
    <row r="533" spans="2:5">
      <c r="B533" s="650" t="s">
        <v>2113</v>
      </c>
      <c r="C533" s="651" t="s">
        <v>966</v>
      </c>
      <c r="D533" s="655">
        <v>78</v>
      </c>
      <c r="E533" s="654" t="s">
        <v>2116</v>
      </c>
    </row>
    <row r="534" spans="2:5">
      <c r="B534" s="650" t="s">
        <v>2113</v>
      </c>
      <c r="C534" s="651" t="s">
        <v>966</v>
      </c>
      <c r="D534" s="652" t="s">
        <v>1511</v>
      </c>
      <c r="E534" s="654" t="s">
        <v>2117</v>
      </c>
    </row>
    <row r="535" spans="2:5">
      <c r="B535" s="650" t="s">
        <v>2118</v>
      </c>
      <c r="C535" s="651" t="s">
        <v>966</v>
      </c>
      <c r="D535" s="652" t="s">
        <v>625</v>
      </c>
      <c r="E535" s="653" t="s">
        <v>2119</v>
      </c>
    </row>
    <row r="536" spans="2:5">
      <c r="B536" s="650" t="s">
        <v>2118</v>
      </c>
      <c r="C536" s="651" t="s">
        <v>966</v>
      </c>
      <c r="D536" s="652" t="s">
        <v>1615</v>
      </c>
      <c r="E536" s="654" t="s">
        <v>2120</v>
      </c>
    </row>
    <row r="537" spans="2:5">
      <c r="B537" s="650" t="s">
        <v>2118</v>
      </c>
      <c r="C537" s="651" t="s">
        <v>966</v>
      </c>
      <c r="D537" s="655">
        <v>78</v>
      </c>
      <c r="E537" s="654" t="s">
        <v>2121</v>
      </c>
    </row>
    <row r="538" spans="2:5">
      <c r="B538" s="650" t="s">
        <v>2118</v>
      </c>
      <c r="C538" s="651" t="s">
        <v>966</v>
      </c>
      <c r="D538" s="652" t="s">
        <v>1511</v>
      </c>
      <c r="E538" s="654" t="s">
        <v>2122</v>
      </c>
    </row>
    <row r="539" spans="2:5">
      <c r="B539" s="646" t="s">
        <v>2123</v>
      </c>
      <c r="C539" s="647" t="s">
        <v>625</v>
      </c>
      <c r="D539" s="648" t="s">
        <v>625</v>
      </c>
      <c r="E539" s="649" t="s">
        <v>2124</v>
      </c>
    </row>
    <row r="540" spans="2:5">
      <c r="B540" s="650" t="s">
        <v>2125</v>
      </c>
      <c r="C540" s="651" t="s">
        <v>966</v>
      </c>
      <c r="D540" s="652" t="s">
        <v>625</v>
      </c>
      <c r="E540" s="653" t="s">
        <v>2126</v>
      </c>
    </row>
    <row r="541" spans="2:5">
      <c r="B541" s="650" t="s">
        <v>2125</v>
      </c>
      <c r="C541" s="651" t="s">
        <v>966</v>
      </c>
      <c r="D541" s="655">
        <v>77</v>
      </c>
      <c r="E541" s="654" t="s">
        <v>2127</v>
      </c>
    </row>
    <row r="542" spans="2:5">
      <c r="B542" s="650" t="s">
        <v>2125</v>
      </c>
      <c r="C542" s="651" t="s">
        <v>966</v>
      </c>
      <c r="D542" s="655">
        <v>78</v>
      </c>
      <c r="E542" s="654" t="s">
        <v>2128</v>
      </c>
    </row>
    <row r="543" spans="2:5">
      <c r="B543" s="650" t="s">
        <v>2125</v>
      </c>
      <c r="C543" s="651" t="s">
        <v>966</v>
      </c>
      <c r="D543" s="652" t="s">
        <v>1511</v>
      </c>
      <c r="E543" s="654" t="s">
        <v>2129</v>
      </c>
    </row>
    <row r="544" spans="2:5">
      <c r="B544" s="646" t="s">
        <v>2130</v>
      </c>
      <c r="C544" s="647" t="s">
        <v>625</v>
      </c>
      <c r="D544" s="648" t="s">
        <v>625</v>
      </c>
      <c r="E544" s="649" t="s">
        <v>2131</v>
      </c>
    </row>
    <row r="545" spans="2:5">
      <c r="B545" s="650" t="s">
        <v>2132</v>
      </c>
      <c r="C545" s="651" t="s">
        <v>966</v>
      </c>
      <c r="D545" s="652" t="s">
        <v>625</v>
      </c>
      <c r="E545" s="653" t="s">
        <v>2133</v>
      </c>
    </row>
    <row r="546" spans="2:5">
      <c r="B546" s="650" t="s">
        <v>2132</v>
      </c>
      <c r="C546" s="651" t="s">
        <v>966</v>
      </c>
      <c r="D546" s="655">
        <v>78</v>
      </c>
      <c r="E546" s="654" t="s">
        <v>2134</v>
      </c>
    </row>
    <row r="547" spans="2:5">
      <c r="B547" s="650" t="s">
        <v>2132</v>
      </c>
      <c r="C547" s="668">
        <v>99</v>
      </c>
      <c r="D547" s="652" t="s">
        <v>625</v>
      </c>
      <c r="E547" s="653" t="s">
        <v>937</v>
      </c>
    </row>
    <row r="548" spans="2:5">
      <c r="B548" s="650" t="s">
        <v>2132</v>
      </c>
      <c r="C548" s="668">
        <v>99</v>
      </c>
      <c r="D548" s="652" t="s">
        <v>1615</v>
      </c>
      <c r="E548" s="654" t="s">
        <v>2135</v>
      </c>
    </row>
    <row r="549" spans="2:5">
      <c r="B549" s="650" t="s">
        <v>2132</v>
      </c>
      <c r="C549" s="668">
        <v>99</v>
      </c>
      <c r="D549" s="655">
        <v>78</v>
      </c>
      <c r="E549" s="654" t="s">
        <v>2136</v>
      </c>
    </row>
    <row r="550" spans="2:5">
      <c r="B550" s="650" t="s">
        <v>2132</v>
      </c>
      <c r="C550" s="651" t="s">
        <v>1511</v>
      </c>
      <c r="D550" s="652" t="s">
        <v>1511</v>
      </c>
      <c r="E550" s="654" t="s">
        <v>2137</v>
      </c>
    </row>
    <row r="551" spans="2:5">
      <c r="B551" s="646" t="s">
        <v>2138</v>
      </c>
      <c r="C551" s="647" t="s">
        <v>625</v>
      </c>
      <c r="D551" s="648" t="s">
        <v>625</v>
      </c>
      <c r="E551" s="649" t="s">
        <v>2139</v>
      </c>
    </row>
    <row r="552" spans="2:5">
      <c r="B552" s="650" t="s">
        <v>2140</v>
      </c>
      <c r="C552" s="651" t="s">
        <v>966</v>
      </c>
      <c r="D552" s="652" t="s">
        <v>625</v>
      </c>
      <c r="E552" s="653" t="s">
        <v>2141</v>
      </c>
    </row>
    <row r="553" spans="2:5">
      <c r="B553" s="650" t="s">
        <v>2140</v>
      </c>
      <c r="C553" s="651" t="s">
        <v>966</v>
      </c>
      <c r="D553" s="652" t="s">
        <v>1615</v>
      </c>
      <c r="E553" s="654" t="s">
        <v>2142</v>
      </c>
    </row>
    <row r="554" spans="2:5">
      <c r="B554" s="650" t="s">
        <v>2140</v>
      </c>
      <c r="C554" s="651" t="s">
        <v>966</v>
      </c>
      <c r="D554" s="655">
        <v>78</v>
      </c>
      <c r="E554" s="654" t="s">
        <v>2143</v>
      </c>
    </row>
    <row r="555" spans="2:5">
      <c r="B555" s="650" t="s">
        <v>2140</v>
      </c>
      <c r="C555" s="651" t="s">
        <v>966</v>
      </c>
      <c r="D555" s="652" t="s">
        <v>1511</v>
      </c>
      <c r="E555" s="654" t="s">
        <v>2144</v>
      </c>
    </row>
    <row r="556" spans="2:5">
      <c r="B556" s="650" t="s">
        <v>2140</v>
      </c>
      <c r="C556" s="651" t="s">
        <v>103</v>
      </c>
      <c r="D556" s="652" t="s">
        <v>625</v>
      </c>
      <c r="E556" s="653" t="s">
        <v>545</v>
      </c>
    </row>
    <row r="557" spans="2:5">
      <c r="B557" s="650" t="s">
        <v>2140</v>
      </c>
      <c r="C557" s="651" t="s">
        <v>103</v>
      </c>
      <c r="D557" s="655">
        <v>77</v>
      </c>
      <c r="E557" s="654" t="s">
        <v>2145</v>
      </c>
    </row>
    <row r="558" spans="2:5">
      <c r="B558" s="650" t="s">
        <v>2140</v>
      </c>
      <c r="C558" s="651" t="s">
        <v>103</v>
      </c>
      <c r="D558" s="652" t="s">
        <v>1617</v>
      </c>
      <c r="E558" s="654" t="s">
        <v>2146</v>
      </c>
    </row>
    <row r="559" spans="2:5">
      <c r="B559" s="650" t="s">
        <v>2140</v>
      </c>
      <c r="C559" s="651" t="s">
        <v>103</v>
      </c>
      <c r="D559" s="652" t="s">
        <v>1511</v>
      </c>
      <c r="E559" s="654" t="s">
        <v>2147</v>
      </c>
    </row>
    <row r="560" spans="2:5">
      <c r="B560" s="650" t="s">
        <v>2140</v>
      </c>
      <c r="C560" s="651" t="s">
        <v>1296</v>
      </c>
      <c r="D560" s="652" t="s">
        <v>625</v>
      </c>
      <c r="E560" s="653" t="s">
        <v>546</v>
      </c>
    </row>
    <row r="561" spans="2:5">
      <c r="B561" s="650" t="s">
        <v>2140</v>
      </c>
      <c r="C561" s="651" t="s">
        <v>1296</v>
      </c>
      <c r="D561" s="652" t="s">
        <v>1615</v>
      </c>
      <c r="E561" s="654" t="s">
        <v>2148</v>
      </c>
    </row>
    <row r="562" spans="2:5">
      <c r="B562" s="650" t="s">
        <v>2140</v>
      </c>
      <c r="C562" s="651" t="s">
        <v>1296</v>
      </c>
      <c r="D562" s="655">
        <v>78</v>
      </c>
      <c r="E562" s="654" t="s">
        <v>2149</v>
      </c>
    </row>
    <row r="563" spans="2:5">
      <c r="B563" s="650" t="s">
        <v>2140</v>
      </c>
      <c r="C563" s="651" t="s">
        <v>1296</v>
      </c>
      <c r="D563" s="652" t="s">
        <v>1511</v>
      </c>
      <c r="E563" s="654" t="s">
        <v>2150</v>
      </c>
    </row>
    <row r="564" spans="2:5">
      <c r="B564" s="650" t="s">
        <v>2140</v>
      </c>
      <c r="C564" s="651" t="s">
        <v>101</v>
      </c>
      <c r="D564" s="652" t="s">
        <v>625</v>
      </c>
      <c r="E564" s="653" t="s">
        <v>2151</v>
      </c>
    </row>
    <row r="565" spans="2:5">
      <c r="B565" s="650" t="s">
        <v>2140</v>
      </c>
      <c r="C565" s="651" t="s">
        <v>101</v>
      </c>
      <c r="D565" s="655">
        <v>78</v>
      </c>
      <c r="E565" s="654" t="s">
        <v>2152</v>
      </c>
    </row>
    <row r="566" spans="2:5">
      <c r="B566" s="650" t="s">
        <v>2140</v>
      </c>
      <c r="C566" s="651" t="s">
        <v>101</v>
      </c>
      <c r="D566" s="652" t="s">
        <v>1511</v>
      </c>
      <c r="E566" s="654" t="s">
        <v>2153</v>
      </c>
    </row>
    <row r="567" spans="2:5">
      <c r="B567" s="650" t="s">
        <v>2140</v>
      </c>
      <c r="C567" s="651" t="s">
        <v>1297</v>
      </c>
      <c r="D567" s="652" t="s">
        <v>625</v>
      </c>
      <c r="E567" s="653" t="s">
        <v>2154</v>
      </c>
    </row>
    <row r="568" spans="2:5">
      <c r="B568" s="650" t="s">
        <v>2140</v>
      </c>
      <c r="C568" s="651" t="s">
        <v>1297</v>
      </c>
      <c r="D568" s="652" t="s">
        <v>1615</v>
      </c>
      <c r="E568" s="654" t="s">
        <v>2155</v>
      </c>
    </row>
    <row r="569" spans="2:5">
      <c r="B569" s="650" t="s">
        <v>2140</v>
      </c>
      <c r="C569" s="651" t="s">
        <v>1297</v>
      </c>
      <c r="D569" s="652" t="s">
        <v>1617</v>
      </c>
      <c r="E569" s="654" t="s">
        <v>2156</v>
      </c>
    </row>
    <row r="570" spans="2:5">
      <c r="B570" s="650" t="s">
        <v>2140</v>
      </c>
      <c r="C570" s="651" t="s">
        <v>1297</v>
      </c>
      <c r="D570" s="652" t="s">
        <v>1511</v>
      </c>
      <c r="E570" s="654" t="s">
        <v>2157</v>
      </c>
    </row>
    <row r="571" spans="2:5">
      <c r="B571" s="650" t="s">
        <v>2140</v>
      </c>
      <c r="C571" s="651" t="s">
        <v>1298</v>
      </c>
      <c r="D571" s="652" t="s">
        <v>625</v>
      </c>
      <c r="E571" s="653" t="s">
        <v>2158</v>
      </c>
    </row>
    <row r="572" spans="2:5">
      <c r="B572" s="650" t="s">
        <v>2140</v>
      </c>
      <c r="C572" s="651" t="s">
        <v>1298</v>
      </c>
      <c r="D572" s="652" t="s">
        <v>1615</v>
      </c>
      <c r="E572" s="654" t="s">
        <v>2159</v>
      </c>
    </row>
    <row r="573" spans="2:5">
      <c r="B573" s="650" t="s">
        <v>2140</v>
      </c>
      <c r="C573" s="651" t="s">
        <v>1298</v>
      </c>
      <c r="D573" s="655">
        <v>78</v>
      </c>
      <c r="E573" s="654" t="s">
        <v>2160</v>
      </c>
    </row>
    <row r="574" spans="2:5">
      <c r="B574" s="650" t="s">
        <v>2140</v>
      </c>
      <c r="C574" s="651" t="s">
        <v>1298</v>
      </c>
      <c r="D574" s="652" t="s">
        <v>1511</v>
      </c>
      <c r="E574" s="654" t="s">
        <v>2161</v>
      </c>
    </row>
    <row r="575" spans="2:5">
      <c r="B575" s="650" t="s">
        <v>2140</v>
      </c>
      <c r="C575" s="651" t="s">
        <v>1299</v>
      </c>
      <c r="D575" s="652" t="s">
        <v>625</v>
      </c>
      <c r="E575" s="653" t="s">
        <v>2162</v>
      </c>
    </row>
    <row r="576" spans="2:5">
      <c r="B576" s="650" t="s">
        <v>2140</v>
      </c>
      <c r="C576" s="651" t="s">
        <v>1299</v>
      </c>
      <c r="D576" s="655">
        <v>78</v>
      </c>
      <c r="E576" s="654" t="s">
        <v>2163</v>
      </c>
    </row>
    <row r="577" spans="2:5">
      <c r="B577" s="650" t="s">
        <v>2140</v>
      </c>
      <c r="C577" s="651" t="s">
        <v>1299</v>
      </c>
      <c r="D577" s="652" t="s">
        <v>1511</v>
      </c>
      <c r="E577" s="654" t="s">
        <v>2164</v>
      </c>
    </row>
    <row r="578" spans="2:5">
      <c r="B578" s="650" t="s">
        <v>2140</v>
      </c>
      <c r="C578" s="668">
        <v>99</v>
      </c>
      <c r="D578" s="652" t="s">
        <v>625</v>
      </c>
      <c r="E578" s="653" t="s">
        <v>2165</v>
      </c>
    </row>
    <row r="579" spans="2:5">
      <c r="B579" s="650" t="s">
        <v>2140</v>
      </c>
      <c r="C579" s="668">
        <v>99</v>
      </c>
      <c r="D579" s="652" t="s">
        <v>1615</v>
      </c>
      <c r="E579" s="654" t="s">
        <v>2166</v>
      </c>
    </row>
    <row r="580" spans="2:5">
      <c r="B580" s="650" t="s">
        <v>2140</v>
      </c>
      <c r="C580" s="668">
        <v>99</v>
      </c>
      <c r="D580" s="652" t="s">
        <v>1617</v>
      </c>
      <c r="E580" s="654" t="s">
        <v>2167</v>
      </c>
    </row>
    <row r="581" spans="2:5">
      <c r="B581" s="650" t="s">
        <v>2140</v>
      </c>
      <c r="C581" s="651" t="s">
        <v>1511</v>
      </c>
      <c r="D581" s="652" t="s">
        <v>1511</v>
      </c>
      <c r="E581" s="654" t="s">
        <v>2168</v>
      </c>
    </row>
    <row r="582" spans="2:5">
      <c r="B582" s="650" t="s">
        <v>2169</v>
      </c>
      <c r="C582" s="651" t="s">
        <v>966</v>
      </c>
      <c r="D582" s="652" t="s">
        <v>625</v>
      </c>
      <c r="E582" s="653" t="s">
        <v>2170</v>
      </c>
    </row>
    <row r="583" spans="2:5">
      <c r="B583" s="650" t="s">
        <v>2169</v>
      </c>
      <c r="C583" s="651" t="s">
        <v>966</v>
      </c>
      <c r="D583" s="655">
        <v>78</v>
      </c>
      <c r="E583" s="654" t="s">
        <v>2171</v>
      </c>
    </row>
    <row r="584" spans="2:5">
      <c r="B584" s="650" t="s">
        <v>2169</v>
      </c>
      <c r="C584" s="651" t="s">
        <v>966</v>
      </c>
      <c r="D584" s="655">
        <v>99</v>
      </c>
      <c r="E584" s="654" t="s">
        <v>2172</v>
      </c>
    </row>
    <row r="585" spans="2:5">
      <c r="B585" s="650" t="s">
        <v>2173</v>
      </c>
      <c r="C585" s="651" t="s">
        <v>966</v>
      </c>
      <c r="D585" s="652" t="s">
        <v>625</v>
      </c>
      <c r="E585" s="653" t="s">
        <v>2174</v>
      </c>
    </row>
    <row r="586" spans="2:5">
      <c r="B586" s="650" t="s">
        <v>2173</v>
      </c>
      <c r="C586" s="651" t="s">
        <v>966</v>
      </c>
      <c r="D586" s="655">
        <v>77</v>
      </c>
      <c r="E586" s="654" t="s">
        <v>2175</v>
      </c>
    </row>
    <row r="587" spans="2:5">
      <c r="B587" s="650" t="s">
        <v>2173</v>
      </c>
      <c r="C587" s="651" t="s">
        <v>966</v>
      </c>
      <c r="D587" s="655">
        <v>78</v>
      </c>
      <c r="E587" s="654" t="s">
        <v>2176</v>
      </c>
    </row>
    <row r="588" spans="2:5">
      <c r="B588" s="650" t="s">
        <v>2173</v>
      </c>
      <c r="C588" s="651" t="s">
        <v>966</v>
      </c>
      <c r="D588" s="652" t="s">
        <v>1511</v>
      </c>
      <c r="E588" s="654" t="s">
        <v>2177</v>
      </c>
    </row>
    <row r="589" spans="2:5">
      <c r="B589" s="650" t="s">
        <v>2178</v>
      </c>
      <c r="C589" s="651" t="s">
        <v>966</v>
      </c>
      <c r="D589" s="666" t="s">
        <v>625</v>
      </c>
      <c r="E589" s="676" t="s">
        <v>1960</v>
      </c>
    </row>
    <row r="590" spans="2:5">
      <c r="B590" s="650" t="s">
        <v>2178</v>
      </c>
      <c r="C590" s="651" t="s">
        <v>966</v>
      </c>
      <c r="D590" s="677">
        <v>77</v>
      </c>
      <c r="E590" s="667" t="s">
        <v>2179</v>
      </c>
    </row>
    <row r="591" spans="2:5">
      <c r="B591" s="650" t="s">
        <v>2178</v>
      </c>
      <c r="C591" s="651" t="s">
        <v>966</v>
      </c>
      <c r="D591" s="677">
        <v>78</v>
      </c>
      <c r="E591" s="667" t="s">
        <v>2180</v>
      </c>
    </row>
    <row r="592" spans="2:5">
      <c r="B592" s="650" t="s">
        <v>2178</v>
      </c>
      <c r="C592" s="651" t="s">
        <v>966</v>
      </c>
      <c r="D592" s="666" t="s">
        <v>1511</v>
      </c>
      <c r="E592" s="667" t="s">
        <v>2181</v>
      </c>
    </row>
    <row r="593" spans="2:5">
      <c r="B593" s="646" t="s">
        <v>1196</v>
      </c>
      <c r="C593" s="647" t="s">
        <v>625</v>
      </c>
      <c r="D593" s="648" t="s">
        <v>625</v>
      </c>
      <c r="E593" s="649" t="s">
        <v>2182</v>
      </c>
    </row>
    <row r="594" spans="2:5">
      <c r="B594" s="650" t="s">
        <v>1197</v>
      </c>
      <c r="C594" s="651" t="s">
        <v>966</v>
      </c>
      <c r="D594" s="652" t="s">
        <v>625</v>
      </c>
      <c r="E594" s="653" t="s">
        <v>2183</v>
      </c>
    </row>
    <row r="595" spans="2:5">
      <c r="B595" s="650" t="s">
        <v>1197</v>
      </c>
      <c r="C595" s="651" t="s">
        <v>966</v>
      </c>
      <c r="D595" s="655">
        <v>77</v>
      </c>
      <c r="E595" s="654" t="s">
        <v>2184</v>
      </c>
    </row>
    <row r="596" spans="2:5">
      <c r="B596" s="650" t="s">
        <v>1197</v>
      </c>
      <c r="C596" s="651" t="s">
        <v>966</v>
      </c>
      <c r="D596" s="655">
        <v>78</v>
      </c>
      <c r="E596" s="654" t="s">
        <v>2185</v>
      </c>
    </row>
    <row r="597" spans="2:5">
      <c r="B597" s="650" t="s">
        <v>1197</v>
      </c>
      <c r="C597" s="651" t="s">
        <v>966</v>
      </c>
      <c r="D597" s="652" t="s">
        <v>1511</v>
      </c>
      <c r="E597" s="654" t="s">
        <v>2186</v>
      </c>
    </row>
    <row r="598" spans="2:5">
      <c r="B598" s="650" t="s">
        <v>1199</v>
      </c>
      <c r="C598" s="651" t="s">
        <v>966</v>
      </c>
      <c r="D598" s="652" t="s">
        <v>625</v>
      </c>
      <c r="E598" s="653" t="s">
        <v>2187</v>
      </c>
    </row>
    <row r="599" spans="2:5">
      <c r="B599" s="650" t="s">
        <v>1199</v>
      </c>
      <c r="C599" s="651" t="s">
        <v>966</v>
      </c>
      <c r="D599" s="655">
        <v>78</v>
      </c>
      <c r="E599" s="654" t="s">
        <v>2188</v>
      </c>
    </row>
    <row r="600" spans="2:5">
      <c r="B600" s="650" t="s">
        <v>1199</v>
      </c>
      <c r="C600" s="668">
        <v>99</v>
      </c>
      <c r="D600" s="652" t="s">
        <v>625</v>
      </c>
      <c r="E600" s="653" t="s">
        <v>74</v>
      </c>
    </row>
    <row r="601" spans="2:5">
      <c r="B601" s="650" t="s">
        <v>1199</v>
      </c>
      <c r="C601" s="668">
        <v>99</v>
      </c>
      <c r="D601" s="652" t="s">
        <v>1615</v>
      </c>
      <c r="E601" s="654" t="s">
        <v>2189</v>
      </c>
    </row>
    <row r="602" spans="2:5">
      <c r="B602" s="650" t="s">
        <v>1199</v>
      </c>
      <c r="C602" s="668">
        <v>99</v>
      </c>
      <c r="D602" s="652" t="s">
        <v>1617</v>
      </c>
      <c r="E602" s="654" t="s">
        <v>2190</v>
      </c>
    </row>
    <row r="603" spans="2:5">
      <c r="B603" s="650" t="s">
        <v>1199</v>
      </c>
      <c r="C603" s="651" t="s">
        <v>1511</v>
      </c>
      <c r="D603" s="652" t="s">
        <v>1511</v>
      </c>
      <c r="E603" s="654" t="s">
        <v>2191</v>
      </c>
    </row>
    <row r="604" spans="2:5">
      <c r="B604" s="650" t="s">
        <v>1200</v>
      </c>
      <c r="C604" s="651" t="s">
        <v>966</v>
      </c>
      <c r="D604" s="652" t="s">
        <v>625</v>
      </c>
      <c r="E604" s="653" t="s">
        <v>2192</v>
      </c>
    </row>
    <row r="605" spans="2:5">
      <c r="B605" s="650" t="s">
        <v>1200</v>
      </c>
      <c r="C605" s="651" t="s">
        <v>966</v>
      </c>
      <c r="D605" s="655">
        <v>78</v>
      </c>
      <c r="E605" s="654" t="s">
        <v>2193</v>
      </c>
    </row>
    <row r="606" spans="2:5">
      <c r="B606" s="650" t="s">
        <v>1200</v>
      </c>
      <c r="C606" s="651" t="s">
        <v>103</v>
      </c>
      <c r="D606" s="652" t="s">
        <v>625</v>
      </c>
      <c r="E606" s="653" t="s">
        <v>2194</v>
      </c>
    </row>
    <row r="607" spans="2:5">
      <c r="B607" s="650" t="s">
        <v>1200</v>
      </c>
      <c r="C607" s="651" t="s">
        <v>103</v>
      </c>
      <c r="D607" s="655">
        <v>78</v>
      </c>
      <c r="E607" s="654" t="s">
        <v>2195</v>
      </c>
    </row>
    <row r="608" spans="2:5">
      <c r="B608" s="650" t="s">
        <v>1200</v>
      </c>
      <c r="C608" s="668">
        <v>99</v>
      </c>
      <c r="D608" s="652" t="s">
        <v>625</v>
      </c>
      <c r="E608" s="653" t="s">
        <v>937</v>
      </c>
    </row>
    <row r="609" spans="2:5">
      <c r="B609" s="650" t="s">
        <v>1200</v>
      </c>
      <c r="C609" s="668">
        <v>99</v>
      </c>
      <c r="D609" s="652" t="s">
        <v>1615</v>
      </c>
      <c r="E609" s="654" t="s">
        <v>2196</v>
      </c>
    </row>
    <row r="610" spans="2:5">
      <c r="B610" s="650" t="s">
        <v>1200</v>
      </c>
      <c r="C610" s="668">
        <v>99</v>
      </c>
      <c r="D610" s="652" t="s">
        <v>1617</v>
      </c>
      <c r="E610" s="654" t="s">
        <v>2197</v>
      </c>
    </row>
    <row r="611" spans="2:5">
      <c r="B611" s="650" t="s">
        <v>1200</v>
      </c>
      <c r="C611" s="651" t="s">
        <v>1511</v>
      </c>
      <c r="D611" s="652" t="s">
        <v>1511</v>
      </c>
      <c r="E611" s="654" t="s">
        <v>2198</v>
      </c>
    </row>
    <row r="612" spans="2:5">
      <c r="B612" s="650" t="s">
        <v>2199</v>
      </c>
      <c r="C612" s="651" t="s">
        <v>966</v>
      </c>
      <c r="D612" s="652" t="s">
        <v>625</v>
      </c>
      <c r="E612" s="653" t="s">
        <v>2200</v>
      </c>
    </row>
    <row r="613" spans="2:5">
      <c r="B613" s="650" t="s">
        <v>2199</v>
      </c>
      <c r="C613" s="651" t="s">
        <v>966</v>
      </c>
      <c r="D613" s="655">
        <v>77</v>
      </c>
      <c r="E613" s="654" t="s">
        <v>2201</v>
      </c>
    </row>
    <row r="614" spans="2:5">
      <c r="B614" s="650" t="s">
        <v>2199</v>
      </c>
      <c r="C614" s="651" t="s">
        <v>966</v>
      </c>
      <c r="D614" s="655">
        <v>78</v>
      </c>
      <c r="E614" s="654" t="s">
        <v>2202</v>
      </c>
    </row>
    <row r="615" spans="2:5">
      <c r="B615" s="650" t="s">
        <v>2199</v>
      </c>
      <c r="C615" s="651" t="s">
        <v>966</v>
      </c>
      <c r="D615" s="652" t="s">
        <v>1511</v>
      </c>
      <c r="E615" s="654" t="s">
        <v>2203</v>
      </c>
    </row>
    <row r="616" spans="2:5">
      <c r="B616" s="650" t="s">
        <v>2204</v>
      </c>
      <c r="C616" s="651" t="s">
        <v>966</v>
      </c>
      <c r="D616" s="652" t="s">
        <v>625</v>
      </c>
      <c r="E616" s="653" t="s">
        <v>2205</v>
      </c>
    </row>
    <row r="617" spans="2:5">
      <c r="B617" s="650" t="s">
        <v>2204</v>
      </c>
      <c r="C617" s="651" t="s">
        <v>966</v>
      </c>
      <c r="D617" s="655">
        <v>77</v>
      </c>
      <c r="E617" s="654" t="s">
        <v>2206</v>
      </c>
    </row>
    <row r="618" spans="2:5">
      <c r="B618" s="650" t="s">
        <v>2204</v>
      </c>
      <c r="C618" s="651" t="s">
        <v>966</v>
      </c>
      <c r="D618" s="655">
        <v>78</v>
      </c>
      <c r="E618" s="654" t="s">
        <v>2207</v>
      </c>
    </row>
    <row r="619" spans="2:5">
      <c r="B619" s="650" t="s">
        <v>2204</v>
      </c>
      <c r="C619" s="651" t="s">
        <v>966</v>
      </c>
      <c r="D619" s="652" t="s">
        <v>1511</v>
      </c>
      <c r="E619" s="654" t="s">
        <v>2208</v>
      </c>
    </row>
    <row r="620" spans="2:5">
      <c r="B620" s="650" t="s">
        <v>2209</v>
      </c>
      <c r="C620" s="651" t="s">
        <v>966</v>
      </c>
      <c r="D620" s="652" t="s">
        <v>625</v>
      </c>
      <c r="E620" s="653" t="s">
        <v>2210</v>
      </c>
    </row>
    <row r="621" spans="2:5">
      <c r="B621" s="650" t="s">
        <v>2209</v>
      </c>
      <c r="C621" s="651" t="s">
        <v>966</v>
      </c>
      <c r="D621" s="655">
        <v>78</v>
      </c>
      <c r="E621" s="654" t="s">
        <v>2211</v>
      </c>
    </row>
    <row r="622" spans="2:5">
      <c r="B622" s="650" t="s">
        <v>2209</v>
      </c>
      <c r="C622" s="668">
        <v>99</v>
      </c>
      <c r="D622" s="652" t="s">
        <v>625</v>
      </c>
      <c r="E622" s="653" t="s">
        <v>74</v>
      </c>
    </row>
    <row r="623" spans="2:5">
      <c r="B623" s="650" t="s">
        <v>2209</v>
      </c>
      <c r="C623" s="668">
        <v>99</v>
      </c>
      <c r="D623" s="655">
        <v>77</v>
      </c>
      <c r="E623" s="654" t="s">
        <v>2212</v>
      </c>
    </row>
    <row r="624" spans="2:5">
      <c r="B624" s="650" t="s">
        <v>2209</v>
      </c>
      <c r="C624" s="668">
        <v>99</v>
      </c>
      <c r="D624" s="655">
        <v>78</v>
      </c>
      <c r="E624" s="654" t="s">
        <v>2213</v>
      </c>
    </row>
    <row r="625" spans="2:5">
      <c r="B625" s="650" t="s">
        <v>2209</v>
      </c>
      <c r="C625" s="651" t="s">
        <v>1511</v>
      </c>
      <c r="D625" s="652" t="s">
        <v>1511</v>
      </c>
      <c r="E625" s="654" t="s">
        <v>2214</v>
      </c>
    </row>
    <row r="626" spans="2:5">
      <c r="B626" s="650" t="s">
        <v>1201</v>
      </c>
      <c r="C626" s="651" t="s">
        <v>966</v>
      </c>
      <c r="D626" s="652" t="s">
        <v>625</v>
      </c>
      <c r="E626" s="653" t="s">
        <v>2215</v>
      </c>
    </row>
    <row r="627" spans="2:5">
      <c r="B627" s="650" t="s">
        <v>1201</v>
      </c>
      <c r="C627" s="651" t="s">
        <v>966</v>
      </c>
      <c r="D627" s="655">
        <v>77</v>
      </c>
      <c r="E627" s="654" t="s">
        <v>2216</v>
      </c>
    </row>
    <row r="628" spans="2:5">
      <c r="B628" s="650" t="s">
        <v>1201</v>
      </c>
      <c r="C628" s="651" t="s">
        <v>966</v>
      </c>
      <c r="D628" s="655">
        <v>78</v>
      </c>
      <c r="E628" s="654" t="s">
        <v>2217</v>
      </c>
    </row>
    <row r="629" spans="2:5">
      <c r="B629" s="650" t="s">
        <v>1201</v>
      </c>
      <c r="C629" s="651" t="s">
        <v>966</v>
      </c>
      <c r="D629" s="652" t="s">
        <v>1511</v>
      </c>
      <c r="E629" s="654" t="s">
        <v>2218</v>
      </c>
    </row>
    <row r="630" spans="2:5">
      <c r="B630" s="650" t="s">
        <v>1208</v>
      </c>
      <c r="C630" s="651" t="s">
        <v>966</v>
      </c>
      <c r="D630" s="652" t="s">
        <v>625</v>
      </c>
      <c r="E630" s="653" t="s">
        <v>2219</v>
      </c>
    </row>
    <row r="631" spans="2:5">
      <c r="B631" s="650" t="s">
        <v>1208</v>
      </c>
      <c r="C631" s="651" t="s">
        <v>966</v>
      </c>
      <c r="D631" s="655">
        <v>77</v>
      </c>
      <c r="E631" s="654" t="s">
        <v>2220</v>
      </c>
    </row>
    <row r="632" spans="2:5">
      <c r="B632" s="650" t="s">
        <v>1208</v>
      </c>
      <c r="C632" s="651" t="s">
        <v>966</v>
      </c>
      <c r="D632" s="655">
        <v>78</v>
      </c>
      <c r="E632" s="654" t="s">
        <v>2221</v>
      </c>
    </row>
    <row r="633" spans="2:5">
      <c r="B633" s="650" t="s">
        <v>1208</v>
      </c>
      <c r="C633" s="651" t="s">
        <v>966</v>
      </c>
      <c r="D633" s="652" t="s">
        <v>1511</v>
      </c>
      <c r="E633" s="654" t="s">
        <v>2222</v>
      </c>
    </row>
    <row r="634" spans="2:5">
      <c r="B634" s="650" t="s">
        <v>1209</v>
      </c>
      <c r="C634" s="651" t="s">
        <v>966</v>
      </c>
      <c r="D634" s="652" t="s">
        <v>625</v>
      </c>
      <c r="E634" s="653" t="s">
        <v>2223</v>
      </c>
    </row>
    <row r="635" spans="2:5">
      <c r="B635" s="650" t="s">
        <v>1209</v>
      </c>
      <c r="C635" s="651" t="s">
        <v>966</v>
      </c>
      <c r="D635" s="655">
        <v>78</v>
      </c>
      <c r="E635" s="654" t="s">
        <v>2224</v>
      </c>
    </row>
    <row r="636" spans="2:5">
      <c r="B636" s="650" t="s">
        <v>1209</v>
      </c>
      <c r="C636" s="651" t="s">
        <v>966</v>
      </c>
      <c r="D636" s="652" t="s">
        <v>1511</v>
      </c>
      <c r="E636" s="654" t="s">
        <v>2225</v>
      </c>
    </row>
    <row r="637" spans="2:5">
      <c r="B637" s="650" t="s">
        <v>1210</v>
      </c>
      <c r="C637" s="651" t="s">
        <v>966</v>
      </c>
      <c r="D637" s="652" t="s">
        <v>625</v>
      </c>
      <c r="E637" s="653" t="s">
        <v>2226</v>
      </c>
    </row>
    <row r="638" spans="2:5">
      <c r="B638" s="650" t="s">
        <v>1210</v>
      </c>
      <c r="C638" s="651" t="s">
        <v>966</v>
      </c>
      <c r="D638" s="655">
        <v>78</v>
      </c>
      <c r="E638" s="654" t="s">
        <v>2227</v>
      </c>
    </row>
    <row r="639" spans="2:5">
      <c r="B639" s="650" t="s">
        <v>1210</v>
      </c>
      <c r="C639" s="651" t="s">
        <v>966</v>
      </c>
      <c r="D639" s="652" t="s">
        <v>1511</v>
      </c>
      <c r="E639" s="654" t="s">
        <v>2228</v>
      </c>
    </row>
    <row r="640" spans="2:5">
      <c r="B640" s="650" t="s">
        <v>2229</v>
      </c>
      <c r="C640" s="651" t="s">
        <v>966</v>
      </c>
      <c r="D640" s="652" t="s">
        <v>625</v>
      </c>
      <c r="E640" s="653" t="s">
        <v>2230</v>
      </c>
    </row>
    <row r="641" spans="2:5">
      <c r="B641" s="650" t="s">
        <v>2229</v>
      </c>
      <c r="C641" s="651" t="s">
        <v>966</v>
      </c>
      <c r="D641" s="655">
        <v>78</v>
      </c>
      <c r="E641" s="654" t="s">
        <v>2231</v>
      </c>
    </row>
    <row r="642" spans="2:5">
      <c r="B642" s="650" t="s">
        <v>2229</v>
      </c>
      <c r="C642" s="668">
        <v>99</v>
      </c>
      <c r="D642" s="652" t="s">
        <v>625</v>
      </c>
      <c r="E642" s="653" t="s">
        <v>74</v>
      </c>
    </row>
    <row r="643" spans="2:5">
      <c r="B643" s="650" t="s">
        <v>2229</v>
      </c>
      <c r="C643" s="668">
        <v>99</v>
      </c>
      <c r="D643" s="655">
        <v>78</v>
      </c>
      <c r="E643" s="654" t="s">
        <v>2232</v>
      </c>
    </row>
    <row r="644" spans="2:5">
      <c r="B644" s="650" t="s">
        <v>2229</v>
      </c>
      <c r="C644" s="651" t="s">
        <v>1511</v>
      </c>
      <c r="D644" s="652" t="s">
        <v>1511</v>
      </c>
      <c r="E644" s="654" t="s">
        <v>2233</v>
      </c>
    </row>
    <row r="645" spans="2:5">
      <c r="B645" s="650" t="s">
        <v>2234</v>
      </c>
      <c r="C645" s="668">
        <v>99</v>
      </c>
      <c r="D645" s="652" t="s">
        <v>625</v>
      </c>
      <c r="E645" s="653" t="s">
        <v>74</v>
      </c>
    </row>
    <row r="646" spans="2:5">
      <c r="B646" s="650" t="s">
        <v>2234</v>
      </c>
      <c r="C646" s="668">
        <v>99</v>
      </c>
      <c r="D646" s="652" t="s">
        <v>1615</v>
      </c>
      <c r="E646" s="654" t="s">
        <v>2235</v>
      </c>
    </row>
    <row r="647" spans="2:5">
      <c r="B647" s="650" t="s">
        <v>2234</v>
      </c>
      <c r="C647" s="668">
        <v>99</v>
      </c>
      <c r="D647" s="652" t="s">
        <v>1617</v>
      </c>
      <c r="E647" s="654" t="s">
        <v>2236</v>
      </c>
    </row>
    <row r="648" spans="2:5">
      <c r="B648" s="650" t="s">
        <v>2234</v>
      </c>
      <c r="C648" s="668">
        <v>99</v>
      </c>
      <c r="D648" s="655">
        <v>99</v>
      </c>
      <c r="E648" s="654" t="s">
        <v>2237</v>
      </c>
    </row>
    <row r="649" spans="2:5">
      <c r="B649" s="646" t="s">
        <v>1198</v>
      </c>
      <c r="C649" s="669" t="s">
        <v>625</v>
      </c>
      <c r="D649" s="678" t="s">
        <v>625</v>
      </c>
      <c r="E649" s="649" t="s">
        <v>2238</v>
      </c>
    </row>
    <row r="650" spans="2:5">
      <c r="B650" s="650" t="s">
        <v>2239</v>
      </c>
      <c r="C650" s="651" t="s">
        <v>966</v>
      </c>
      <c r="D650" s="652" t="s">
        <v>625</v>
      </c>
      <c r="E650" s="653" t="s">
        <v>2240</v>
      </c>
    </row>
    <row r="651" spans="2:5">
      <c r="B651" s="650" t="s">
        <v>2239</v>
      </c>
      <c r="C651" s="651" t="s">
        <v>966</v>
      </c>
      <c r="D651" s="652" t="s">
        <v>1615</v>
      </c>
      <c r="E651" s="654" t="s">
        <v>2241</v>
      </c>
    </row>
    <row r="652" spans="2:5">
      <c r="B652" s="650" t="s">
        <v>2239</v>
      </c>
      <c r="C652" s="651" t="s">
        <v>966</v>
      </c>
      <c r="D652" s="652" t="s">
        <v>1617</v>
      </c>
      <c r="E652" s="654" t="s">
        <v>2242</v>
      </c>
    </row>
    <row r="653" spans="2:5">
      <c r="B653" s="650" t="s">
        <v>2239</v>
      </c>
      <c r="C653" s="651" t="s">
        <v>966</v>
      </c>
      <c r="D653" s="652" t="s">
        <v>1511</v>
      </c>
      <c r="E653" s="654" t="s">
        <v>2243</v>
      </c>
    </row>
    <row r="654" spans="2:5">
      <c r="B654" s="650" t="s">
        <v>2244</v>
      </c>
      <c r="C654" s="651" t="s">
        <v>966</v>
      </c>
      <c r="D654" s="652" t="s">
        <v>625</v>
      </c>
      <c r="E654" s="653" t="s">
        <v>2245</v>
      </c>
    </row>
    <row r="655" spans="2:5">
      <c r="B655" s="650" t="s">
        <v>2244</v>
      </c>
      <c r="C655" s="651" t="s">
        <v>966</v>
      </c>
      <c r="D655" s="652" t="s">
        <v>1615</v>
      </c>
      <c r="E655" s="654" t="s">
        <v>2246</v>
      </c>
    </row>
    <row r="656" spans="2:5">
      <c r="B656" s="650" t="s">
        <v>2244</v>
      </c>
      <c r="C656" s="651" t="s">
        <v>966</v>
      </c>
      <c r="D656" s="655">
        <v>78</v>
      </c>
      <c r="E656" s="654" t="s">
        <v>2247</v>
      </c>
    </row>
    <row r="657" spans="2:5">
      <c r="B657" s="650" t="s">
        <v>2244</v>
      </c>
      <c r="C657" s="668">
        <v>99</v>
      </c>
      <c r="D657" s="652" t="s">
        <v>625</v>
      </c>
      <c r="E657" s="653" t="s">
        <v>74</v>
      </c>
    </row>
    <row r="658" spans="2:5">
      <c r="B658" s="650" t="s">
        <v>2244</v>
      </c>
      <c r="C658" s="668">
        <v>99</v>
      </c>
      <c r="D658" s="652" t="s">
        <v>1615</v>
      </c>
      <c r="E658" s="654" t="s">
        <v>2248</v>
      </c>
    </row>
    <row r="659" spans="2:5">
      <c r="B659" s="650" t="s">
        <v>2244</v>
      </c>
      <c r="C659" s="668">
        <v>99</v>
      </c>
      <c r="D659" s="652" t="s">
        <v>1617</v>
      </c>
      <c r="E659" s="654" t="s">
        <v>2249</v>
      </c>
    </row>
    <row r="660" spans="2:5">
      <c r="B660" s="650" t="s">
        <v>2244</v>
      </c>
      <c r="C660" s="651" t="s">
        <v>1511</v>
      </c>
      <c r="D660" s="652" t="s">
        <v>1511</v>
      </c>
      <c r="E660" s="654" t="s">
        <v>2250</v>
      </c>
    </row>
    <row r="661" spans="2:5">
      <c r="B661" s="650" t="s">
        <v>2251</v>
      </c>
      <c r="C661" s="651" t="s">
        <v>966</v>
      </c>
      <c r="D661" s="652" t="s">
        <v>625</v>
      </c>
      <c r="E661" s="653" t="s">
        <v>2252</v>
      </c>
    </row>
    <row r="662" spans="2:5">
      <c r="B662" s="650" t="s">
        <v>2251</v>
      </c>
      <c r="C662" s="651" t="s">
        <v>966</v>
      </c>
      <c r="D662" s="655">
        <v>78</v>
      </c>
      <c r="E662" s="654" t="s">
        <v>2253</v>
      </c>
    </row>
    <row r="663" spans="2:5">
      <c r="B663" s="650" t="s">
        <v>2251</v>
      </c>
      <c r="C663" s="651" t="s">
        <v>103</v>
      </c>
      <c r="D663" s="652" t="s">
        <v>625</v>
      </c>
      <c r="E663" s="653" t="s">
        <v>2254</v>
      </c>
    </row>
    <row r="664" spans="2:5">
      <c r="B664" s="650" t="s">
        <v>2251</v>
      </c>
      <c r="C664" s="651" t="s">
        <v>103</v>
      </c>
      <c r="D664" s="655">
        <v>78</v>
      </c>
      <c r="E664" s="654" t="s">
        <v>2255</v>
      </c>
    </row>
    <row r="665" spans="2:5">
      <c r="B665" s="650" t="s">
        <v>2251</v>
      </c>
      <c r="C665" s="668">
        <v>99</v>
      </c>
      <c r="D665" s="652" t="s">
        <v>625</v>
      </c>
      <c r="E665" s="653" t="s">
        <v>937</v>
      </c>
    </row>
    <row r="666" spans="2:5">
      <c r="B666" s="650" t="s">
        <v>2251</v>
      </c>
      <c r="C666" s="668">
        <v>99</v>
      </c>
      <c r="D666" s="655">
        <v>77</v>
      </c>
      <c r="E666" s="654" t="s">
        <v>2256</v>
      </c>
    </row>
    <row r="667" spans="2:5">
      <c r="B667" s="650" t="s">
        <v>2251</v>
      </c>
      <c r="C667" s="668">
        <v>99</v>
      </c>
      <c r="D667" s="655">
        <v>78</v>
      </c>
      <c r="E667" s="654" t="s">
        <v>2257</v>
      </c>
    </row>
    <row r="668" spans="2:5">
      <c r="B668" s="650" t="s">
        <v>2251</v>
      </c>
      <c r="C668" s="651" t="s">
        <v>1511</v>
      </c>
      <c r="D668" s="652" t="s">
        <v>1511</v>
      </c>
      <c r="E668" s="654" t="s">
        <v>2258</v>
      </c>
    </row>
    <row r="669" spans="2:5">
      <c r="B669" s="650" t="s">
        <v>2259</v>
      </c>
      <c r="C669" s="651" t="s">
        <v>966</v>
      </c>
      <c r="D669" s="652" t="s">
        <v>625</v>
      </c>
      <c r="E669" s="653" t="s">
        <v>2260</v>
      </c>
    </row>
    <row r="670" spans="2:5">
      <c r="B670" s="650" t="s">
        <v>2259</v>
      </c>
      <c r="C670" s="651" t="s">
        <v>966</v>
      </c>
      <c r="D670" s="655">
        <v>77</v>
      </c>
      <c r="E670" s="654" t="s">
        <v>2261</v>
      </c>
    </row>
    <row r="671" spans="2:5">
      <c r="B671" s="650" t="s">
        <v>2259</v>
      </c>
      <c r="C671" s="651" t="s">
        <v>966</v>
      </c>
      <c r="D671" s="655">
        <v>78</v>
      </c>
      <c r="E671" s="654" t="s">
        <v>2262</v>
      </c>
    </row>
    <row r="672" spans="2:5">
      <c r="B672" s="650" t="s">
        <v>2259</v>
      </c>
      <c r="C672" s="651" t="s">
        <v>966</v>
      </c>
      <c r="D672" s="652" t="s">
        <v>1511</v>
      </c>
      <c r="E672" s="654" t="s">
        <v>2263</v>
      </c>
    </row>
    <row r="673" spans="2:5">
      <c r="B673" s="650" t="s">
        <v>2264</v>
      </c>
      <c r="C673" s="651" t="s">
        <v>966</v>
      </c>
      <c r="D673" s="652" t="s">
        <v>625</v>
      </c>
      <c r="E673" s="653" t="s">
        <v>2265</v>
      </c>
    </row>
    <row r="674" spans="2:5">
      <c r="B674" s="650" t="s">
        <v>2264</v>
      </c>
      <c r="C674" s="651" t="s">
        <v>966</v>
      </c>
      <c r="D674" s="655">
        <v>78</v>
      </c>
      <c r="E674" s="654" t="s">
        <v>2266</v>
      </c>
    </row>
    <row r="675" spans="2:5">
      <c r="B675" s="650" t="s">
        <v>2264</v>
      </c>
      <c r="C675" s="651" t="s">
        <v>103</v>
      </c>
      <c r="D675" s="652" t="s">
        <v>625</v>
      </c>
      <c r="E675" s="653" t="s">
        <v>2267</v>
      </c>
    </row>
    <row r="676" spans="2:5">
      <c r="B676" s="650" t="s">
        <v>2264</v>
      </c>
      <c r="C676" s="651" t="s">
        <v>103</v>
      </c>
      <c r="D676" s="655">
        <v>78</v>
      </c>
      <c r="E676" s="654" t="s">
        <v>2268</v>
      </c>
    </row>
    <row r="677" spans="2:5">
      <c r="B677" s="650" t="s">
        <v>2264</v>
      </c>
      <c r="C677" s="668">
        <v>99</v>
      </c>
      <c r="D677" s="652" t="s">
        <v>625</v>
      </c>
      <c r="E677" s="653" t="s">
        <v>937</v>
      </c>
    </row>
    <row r="678" spans="2:5">
      <c r="B678" s="650" t="s">
        <v>2264</v>
      </c>
      <c r="C678" s="668">
        <v>99</v>
      </c>
      <c r="D678" s="655">
        <v>78</v>
      </c>
      <c r="E678" s="654" t="s">
        <v>2269</v>
      </c>
    </row>
    <row r="679" spans="2:5">
      <c r="B679" s="650" t="s">
        <v>2264</v>
      </c>
      <c r="C679" s="651" t="s">
        <v>1511</v>
      </c>
      <c r="D679" s="652" t="s">
        <v>1511</v>
      </c>
      <c r="E679" s="654" t="s">
        <v>2270</v>
      </c>
    </row>
    <row r="680" spans="2:5">
      <c r="B680" s="650" t="s">
        <v>1216</v>
      </c>
      <c r="C680" s="651" t="s">
        <v>966</v>
      </c>
      <c r="D680" s="652" t="s">
        <v>625</v>
      </c>
      <c r="E680" s="653" t="s">
        <v>2271</v>
      </c>
    </row>
    <row r="681" spans="2:5">
      <c r="B681" s="650" t="s">
        <v>1216</v>
      </c>
      <c r="C681" s="651" t="s">
        <v>966</v>
      </c>
      <c r="D681" s="655">
        <v>78</v>
      </c>
      <c r="E681" s="654" t="s">
        <v>2272</v>
      </c>
    </row>
    <row r="682" spans="2:5">
      <c r="B682" s="650" t="s">
        <v>1216</v>
      </c>
      <c r="C682" s="651" t="s">
        <v>966</v>
      </c>
      <c r="D682" s="652" t="s">
        <v>1511</v>
      </c>
      <c r="E682" s="654" t="s">
        <v>2273</v>
      </c>
    </row>
    <row r="683" spans="2:5">
      <c r="B683" s="650" t="s">
        <v>2274</v>
      </c>
      <c r="C683" s="651" t="s">
        <v>966</v>
      </c>
      <c r="D683" s="652" t="s">
        <v>625</v>
      </c>
      <c r="E683" s="653" t="s">
        <v>2275</v>
      </c>
    </row>
    <row r="684" spans="2:5">
      <c r="B684" s="650" t="s">
        <v>2274</v>
      </c>
      <c r="C684" s="651" t="s">
        <v>966</v>
      </c>
      <c r="D684" s="652" t="s">
        <v>1615</v>
      </c>
      <c r="E684" s="654" t="s">
        <v>2276</v>
      </c>
    </row>
    <row r="685" spans="2:5">
      <c r="B685" s="650" t="s">
        <v>2274</v>
      </c>
      <c r="C685" s="651" t="s">
        <v>966</v>
      </c>
      <c r="D685" s="655">
        <v>78</v>
      </c>
      <c r="E685" s="654" t="s">
        <v>2277</v>
      </c>
    </row>
    <row r="686" spans="2:5">
      <c r="B686" s="650" t="s">
        <v>2274</v>
      </c>
      <c r="C686" s="651" t="s">
        <v>966</v>
      </c>
      <c r="D686" s="652" t="s">
        <v>1511</v>
      </c>
      <c r="E686" s="654" t="s">
        <v>2278</v>
      </c>
    </row>
    <row r="687" spans="2:5">
      <c r="B687" s="650" t="s">
        <v>2279</v>
      </c>
      <c r="C687" s="651" t="s">
        <v>966</v>
      </c>
      <c r="D687" s="652" t="s">
        <v>625</v>
      </c>
      <c r="E687" s="653" t="s">
        <v>2280</v>
      </c>
    </row>
    <row r="688" spans="2:5">
      <c r="B688" s="650" t="s">
        <v>2279</v>
      </c>
      <c r="C688" s="651" t="s">
        <v>966</v>
      </c>
      <c r="D688" s="652" t="s">
        <v>1615</v>
      </c>
      <c r="E688" s="654" t="s">
        <v>2281</v>
      </c>
    </row>
    <row r="689" spans="2:5">
      <c r="B689" s="650" t="s">
        <v>2279</v>
      </c>
      <c r="C689" s="651" t="s">
        <v>966</v>
      </c>
      <c r="D689" s="652" t="s">
        <v>1617</v>
      </c>
      <c r="E689" s="654" t="s">
        <v>2282</v>
      </c>
    </row>
    <row r="690" spans="2:5">
      <c r="B690" s="650" t="s">
        <v>2279</v>
      </c>
      <c r="C690" s="651" t="s">
        <v>966</v>
      </c>
      <c r="D690" s="652" t="s">
        <v>1511</v>
      </c>
      <c r="E690" s="654" t="s">
        <v>2283</v>
      </c>
    </row>
    <row r="691" spans="2:5">
      <c r="B691" s="650" t="s">
        <v>2284</v>
      </c>
      <c r="C691" s="651" t="s">
        <v>966</v>
      </c>
      <c r="D691" s="652" t="s">
        <v>625</v>
      </c>
      <c r="E691" s="653" t="s">
        <v>1180</v>
      </c>
    </row>
    <row r="692" spans="2:5">
      <c r="B692" s="650" t="s">
        <v>2284</v>
      </c>
      <c r="C692" s="651" t="s">
        <v>966</v>
      </c>
      <c r="D692" s="655">
        <v>77</v>
      </c>
      <c r="E692" s="654" t="s">
        <v>2285</v>
      </c>
    </row>
    <row r="693" spans="2:5">
      <c r="B693" s="650" t="s">
        <v>2284</v>
      </c>
      <c r="C693" s="651" t="s">
        <v>966</v>
      </c>
      <c r="D693" s="655">
        <v>78</v>
      </c>
      <c r="E693" s="654" t="s">
        <v>2286</v>
      </c>
    </row>
    <row r="694" spans="2:5">
      <c r="B694" s="650" t="s">
        <v>2284</v>
      </c>
      <c r="C694" s="651" t="s">
        <v>966</v>
      </c>
      <c r="D694" s="652" t="s">
        <v>1511</v>
      </c>
      <c r="E694" s="654" t="s">
        <v>2287</v>
      </c>
    </row>
    <row r="695" spans="2:5">
      <c r="B695" s="650" t="s">
        <v>2284</v>
      </c>
      <c r="C695" s="651" t="s">
        <v>103</v>
      </c>
      <c r="D695" s="652" t="s">
        <v>625</v>
      </c>
      <c r="E695" s="653" t="s">
        <v>2288</v>
      </c>
    </row>
    <row r="696" spans="2:5">
      <c r="B696" s="650" t="s">
        <v>2284</v>
      </c>
      <c r="C696" s="651" t="s">
        <v>1296</v>
      </c>
      <c r="D696" s="652" t="s">
        <v>625</v>
      </c>
      <c r="E696" s="653" t="s">
        <v>2289</v>
      </c>
    </row>
    <row r="697" spans="2:5">
      <c r="B697" s="650" t="s">
        <v>2284</v>
      </c>
      <c r="C697" s="651" t="s">
        <v>1296</v>
      </c>
      <c r="D697" s="655">
        <v>78</v>
      </c>
      <c r="E697" s="654" t="s">
        <v>2290</v>
      </c>
    </row>
    <row r="698" spans="2:5">
      <c r="B698" s="650" t="s">
        <v>2284</v>
      </c>
      <c r="C698" s="651" t="s">
        <v>1296</v>
      </c>
      <c r="D698" s="652" t="s">
        <v>1511</v>
      </c>
      <c r="E698" s="654" t="s">
        <v>2291</v>
      </c>
    </row>
    <row r="699" spans="2:5">
      <c r="B699" s="650" t="s">
        <v>2284</v>
      </c>
      <c r="C699" s="651" t="s">
        <v>101</v>
      </c>
      <c r="D699" s="652" t="s">
        <v>625</v>
      </c>
      <c r="E699" s="653" t="s">
        <v>2292</v>
      </c>
    </row>
    <row r="700" spans="2:5">
      <c r="B700" s="650" t="s">
        <v>2284</v>
      </c>
      <c r="C700" s="651" t="s">
        <v>101</v>
      </c>
      <c r="D700" s="655">
        <v>77</v>
      </c>
      <c r="E700" s="654" t="s">
        <v>2293</v>
      </c>
    </row>
    <row r="701" spans="2:5">
      <c r="B701" s="650" t="s">
        <v>2284</v>
      </c>
      <c r="C701" s="651" t="s">
        <v>101</v>
      </c>
      <c r="D701" s="655">
        <v>78</v>
      </c>
      <c r="E701" s="654" t="s">
        <v>2294</v>
      </c>
    </row>
    <row r="702" spans="2:5">
      <c r="B702" s="650" t="s">
        <v>2284</v>
      </c>
      <c r="C702" s="651" t="s">
        <v>1297</v>
      </c>
      <c r="D702" s="652" t="s">
        <v>625</v>
      </c>
      <c r="E702" s="653" t="s">
        <v>2295</v>
      </c>
    </row>
    <row r="703" spans="2:5">
      <c r="B703" s="650" t="s">
        <v>2284</v>
      </c>
      <c r="C703" s="651" t="s">
        <v>1297</v>
      </c>
      <c r="D703" s="655">
        <v>78</v>
      </c>
      <c r="E703" s="654" t="s">
        <v>2296</v>
      </c>
    </row>
    <row r="704" spans="2:5">
      <c r="B704" s="650" t="s">
        <v>2284</v>
      </c>
      <c r="C704" s="651" t="s">
        <v>1298</v>
      </c>
      <c r="D704" s="652" t="s">
        <v>625</v>
      </c>
      <c r="E704" s="653" t="s">
        <v>2297</v>
      </c>
    </row>
    <row r="705" spans="2:5">
      <c r="B705" s="650" t="s">
        <v>2284</v>
      </c>
      <c r="C705" s="651" t="s">
        <v>1298</v>
      </c>
      <c r="D705" s="655">
        <v>78</v>
      </c>
      <c r="E705" s="654" t="s">
        <v>2298</v>
      </c>
    </row>
    <row r="706" spans="2:5">
      <c r="B706" s="650" t="s">
        <v>2284</v>
      </c>
      <c r="C706" s="651" t="s">
        <v>1299</v>
      </c>
      <c r="D706" s="652" t="s">
        <v>625</v>
      </c>
      <c r="E706" s="653" t="s">
        <v>2299</v>
      </c>
    </row>
    <row r="707" spans="2:5">
      <c r="B707" s="650" t="s">
        <v>2284</v>
      </c>
      <c r="C707" s="651" t="s">
        <v>1299</v>
      </c>
      <c r="D707" s="655">
        <v>78</v>
      </c>
      <c r="E707" s="654" t="s">
        <v>2300</v>
      </c>
    </row>
    <row r="708" spans="2:5">
      <c r="B708" s="650" t="s">
        <v>2284</v>
      </c>
      <c r="C708" s="651" t="s">
        <v>1300</v>
      </c>
      <c r="D708" s="652" t="s">
        <v>625</v>
      </c>
      <c r="E708" s="653" t="s">
        <v>2301</v>
      </c>
    </row>
    <row r="709" spans="2:5">
      <c r="B709" s="650" t="s">
        <v>2284</v>
      </c>
      <c r="C709" s="651" t="s">
        <v>1300</v>
      </c>
      <c r="D709" s="655">
        <v>78</v>
      </c>
      <c r="E709" s="654" t="s">
        <v>2302</v>
      </c>
    </row>
    <row r="710" spans="2:5">
      <c r="B710" s="650" t="s">
        <v>2284</v>
      </c>
      <c r="C710" s="668">
        <v>99</v>
      </c>
      <c r="D710" s="652" t="s">
        <v>625</v>
      </c>
      <c r="E710" s="653" t="s">
        <v>74</v>
      </c>
    </row>
    <row r="711" spans="2:5">
      <c r="B711" s="650" t="s">
        <v>2284</v>
      </c>
      <c r="C711" s="668">
        <v>99</v>
      </c>
      <c r="D711" s="652" t="s">
        <v>1615</v>
      </c>
      <c r="E711" s="654" t="s">
        <v>2303</v>
      </c>
    </row>
    <row r="712" spans="2:5">
      <c r="B712" s="650" t="s">
        <v>2284</v>
      </c>
      <c r="C712" s="668">
        <v>99</v>
      </c>
      <c r="D712" s="652" t="s">
        <v>1617</v>
      </c>
      <c r="E712" s="654" t="s">
        <v>2304</v>
      </c>
    </row>
    <row r="713" spans="2:5">
      <c r="B713" s="650" t="s">
        <v>2284</v>
      </c>
      <c r="C713" s="668">
        <v>99</v>
      </c>
      <c r="D713" s="655">
        <v>99</v>
      </c>
      <c r="E713" s="654" t="s">
        <v>2305</v>
      </c>
    </row>
    <row r="714" spans="2:5">
      <c r="B714" s="646" t="s">
        <v>2306</v>
      </c>
      <c r="C714" s="669" t="s">
        <v>625</v>
      </c>
      <c r="D714" s="678" t="s">
        <v>625</v>
      </c>
      <c r="E714" s="649" t="s">
        <v>2307</v>
      </c>
    </row>
    <row r="715" spans="2:5">
      <c r="B715" s="650" t="s">
        <v>2308</v>
      </c>
      <c r="C715" s="651" t="s">
        <v>966</v>
      </c>
      <c r="D715" s="652" t="s">
        <v>625</v>
      </c>
      <c r="E715" s="653" t="s">
        <v>2309</v>
      </c>
    </row>
    <row r="716" spans="2:5">
      <c r="B716" s="650" t="s">
        <v>2308</v>
      </c>
      <c r="C716" s="651" t="s">
        <v>966</v>
      </c>
      <c r="D716" s="655">
        <v>78</v>
      </c>
      <c r="E716" s="654" t="s">
        <v>2310</v>
      </c>
    </row>
    <row r="717" spans="2:5">
      <c r="B717" s="650" t="s">
        <v>2308</v>
      </c>
      <c r="C717" s="651" t="s">
        <v>966</v>
      </c>
      <c r="D717" s="652" t="s">
        <v>1511</v>
      </c>
      <c r="E717" s="654" t="s">
        <v>2311</v>
      </c>
    </row>
    <row r="718" spans="2:5">
      <c r="B718" s="650" t="s">
        <v>2308</v>
      </c>
      <c r="C718" s="668">
        <v>99</v>
      </c>
      <c r="D718" s="652" t="s">
        <v>625</v>
      </c>
      <c r="E718" s="653" t="s">
        <v>937</v>
      </c>
    </row>
    <row r="719" spans="2:5">
      <c r="B719" s="650" t="s">
        <v>2308</v>
      </c>
      <c r="C719" s="668">
        <v>99</v>
      </c>
      <c r="D719" s="652" t="s">
        <v>1615</v>
      </c>
      <c r="E719" s="654" t="s">
        <v>2312</v>
      </c>
    </row>
    <row r="720" spans="2:5">
      <c r="B720" s="650" t="s">
        <v>2308</v>
      </c>
      <c r="C720" s="668">
        <v>99</v>
      </c>
      <c r="D720" s="655">
        <v>78</v>
      </c>
      <c r="E720" s="654" t="s">
        <v>2313</v>
      </c>
    </row>
    <row r="721" spans="2:5">
      <c r="B721" s="650" t="s">
        <v>2308</v>
      </c>
      <c r="C721" s="668">
        <v>99</v>
      </c>
      <c r="D721" s="655">
        <v>99</v>
      </c>
      <c r="E721" s="654" t="s">
        <v>2314</v>
      </c>
    </row>
    <row r="722" spans="2:5">
      <c r="B722" s="650" t="s">
        <v>2315</v>
      </c>
      <c r="C722" s="651" t="s">
        <v>966</v>
      </c>
      <c r="D722" s="652" t="s">
        <v>625</v>
      </c>
      <c r="E722" s="653" t="s">
        <v>2004</v>
      </c>
    </row>
    <row r="723" spans="2:5">
      <c r="B723" s="650" t="s">
        <v>2315</v>
      </c>
      <c r="C723" s="651" t="s">
        <v>966</v>
      </c>
      <c r="D723" s="652" t="s">
        <v>1615</v>
      </c>
      <c r="E723" s="654" t="s">
        <v>2316</v>
      </c>
    </row>
    <row r="724" spans="2:5">
      <c r="B724" s="650" t="s">
        <v>2315</v>
      </c>
      <c r="C724" s="651" t="s">
        <v>966</v>
      </c>
      <c r="D724" s="655">
        <v>78</v>
      </c>
      <c r="E724" s="654" t="s">
        <v>2005</v>
      </c>
    </row>
    <row r="725" spans="2:5">
      <c r="B725" s="650" t="s">
        <v>2315</v>
      </c>
      <c r="C725" s="651" t="s">
        <v>966</v>
      </c>
      <c r="D725" s="655">
        <v>99</v>
      </c>
      <c r="E725" s="654" t="s">
        <v>2006</v>
      </c>
    </row>
    <row r="726" spans="2:5">
      <c r="B726" s="650" t="s">
        <v>2317</v>
      </c>
      <c r="C726" s="668">
        <v>99</v>
      </c>
      <c r="D726" s="652" t="s">
        <v>625</v>
      </c>
      <c r="E726" s="653" t="s">
        <v>937</v>
      </c>
    </row>
    <row r="727" spans="2:5">
      <c r="B727" s="650" t="s">
        <v>2317</v>
      </c>
      <c r="C727" s="668">
        <v>99</v>
      </c>
      <c r="D727" s="652" t="s">
        <v>1615</v>
      </c>
      <c r="E727" s="654" t="s">
        <v>2318</v>
      </c>
    </row>
    <row r="728" spans="2:5">
      <c r="B728" s="650" t="s">
        <v>2317</v>
      </c>
      <c r="C728" s="668">
        <v>99</v>
      </c>
      <c r="D728" s="655">
        <v>78</v>
      </c>
      <c r="E728" s="654" t="s">
        <v>2319</v>
      </c>
    </row>
    <row r="729" spans="2:5">
      <c r="B729" s="650" t="s">
        <v>2317</v>
      </c>
      <c r="C729" s="651" t="s">
        <v>1511</v>
      </c>
      <c r="D729" s="652" t="s">
        <v>1511</v>
      </c>
      <c r="E729" s="654" t="s">
        <v>2320</v>
      </c>
    </row>
    <row r="730" spans="2:5">
      <c r="B730" s="646" t="s">
        <v>37</v>
      </c>
      <c r="C730" s="647" t="s">
        <v>625</v>
      </c>
      <c r="D730" s="648" t="s">
        <v>625</v>
      </c>
      <c r="E730" s="649" t="s">
        <v>2321</v>
      </c>
    </row>
    <row r="731" spans="2:5">
      <c r="B731" s="650" t="s">
        <v>38</v>
      </c>
      <c r="C731" s="651" t="s">
        <v>966</v>
      </c>
      <c r="D731" s="652" t="s">
        <v>625</v>
      </c>
      <c r="E731" s="653" t="s">
        <v>2322</v>
      </c>
    </row>
    <row r="732" spans="2:5">
      <c r="B732" s="650" t="s">
        <v>38</v>
      </c>
      <c r="C732" s="651" t="s">
        <v>966</v>
      </c>
      <c r="D732" s="655">
        <v>78</v>
      </c>
      <c r="E732" s="654" t="s">
        <v>2323</v>
      </c>
    </row>
    <row r="733" spans="2:5">
      <c r="B733" s="650" t="s">
        <v>38</v>
      </c>
      <c r="C733" s="651" t="s">
        <v>966</v>
      </c>
      <c r="D733" s="655">
        <v>99</v>
      </c>
      <c r="E733" s="654" t="s">
        <v>2324</v>
      </c>
    </row>
    <row r="734" spans="2:5">
      <c r="B734" s="650" t="s">
        <v>2325</v>
      </c>
      <c r="C734" s="651" t="s">
        <v>966</v>
      </c>
      <c r="D734" s="652" t="s">
        <v>625</v>
      </c>
      <c r="E734" s="653" t="s">
        <v>2326</v>
      </c>
    </row>
    <row r="735" spans="2:5">
      <c r="B735" s="650" t="s">
        <v>2325</v>
      </c>
      <c r="C735" s="651" t="s">
        <v>966</v>
      </c>
      <c r="D735" s="655">
        <v>99</v>
      </c>
      <c r="E735" s="654" t="s">
        <v>2327</v>
      </c>
    </row>
    <row r="736" spans="2:5">
      <c r="B736" s="650" t="s">
        <v>2328</v>
      </c>
      <c r="C736" s="651" t="s">
        <v>966</v>
      </c>
      <c r="D736" s="652" t="s">
        <v>625</v>
      </c>
      <c r="E736" s="653" t="s">
        <v>2329</v>
      </c>
    </row>
    <row r="737" spans="2:5">
      <c r="B737" s="650" t="s">
        <v>2328</v>
      </c>
      <c r="C737" s="651" t="s">
        <v>966</v>
      </c>
      <c r="D737" s="655">
        <v>78</v>
      </c>
      <c r="E737" s="654" t="s">
        <v>2330</v>
      </c>
    </row>
    <row r="738" spans="2:5">
      <c r="B738" s="650" t="s">
        <v>2328</v>
      </c>
      <c r="C738" s="651" t="s">
        <v>966</v>
      </c>
      <c r="D738" s="655">
        <v>99</v>
      </c>
      <c r="E738" s="654" t="s">
        <v>2331</v>
      </c>
    </row>
    <row r="739" spans="2:5">
      <c r="B739" s="650" t="s">
        <v>2332</v>
      </c>
      <c r="C739" s="651" t="s">
        <v>966</v>
      </c>
      <c r="D739" s="652" t="s">
        <v>625</v>
      </c>
      <c r="E739" s="653" t="s">
        <v>2333</v>
      </c>
    </row>
    <row r="740" spans="2:5">
      <c r="B740" s="650" t="s">
        <v>2332</v>
      </c>
      <c r="C740" s="651" t="s">
        <v>966</v>
      </c>
      <c r="D740" s="655">
        <v>78</v>
      </c>
      <c r="E740" s="654" t="s">
        <v>2334</v>
      </c>
    </row>
    <row r="741" spans="2:5">
      <c r="B741" s="650" t="s">
        <v>2332</v>
      </c>
      <c r="C741" s="651" t="s">
        <v>966</v>
      </c>
      <c r="D741" s="652" t="s">
        <v>1511</v>
      </c>
      <c r="E741" s="654" t="s">
        <v>2335</v>
      </c>
    </row>
    <row r="742" spans="2:5">
      <c r="B742" s="650" t="s">
        <v>2332</v>
      </c>
      <c r="C742" s="651" t="s">
        <v>103</v>
      </c>
      <c r="D742" s="652" t="s">
        <v>625</v>
      </c>
      <c r="E742" s="653" t="s">
        <v>2336</v>
      </c>
    </row>
    <row r="743" spans="2:5">
      <c r="B743" s="650" t="s">
        <v>2332</v>
      </c>
      <c r="C743" s="651" t="s">
        <v>103</v>
      </c>
      <c r="D743" s="655">
        <v>78</v>
      </c>
      <c r="E743" s="654" t="s">
        <v>2337</v>
      </c>
    </row>
    <row r="744" spans="2:5">
      <c r="B744" s="650" t="s">
        <v>2332</v>
      </c>
      <c r="C744" s="651" t="s">
        <v>103</v>
      </c>
      <c r="D744" s="652" t="s">
        <v>1511</v>
      </c>
      <c r="E744" s="654" t="s">
        <v>2338</v>
      </c>
    </row>
    <row r="745" spans="2:5">
      <c r="B745" s="650" t="s">
        <v>2332</v>
      </c>
      <c r="C745" s="651" t="s">
        <v>1297</v>
      </c>
      <c r="D745" s="652" t="s">
        <v>625</v>
      </c>
      <c r="E745" s="653" t="s">
        <v>2339</v>
      </c>
    </row>
    <row r="746" spans="2:5">
      <c r="B746" s="650" t="s">
        <v>2332</v>
      </c>
      <c r="C746" s="651" t="s">
        <v>1297</v>
      </c>
      <c r="D746" s="652" t="s">
        <v>1617</v>
      </c>
      <c r="E746" s="654" t="s">
        <v>2340</v>
      </c>
    </row>
    <row r="747" spans="2:5">
      <c r="B747" s="650" t="s">
        <v>2332</v>
      </c>
      <c r="C747" s="651" t="s">
        <v>1298</v>
      </c>
      <c r="D747" s="652" t="s">
        <v>625</v>
      </c>
      <c r="E747" s="653" t="s">
        <v>2341</v>
      </c>
    </row>
    <row r="748" spans="2:5">
      <c r="B748" s="650" t="s">
        <v>2332</v>
      </c>
      <c r="C748" s="651" t="s">
        <v>1298</v>
      </c>
      <c r="D748" s="652" t="s">
        <v>1617</v>
      </c>
      <c r="E748" s="654" t="s">
        <v>2342</v>
      </c>
    </row>
    <row r="749" spans="2:5">
      <c r="B749" s="650" t="s">
        <v>2332</v>
      </c>
      <c r="C749" s="651" t="s">
        <v>1299</v>
      </c>
      <c r="D749" s="652" t="s">
        <v>625</v>
      </c>
      <c r="E749" s="653" t="s">
        <v>2343</v>
      </c>
    </row>
    <row r="750" spans="2:5">
      <c r="B750" s="650" t="s">
        <v>2332</v>
      </c>
      <c r="C750" s="651" t="s">
        <v>1299</v>
      </c>
      <c r="D750" s="652" t="s">
        <v>1617</v>
      </c>
      <c r="E750" s="654" t="s">
        <v>2344</v>
      </c>
    </row>
    <row r="751" spans="2:5">
      <c r="B751" s="650" t="s">
        <v>2332</v>
      </c>
      <c r="C751" s="651" t="s">
        <v>1300</v>
      </c>
      <c r="D751" s="652" t="s">
        <v>625</v>
      </c>
      <c r="E751" s="653" t="s">
        <v>2345</v>
      </c>
    </row>
    <row r="752" spans="2:5">
      <c r="B752" s="650" t="s">
        <v>2332</v>
      </c>
      <c r="C752" s="651" t="s">
        <v>1300</v>
      </c>
      <c r="D752" s="652" t="s">
        <v>1617</v>
      </c>
      <c r="E752" s="654" t="s">
        <v>2346</v>
      </c>
    </row>
    <row r="753" spans="2:5">
      <c r="B753" s="650" t="s">
        <v>2332</v>
      </c>
      <c r="C753" s="651" t="s">
        <v>1301</v>
      </c>
      <c r="D753" s="652" t="s">
        <v>625</v>
      </c>
      <c r="E753" s="653" t="s">
        <v>2347</v>
      </c>
    </row>
    <row r="754" spans="2:5">
      <c r="B754" s="650" t="s">
        <v>2332</v>
      </c>
      <c r="C754" s="651" t="s">
        <v>1301</v>
      </c>
      <c r="D754" s="652" t="s">
        <v>1617</v>
      </c>
      <c r="E754" s="654" t="s">
        <v>2348</v>
      </c>
    </row>
    <row r="755" spans="2:5">
      <c r="B755" s="650" t="s">
        <v>2332</v>
      </c>
      <c r="C755" s="651" t="s">
        <v>1302</v>
      </c>
      <c r="D755" s="652" t="s">
        <v>625</v>
      </c>
      <c r="E755" s="653" t="s">
        <v>2349</v>
      </c>
    </row>
    <row r="756" spans="2:5">
      <c r="B756" s="650" t="s">
        <v>2332</v>
      </c>
      <c r="C756" s="651" t="s">
        <v>1302</v>
      </c>
      <c r="D756" s="652" t="s">
        <v>1617</v>
      </c>
      <c r="E756" s="654" t="s">
        <v>2350</v>
      </c>
    </row>
    <row r="757" spans="2:5">
      <c r="B757" s="650" t="s">
        <v>2332</v>
      </c>
      <c r="C757" s="651" t="s">
        <v>1560</v>
      </c>
      <c r="D757" s="652" t="s">
        <v>625</v>
      </c>
      <c r="E757" s="653" t="s">
        <v>2351</v>
      </c>
    </row>
    <row r="758" spans="2:5">
      <c r="B758" s="650" t="s">
        <v>2332</v>
      </c>
      <c r="C758" s="651" t="s">
        <v>1560</v>
      </c>
      <c r="D758" s="652" t="s">
        <v>1617</v>
      </c>
      <c r="E758" s="654" t="s">
        <v>2352</v>
      </c>
    </row>
    <row r="759" spans="2:5">
      <c r="B759" s="650" t="s">
        <v>2332</v>
      </c>
      <c r="C759" s="651" t="s">
        <v>1563</v>
      </c>
      <c r="D759" s="652" t="s">
        <v>625</v>
      </c>
      <c r="E759" s="653" t="s">
        <v>2353</v>
      </c>
    </row>
    <row r="760" spans="2:5">
      <c r="B760" s="650" t="s">
        <v>2332</v>
      </c>
      <c r="C760" s="651" t="s">
        <v>1563</v>
      </c>
      <c r="D760" s="652" t="s">
        <v>1617</v>
      </c>
      <c r="E760" s="654" t="s">
        <v>2354</v>
      </c>
    </row>
    <row r="761" spans="2:5">
      <c r="B761" s="650" t="s">
        <v>2332</v>
      </c>
      <c r="C761" s="651" t="s">
        <v>1566</v>
      </c>
      <c r="D761" s="652" t="s">
        <v>625</v>
      </c>
      <c r="E761" s="653" t="s">
        <v>2355</v>
      </c>
    </row>
    <row r="762" spans="2:5">
      <c r="B762" s="650" t="s">
        <v>2332</v>
      </c>
      <c r="C762" s="651" t="s">
        <v>1566</v>
      </c>
      <c r="D762" s="652" t="s">
        <v>1617</v>
      </c>
      <c r="E762" s="654" t="s">
        <v>2356</v>
      </c>
    </row>
    <row r="763" spans="2:5">
      <c r="B763" s="650" t="s">
        <v>2332</v>
      </c>
      <c r="C763" s="668">
        <v>99</v>
      </c>
      <c r="D763" s="652" t="s">
        <v>625</v>
      </c>
      <c r="E763" s="653" t="s">
        <v>937</v>
      </c>
    </row>
    <row r="764" spans="2:5">
      <c r="B764" s="706" t="s">
        <v>2361</v>
      </c>
      <c r="C764" s="708">
        <v>99</v>
      </c>
      <c r="D764" s="704" t="s">
        <v>103</v>
      </c>
      <c r="E764" s="705" t="s">
        <v>2946</v>
      </c>
    </row>
    <row r="765" spans="2:5">
      <c r="B765" s="706" t="s">
        <v>2364</v>
      </c>
      <c r="C765" s="708">
        <v>99</v>
      </c>
      <c r="D765" s="704" t="s">
        <v>1296</v>
      </c>
      <c r="E765" s="705" t="s">
        <v>2947</v>
      </c>
    </row>
    <row r="766" spans="2:5">
      <c r="B766" s="706" t="s">
        <v>2364</v>
      </c>
      <c r="C766" s="708">
        <v>99</v>
      </c>
      <c r="D766" s="704" t="s">
        <v>101</v>
      </c>
      <c r="E766" s="705" t="s">
        <v>2948</v>
      </c>
    </row>
    <row r="767" spans="2:5">
      <c r="B767" s="650" t="s">
        <v>2332</v>
      </c>
      <c r="C767" s="668">
        <v>99</v>
      </c>
      <c r="D767" s="652" t="s">
        <v>1615</v>
      </c>
      <c r="E767" s="654" t="s">
        <v>2357</v>
      </c>
    </row>
    <row r="768" spans="2:5">
      <c r="B768" s="650" t="s">
        <v>2332</v>
      </c>
      <c r="C768" s="668">
        <v>99</v>
      </c>
      <c r="D768" s="655" t="s">
        <v>1617</v>
      </c>
      <c r="E768" s="654" t="s">
        <v>2358</v>
      </c>
    </row>
    <row r="769" spans="2:5">
      <c r="B769" s="650" t="s">
        <v>2332</v>
      </c>
      <c r="C769" s="668">
        <v>99</v>
      </c>
      <c r="D769" s="655">
        <v>99</v>
      </c>
      <c r="E769" s="654" t="s">
        <v>2359</v>
      </c>
    </row>
    <row r="770" spans="2:5">
      <c r="B770" s="646" t="s">
        <v>2360</v>
      </c>
      <c r="C770" s="669" t="s">
        <v>625</v>
      </c>
      <c r="D770" s="678" t="s">
        <v>625</v>
      </c>
      <c r="E770" s="649" t="s">
        <v>111</v>
      </c>
    </row>
    <row r="771" spans="2:5">
      <c r="B771" s="650" t="s">
        <v>2361</v>
      </c>
      <c r="C771" s="651" t="s">
        <v>966</v>
      </c>
      <c r="D771" s="655" t="s">
        <v>625</v>
      </c>
      <c r="E771" s="653" t="s">
        <v>2362</v>
      </c>
    </row>
    <row r="772" spans="2:5">
      <c r="B772" s="650" t="s">
        <v>2361</v>
      </c>
      <c r="C772" s="651" t="s">
        <v>966</v>
      </c>
      <c r="D772" s="655">
        <v>99</v>
      </c>
      <c r="E772" s="654" t="s">
        <v>2363</v>
      </c>
    </row>
    <row r="773" spans="2:5">
      <c r="B773" s="650" t="s">
        <v>2364</v>
      </c>
      <c r="C773" s="651" t="s">
        <v>966</v>
      </c>
      <c r="D773" s="655" t="s">
        <v>625</v>
      </c>
      <c r="E773" s="653" t="s">
        <v>2365</v>
      </c>
    </row>
    <row r="774" spans="2:5">
      <c r="B774" s="650" t="s">
        <v>2364</v>
      </c>
      <c r="C774" s="651" t="s">
        <v>966</v>
      </c>
      <c r="D774" s="655">
        <v>99</v>
      </c>
      <c r="E774" s="654" t="s">
        <v>2366</v>
      </c>
    </row>
    <row r="775" spans="2:5">
      <c r="B775" s="650" t="s">
        <v>2367</v>
      </c>
      <c r="C775" s="651" t="s">
        <v>966</v>
      </c>
      <c r="D775" s="655" t="s">
        <v>625</v>
      </c>
      <c r="E775" s="653" t="s">
        <v>2368</v>
      </c>
    </row>
    <row r="776" spans="2:5">
      <c r="B776" s="650" t="s">
        <v>2367</v>
      </c>
      <c r="C776" s="651" t="s">
        <v>966</v>
      </c>
      <c r="D776" s="655">
        <v>99</v>
      </c>
      <c r="E776" s="654" t="s">
        <v>2369</v>
      </c>
    </row>
    <row r="777" spans="2:5">
      <c r="B777" s="650" t="s">
        <v>2370</v>
      </c>
      <c r="C777" s="651" t="s">
        <v>966</v>
      </c>
      <c r="D777" s="655" t="s">
        <v>625</v>
      </c>
      <c r="E777" s="653" t="s">
        <v>2041</v>
      </c>
    </row>
    <row r="778" spans="2:5">
      <c r="B778" s="650" t="s">
        <v>2370</v>
      </c>
      <c r="C778" s="651" t="s">
        <v>966</v>
      </c>
      <c r="D778" s="655" t="s">
        <v>1617</v>
      </c>
      <c r="E778" s="654" t="s">
        <v>2371</v>
      </c>
    </row>
    <row r="779" spans="2:5">
      <c r="B779" s="650" t="s">
        <v>2370</v>
      </c>
      <c r="C779" s="651" t="s">
        <v>966</v>
      </c>
      <c r="D779" s="655">
        <v>99</v>
      </c>
      <c r="E779" s="654" t="s">
        <v>2372</v>
      </c>
    </row>
    <row r="780" spans="2:5">
      <c r="B780" s="650" t="s">
        <v>2373</v>
      </c>
      <c r="C780" s="651" t="s">
        <v>966</v>
      </c>
      <c r="D780" s="655" t="s">
        <v>625</v>
      </c>
      <c r="E780" s="653" t="s">
        <v>110</v>
      </c>
    </row>
    <row r="781" spans="2:5">
      <c r="B781" s="650" t="s">
        <v>2373</v>
      </c>
      <c r="C781" s="651" t="s">
        <v>966</v>
      </c>
      <c r="D781" s="655" t="s">
        <v>1617</v>
      </c>
      <c r="E781" s="654" t="s">
        <v>2374</v>
      </c>
    </row>
    <row r="782" spans="2:5">
      <c r="B782" s="650" t="s">
        <v>2373</v>
      </c>
      <c r="C782" s="651" t="s">
        <v>966</v>
      </c>
      <c r="D782" s="655">
        <v>99</v>
      </c>
      <c r="E782" s="654" t="s">
        <v>2375</v>
      </c>
    </row>
    <row r="783" spans="2:5">
      <c r="B783" s="650" t="s">
        <v>2376</v>
      </c>
      <c r="C783" s="651" t="s">
        <v>966</v>
      </c>
      <c r="D783" s="652" t="s">
        <v>625</v>
      </c>
      <c r="E783" s="653" t="s">
        <v>104</v>
      </c>
    </row>
    <row r="784" spans="2:5">
      <c r="B784" s="650" t="s">
        <v>2376</v>
      </c>
      <c r="C784" s="651" t="s">
        <v>966</v>
      </c>
      <c r="D784" s="655">
        <v>99</v>
      </c>
      <c r="E784" s="654" t="s">
        <v>2377</v>
      </c>
    </row>
    <row r="785" spans="2:5">
      <c r="B785" s="650" t="s">
        <v>2378</v>
      </c>
      <c r="C785" s="651" t="s">
        <v>625</v>
      </c>
      <c r="D785" s="655" t="s">
        <v>625</v>
      </c>
      <c r="E785" s="653" t="s">
        <v>711</v>
      </c>
    </row>
    <row r="786" spans="2:5">
      <c r="B786" s="650" t="s">
        <v>2378</v>
      </c>
      <c r="C786" s="651" t="s">
        <v>966</v>
      </c>
      <c r="D786" s="652" t="s">
        <v>625</v>
      </c>
      <c r="E786" s="653" t="s">
        <v>2379</v>
      </c>
    </row>
    <row r="787" spans="2:5">
      <c r="B787" s="650" t="s">
        <v>2378</v>
      </c>
      <c r="C787" s="651" t="s">
        <v>966</v>
      </c>
      <c r="D787" s="652" t="s">
        <v>1617</v>
      </c>
      <c r="E787" s="654" t="s">
        <v>2380</v>
      </c>
    </row>
    <row r="788" spans="2:5">
      <c r="B788" s="650" t="s">
        <v>2378</v>
      </c>
      <c r="C788" s="651" t="s">
        <v>103</v>
      </c>
      <c r="D788" s="652" t="s">
        <v>625</v>
      </c>
      <c r="E788" s="653" t="s">
        <v>2381</v>
      </c>
    </row>
    <row r="789" spans="2:5">
      <c r="B789" s="650" t="s">
        <v>2378</v>
      </c>
      <c r="C789" s="651" t="s">
        <v>103</v>
      </c>
      <c r="D789" s="652" t="s">
        <v>1617</v>
      </c>
      <c r="E789" s="654" t="s">
        <v>2382</v>
      </c>
    </row>
    <row r="790" spans="2:5">
      <c r="B790" s="650" t="s">
        <v>2378</v>
      </c>
      <c r="C790" s="651" t="s">
        <v>1296</v>
      </c>
      <c r="D790" s="652" t="s">
        <v>625</v>
      </c>
      <c r="E790" s="653" t="s">
        <v>2383</v>
      </c>
    </row>
    <row r="791" spans="2:5">
      <c r="B791" s="650" t="s">
        <v>2378</v>
      </c>
      <c r="C791" s="651" t="s">
        <v>1296</v>
      </c>
      <c r="D791" s="652" t="s">
        <v>1617</v>
      </c>
      <c r="E791" s="654" t="s">
        <v>2384</v>
      </c>
    </row>
    <row r="792" spans="2:5">
      <c r="B792" s="650" t="s">
        <v>2378</v>
      </c>
      <c r="C792" s="651" t="s">
        <v>101</v>
      </c>
      <c r="D792" s="652" t="s">
        <v>625</v>
      </c>
      <c r="E792" s="653" t="s">
        <v>2385</v>
      </c>
    </row>
    <row r="793" spans="2:5">
      <c r="B793" s="650" t="s">
        <v>2378</v>
      </c>
      <c r="C793" s="651" t="s">
        <v>101</v>
      </c>
      <c r="D793" s="652" t="s">
        <v>1617</v>
      </c>
      <c r="E793" s="654" t="s">
        <v>2386</v>
      </c>
    </row>
    <row r="794" spans="2:5">
      <c r="B794" s="650" t="s">
        <v>2378</v>
      </c>
      <c r="C794" s="651" t="s">
        <v>1297</v>
      </c>
      <c r="D794" s="652" t="s">
        <v>625</v>
      </c>
      <c r="E794" s="653" t="s">
        <v>2387</v>
      </c>
    </row>
    <row r="795" spans="2:5">
      <c r="B795" s="650" t="s">
        <v>2378</v>
      </c>
      <c r="C795" s="651" t="s">
        <v>1297</v>
      </c>
      <c r="D795" s="652" t="s">
        <v>1617</v>
      </c>
      <c r="E795" s="654" t="s">
        <v>2388</v>
      </c>
    </row>
    <row r="796" spans="2:5">
      <c r="B796" s="650" t="s">
        <v>2378</v>
      </c>
      <c r="C796" s="651" t="s">
        <v>1298</v>
      </c>
      <c r="D796" s="652" t="s">
        <v>625</v>
      </c>
      <c r="E796" s="653" t="s">
        <v>2389</v>
      </c>
    </row>
    <row r="797" spans="2:5">
      <c r="B797" s="650" t="s">
        <v>2378</v>
      </c>
      <c r="C797" s="651" t="s">
        <v>1298</v>
      </c>
      <c r="D797" s="652" t="s">
        <v>1617</v>
      </c>
      <c r="E797" s="654" t="s">
        <v>2390</v>
      </c>
    </row>
    <row r="798" spans="2:5">
      <c r="B798" s="650" t="s">
        <v>2378</v>
      </c>
      <c r="C798" s="651" t="s">
        <v>1299</v>
      </c>
      <c r="D798" s="652" t="s">
        <v>625</v>
      </c>
      <c r="E798" s="653" t="s">
        <v>2391</v>
      </c>
    </row>
    <row r="799" spans="2:5">
      <c r="B799" s="650" t="s">
        <v>2378</v>
      </c>
      <c r="C799" s="651" t="s">
        <v>1299</v>
      </c>
      <c r="D799" s="652" t="s">
        <v>1617</v>
      </c>
      <c r="E799" s="654" t="s">
        <v>2392</v>
      </c>
    </row>
    <row r="800" spans="2:5">
      <c r="B800" s="650" t="s">
        <v>2378</v>
      </c>
      <c r="C800" s="651" t="s">
        <v>1300</v>
      </c>
      <c r="D800" s="652" t="s">
        <v>625</v>
      </c>
      <c r="E800" s="653" t="s">
        <v>2393</v>
      </c>
    </row>
    <row r="801" spans="2:5">
      <c r="B801" s="650" t="s">
        <v>2378</v>
      </c>
      <c r="C801" s="651" t="s">
        <v>1300</v>
      </c>
      <c r="D801" s="652" t="s">
        <v>1617</v>
      </c>
      <c r="E801" s="654" t="s">
        <v>2394</v>
      </c>
    </row>
    <row r="802" spans="2:5">
      <c r="B802" s="650" t="s">
        <v>2378</v>
      </c>
      <c r="C802" s="651" t="s">
        <v>1301</v>
      </c>
      <c r="D802" s="652" t="s">
        <v>625</v>
      </c>
      <c r="E802" s="653" t="s">
        <v>2395</v>
      </c>
    </row>
    <row r="803" spans="2:5">
      <c r="B803" s="650" t="s">
        <v>2378</v>
      </c>
      <c r="C803" s="651" t="s">
        <v>1301</v>
      </c>
      <c r="D803" s="652" t="s">
        <v>1617</v>
      </c>
      <c r="E803" s="654" t="s">
        <v>2396</v>
      </c>
    </row>
    <row r="804" spans="2:5">
      <c r="B804" s="650" t="s">
        <v>2378</v>
      </c>
      <c r="C804" s="651" t="s">
        <v>1302</v>
      </c>
      <c r="D804" s="652" t="s">
        <v>625</v>
      </c>
      <c r="E804" s="653" t="s">
        <v>2397</v>
      </c>
    </row>
    <row r="805" spans="2:5">
      <c r="B805" s="650" t="s">
        <v>2378</v>
      </c>
      <c r="C805" s="651" t="s">
        <v>1302</v>
      </c>
      <c r="D805" s="652" t="s">
        <v>1617</v>
      </c>
      <c r="E805" s="654" t="s">
        <v>2398</v>
      </c>
    </row>
    <row r="806" spans="2:5">
      <c r="B806" s="650" t="s">
        <v>2378</v>
      </c>
      <c r="C806" s="651" t="s">
        <v>1511</v>
      </c>
      <c r="D806" s="652" t="s">
        <v>625</v>
      </c>
      <c r="E806" s="653" t="s">
        <v>74</v>
      </c>
    </row>
    <row r="807" spans="2:5">
      <c r="B807" s="650" t="s">
        <v>2378</v>
      </c>
      <c r="C807" s="651" t="s">
        <v>1511</v>
      </c>
      <c r="D807" s="670">
        <v>77</v>
      </c>
      <c r="E807" s="654" t="s">
        <v>2399</v>
      </c>
    </row>
    <row r="808" spans="2:5">
      <c r="B808" s="650" t="s">
        <v>2378</v>
      </c>
      <c r="C808" s="651" t="s">
        <v>1511</v>
      </c>
      <c r="D808" s="652" t="s">
        <v>1617</v>
      </c>
      <c r="E808" s="654" t="s">
        <v>2400</v>
      </c>
    </row>
    <row r="809" spans="2:5">
      <c r="B809" s="650" t="s">
        <v>2378</v>
      </c>
      <c r="C809" s="651" t="s">
        <v>1511</v>
      </c>
      <c r="D809" s="670">
        <v>99</v>
      </c>
      <c r="E809" s="654" t="s">
        <v>2401</v>
      </c>
    </row>
    <row r="810" spans="2:5">
      <c r="B810" s="646" t="s">
        <v>2402</v>
      </c>
      <c r="C810" s="647" t="s">
        <v>625</v>
      </c>
      <c r="D810" s="648" t="s">
        <v>625</v>
      </c>
      <c r="E810" s="649" t="s">
        <v>2403</v>
      </c>
    </row>
    <row r="811" spans="2:5">
      <c r="B811" s="650" t="s">
        <v>2404</v>
      </c>
      <c r="C811" s="651" t="s">
        <v>966</v>
      </c>
      <c r="D811" s="652" t="s">
        <v>625</v>
      </c>
      <c r="E811" s="653" t="s">
        <v>1987</v>
      </c>
    </row>
    <row r="812" spans="2:5">
      <c r="B812" s="650" t="s">
        <v>2404</v>
      </c>
      <c r="C812" s="651" t="s">
        <v>966</v>
      </c>
      <c r="D812" s="655">
        <v>77</v>
      </c>
      <c r="E812" s="654" t="s">
        <v>2405</v>
      </c>
    </row>
    <row r="813" spans="2:5">
      <c r="B813" s="650" t="s">
        <v>2404</v>
      </c>
      <c r="C813" s="651" t="s">
        <v>966</v>
      </c>
      <c r="D813" s="655">
        <v>78</v>
      </c>
      <c r="E813" s="654" t="s">
        <v>2406</v>
      </c>
    </row>
    <row r="814" spans="2:5">
      <c r="B814" s="650" t="s">
        <v>2404</v>
      </c>
      <c r="C814" s="651" t="s">
        <v>966</v>
      </c>
      <c r="D814" s="652" t="s">
        <v>1511</v>
      </c>
      <c r="E814" s="654" t="s">
        <v>2407</v>
      </c>
    </row>
    <row r="815" spans="2:5">
      <c r="B815" s="650" t="s">
        <v>2408</v>
      </c>
      <c r="C815" s="651" t="s">
        <v>966</v>
      </c>
      <c r="D815" s="652" t="s">
        <v>625</v>
      </c>
      <c r="E815" s="653" t="s">
        <v>2368</v>
      </c>
    </row>
    <row r="816" spans="2:5">
      <c r="B816" s="650" t="s">
        <v>2408</v>
      </c>
      <c r="C816" s="651" t="s">
        <v>966</v>
      </c>
      <c r="D816" s="655">
        <v>99</v>
      </c>
      <c r="E816" s="654" t="s">
        <v>2409</v>
      </c>
    </row>
    <row r="817" spans="2:5">
      <c r="B817" s="650" t="s">
        <v>2410</v>
      </c>
      <c r="C817" s="651" t="s">
        <v>966</v>
      </c>
      <c r="D817" s="652" t="s">
        <v>625</v>
      </c>
      <c r="E817" s="653" t="s">
        <v>2411</v>
      </c>
    </row>
    <row r="818" spans="2:5">
      <c r="B818" s="650" t="s">
        <v>2410</v>
      </c>
      <c r="C818" s="651" t="s">
        <v>966</v>
      </c>
      <c r="D818" s="655">
        <v>78</v>
      </c>
      <c r="E818" s="654" t="s">
        <v>2412</v>
      </c>
    </row>
    <row r="819" spans="2:5">
      <c r="B819" s="650" t="s">
        <v>2410</v>
      </c>
      <c r="C819" s="651" t="s">
        <v>966</v>
      </c>
      <c r="D819" s="652" t="s">
        <v>1511</v>
      </c>
      <c r="E819" s="654" t="s">
        <v>2413</v>
      </c>
    </row>
    <row r="820" spans="2:5">
      <c r="B820" s="650" t="s">
        <v>2414</v>
      </c>
      <c r="C820" s="651" t="s">
        <v>966</v>
      </c>
      <c r="D820" s="652" t="s">
        <v>625</v>
      </c>
      <c r="E820" s="653" t="s">
        <v>2415</v>
      </c>
    </row>
    <row r="821" spans="2:5">
      <c r="B821" s="650" t="s">
        <v>2414</v>
      </c>
      <c r="C821" s="651" t="s">
        <v>966</v>
      </c>
      <c r="D821" s="655">
        <v>78</v>
      </c>
      <c r="E821" s="654" t="s">
        <v>2416</v>
      </c>
    </row>
    <row r="822" spans="2:5">
      <c r="B822" s="650" t="s">
        <v>2417</v>
      </c>
      <c r="C822" s="651" t="s">
        <v>966</v>
      </c>
      <c r="D822" s="652" t="s">
        <v>625</v>
      </c>
      <c r="E822" s="653" t="s">
        <v>2418</v>
      </c>
    </row>
    <row r="823" spans="2:5">
      <c r="B823" s="650" t="s">
        <v>2417</v>
      </c>
      <c r="C823" s="651" t="s">
        <v>966</v>
      </c>
      <c r="D823" s="655">
        <v>78</v>
      </c>
      <c r="E823" s="654" t="s">
        <v>2419</v>
      </c>
    </row>
    <row r="824" spans="2:5">
      <c r="B824" s="650" t="s">
        <v>2417</v>
      </c>
      <c r="C824" s="651" t="s">
        <v>966</v>
      </c>
      <c r="D824" s="652" t="s">
        <v>1511</v>
      </c>
      <c r="E824" s="654" t="s">
        <v>2420</v>
      </c>
    </row>
    <row r="825" spans="2:5">
      <c r="B825" s="650" t="s">
        <v>2421</v>
      </c>
      <c r="C825" s="651" t="s">
        <v>966</v>
      </c>
      <c r="D825" s="652" t="s">
        <v>625</v>
      </c>
      <c r="E825" s="653" t="s">
        <v>935</v>
      </c>
    </row>
    <row r="826" spans="2:5">
      <c r="B826" s="650" t="s">
        <v>2421</v>
      </c>
      <c r="C826" s="651" t="s">
        <v>966</v>
      </c>
      <c r="D826" s="655">
        <v>78</v>
      </c>
      <c r="E826" s="654" t="s">
        <v>2422</v>
      </c>
    </row>
    <row r="827" spans="2:5">
      <c r="B827" s="650" t="s">
        <v>2421</v>
      </c>
      <c r="C827" s="651" t="s">
        <v>966</v>
      </c>
      <c r="D827" s="655">
        <v>99</v>
      </c>
      <c r="E827" s="654" t="s">
        <v>2423</v>
      </c>
    </row>
    <row r="828" spans="2:5">
      <c r="B828" s="646" t="s">
        <v>2424</v>
      </c>
      <c r="C828" s="647" t="s">
        <v>625</v>
      </c>
      <c r="D828" s="678" t="s">
        <v>625</v>
      </c>
      <c r="E828" s="649" t="s">
        <v>2000</v>
      </c>
    </row>
    <row r="829" spans="2:5">
      <c r="B829" s="650" t="s">
        <v>2425</v>
      </c>
      <c r="C829" s="651" t="s">
        <v>966</v>
      </c>
      <c r="D829" s="652" t="s">
        <v>625</v>
      </c>
      <c r="E829" s="653" t="s">
        <v>935</v>
      </c>
    </row>
    <row r="830" spans="2:5">
      <c r="B830" s="650" t="s">
        <v>2425</v>
      </c>
      <c r="C830" s="651" t="s">
        <v>966</v>
      </c>
      <c r="D830" s="652" t="s">
        <v>1617</v>
      </c>
      <c r="E830" s="654" t="s">
        <v>2422</v>
      </c>
    </row>
    <row r="831" spans="2:5">
      <c r="B831" s="650" t="s">
        <v>2425</v>
      </c>
      <c r="C831" s="651" t="s">
        <v>966</v>
      </c>
      <c r="D831" s="655">
        <v>99</v>
      </c>
      <c r="E831" s="654" t="s">
        <v>2423</v>
      </c>
    </row>
    <row r="832" spans="2:5">
      <c r="B832" s="650" t="s">
        <v>2426</v>
      </c>
      <c r="C832" s="651" t="s">
        <v>966</v>
      </c>
      <c r="D832" s="652" t="s">
        <v>625</v>
      </c>
      <c r="E832" s="653" t="s">
        <v>2427</v>
      </c>
    </row>
    <row r="833" spans="2:5">
      <c r="B833" s="650" t="s">
        <v>2426</v>
      </c>
      <c r="C833" s="651" t="s">
        <v>966</v>
      </c>
      <c r="D833" s="655">
        <v>99</v>
      </c>
      <c r="E833" s="654" t="s">
        <v>2428</v>
      </c>
    </row>
    <row r="834" spans="2:5">
      <c r="B834" s="646" t="s">
        <v>2429</v>
      </c>
      <c r="C834" s="647" t="s">
        <v>625</v>
      </c>
      <c r="D834" s="678" t="s">
        <v>625</v>
      </c>
      <c r="E834" s="649" t="s">
        <v>2004</v>
      </c>
    </row>
    <row r="835" spans="2:5">
      <c r="B835" s="650" t="s">
        <v>2430</v>
      </c>
      <c r="C835" s="651" t="s">
        <v>966</v>
      </c>
      <c r="D835" s="652" t="s">
        <v>625</v>
      </c>
      <c r="E835" s="653" t="s">
        <v>1987</v>
      </c>
    </row>
    <row r="836" spans="2:5">
      <c r="B836" s="650" t="s">
        <v>2430</v>
      </c>
      <c r="C836" s="651" t="s">
        <v>966</v>
      </c>
      <c r="D836" s="655">
        <v>78</v>
      </c>
      <c r="E836" s="654" t="s">
        <v>2431</v>
      </c>
    </row>
    <row r="837" spans="2:5">
      <c r="B837" s="650" t="s">
        <v>2430</v>
      </c>
      <c r="C837" s="651" t="s">
        <v>966</v>
      </c>
      <c r="D837" s="655">
        <v>99</v>
      </c>
      <c r="E837" s="654" t="s">
        <v>2432</v>
      </c>
    </row>
    <row r="838" spans="2:5">
      <c r="B838" s="650" t="s">
        <v>2433</v>
      </c>
      <c r="C838" s="651" t="s">
        <v>966</v>
      </c>
      <c r="D838" s="652" t="s">
        <v>625</v>
      </c>
      <c r="E838" s="653" t="s">
        <v>2368</v>
      </c>
    </row>
    <row r="839" spans="2:5">
      <c r="B839" s="650" t="s">
        <v>2433</v>
      </c>
      <c r="C839" s="651" t="s">
        <v>966</v>
      </c>
      <c r="D839" s="655">
        <v>99</v>
      </c>
      <c r="E839" s="654" t="s">
        <v>2434</v>
      </c>
    </row>
    <row r="840" spans="2:5">
      <c r="B840" s="650" t="s">
        <v>2435</v>
      </c>
      <c r="C840" s="651" t="s">
        <v>966</v>
      </c>
      <c r="D840" s="652" t="s">
        <v>625</v>
      </c>
      <c r="E840" s="653" t="s">
        <v>2436</v>
      </c>
    </row>
    <row r="841" spans="2:5">
      <c r="B841" s="650" t="s">
        <v>2435</v>
      </c>
      <c r="C841" s="651" t="s">
        <v>966</v>
      </c>
      <c r="D841" s="655">
        <v>78</v>
      </c>
      <c r="E841" s="654" t="s">
        <v>2437</v>
      </c>
    </row>
    <row r="842" spans="2:5">
      <c r="B842" s="650" t="s">
        <v>2435</v>
      </c>
      <c r="C842" s="651" t="s">
        <v>966</v>
      </c>
      <c r="D842" s="652" t="s">
        <v>1511</v>
      </c>
      <c r="E842" s="654" t="s">
        <v>2438</v>
      </c>
    </row>
    <row r="843" spans="2:5">
      <c r="B843" s="650" t="s">
        <v>2439</v>
      </c>
      <c r="C843" s="651" t="s">
        <v>966</v>
      </c>
      <c r="D843" s="652" t="s">
        <v>625</v>
      </c>
      <c r="E843" s="653" t="s">
        <v>2440</v>
      </c>
    </row>
    <row r="844" spans="2:5">
      <c r="B844" s="650" t="s">
        <v>2439</v>
      </c>
      <c r="C844" s="651" t="s">
        <v>966</v>
      </c>
      <c r="D844" s="655">
        <v>78</v>
      </c>
      <c r="E844" s="654" t="s">
        <v>2416</v>
      </c>
    </row>
    <row r="845" spans="2:5">
      <c r="B845" s="650" t="s">
        <v>2439</v>
      </c>
      <c r="C845" s="651" t="s">
        <v>966</v>
      </c>
      <c r="D845" s="652" t="s">
        <v>1511</v>
      </c>
      <c r="E845" s="654" t="s">
        <v>2441</v>
      </c>
    </row>
    <row r="846" spans="2:5">
      <c r="B846" s="650" t="s">
        <v>2442</v>
      </c>
      <c r="C846" s="651" t="s">
        <v>966</v>
      </c>
      <c r="D846" s="652" t="s">
        <v>625</v>
      </c>
      <c r="E846" s="653" t="s">
        <v>2443</v>
      </c>
    </row>
    <row r="847" spans="2:5">
      <c r="B847" s="650" t="s">
        <v>2442</v>
      </c>
      <c r="C847" s="651" t="s">
        <v>966</v>
      </c>
      <c r="D847" s="655">
        <v>77</v>
      </c>
      <c r="E847" s="654" t="s">
        <v>2444</v>
      </c>
    </row>
    <row r="848" spans="2:5">
      <c r="B848" s="650" t="s">
        <v>2442</v>
      </c>
      <c r="C848" s="651" t="s">
        <v>966</v>
      </c>
      <c r="D848" s="655">
        <v>78</v>
      </c>
      <c r="E848" s="654" t="s">
        <v>2445</v>
      </c>
    </row>
    <row r="849" spans="2:5">
      <c r="B849" s="650" t="s">
        <v>2442</v>
      </c>
      <c r="C849" s="651" t="s">
        <v>966</v>
      </c>
      <c r="D849" s="652" t="s">
        <v>1511</v>
      </c>
      <c r="E849" s="654" t="s">
        <v>2420</v>
      </c>
    </row>
    <row r="850" spans="2:5">
      <c r="B850" s="650" t="s">
        <v>2446</v>
      </c>
      <c r="C850" s="651" t="s">
        <v>966</v>
      </c>
      <c r="D850" s="652" t="s">
        <v>625</v>
      </c>
      <c r="E850" s="653" t="s">
        <v>2447</v>
      </c>
    </row>
    <row r="851" spans="2:5">
      <c r="B851" s="650" t="s">
        <v>2446</v>
      </c>
      <c r="C851" s="651" t="s">
        <v>966</v>
      </c>
      <c r="D851" s="655">
        <v>99</v>
      </c>
      <c r="E851" s="654" t="s">
        <v>2448</v>
      </c>
    </row>
    <row r="852" spans="2:5">
      <c r="B852" s="650" t="s">
        <v>2449</v>
      </c>
      <c r="C852" s="651" t="s">
        <v>966</v>
      </c>
      <c r="D852" s="652" t="s">
        <v>625</v>
      </c>
      <c r="E852" s="653" t="s">
        <v>2450</v>
      </c>
    </row>
    <row r="853" spans="2:5">
      <c r="B853" s="650" t="s">
        <v>2449</v>
      </c>
      <c r="C853" s="651" t="s">
        <v>966</v>
      </c>
      <c r="D853" s="655">
        <v>78</v>
      </c>
      <c r="E853" s="654" t="s">
        <v>2451</v>
      </c>
    </row>
    <row r="854" spans="2:5">
      <c r="B854" s="650" t="s">
        <v>2449</v>
      </c>
      <c r="C854" s="651" t="s">
        <v>966</v>
      </c>
      <c r="D854" s="655">
        <v>99</v>
      </c>
      <c r="E854" s="654" t="s">
        <v>2452</v>
      </c>
    </row>
    <row r="855" spans="2:5">
      <c r="B855" s="650" t="s">
        <v>2453</v>
      </c>
      <c r="C855" s="651" t="s">
        <v>966</v>
      </c>
      <c r="D855" s="652" t="s">
        <v>625</v>
      </c>
      <c r="E855" s="653" t="s">
        <v>935</v>
      </c>
    </row>
    <row r="856" spans="2:5">
      <c r="B856" s="650" t="s">
        <v>2453</v>
      </c>
      <c r="C856" s="651" t="s">
        <v>966</v>
      </c>
      <c r="D856" s="655">
        <v>78</v>
      </c>
      <c r="E856" s="654" t="s">
        <v>2422</v>
      </c>
    </row>
    <row r="857" spans="2:5">
      <c r="B857" s="650" t="s">
        <v>2453</v>
      </c>
      <c r="C857" s="651" t="s">
        <v>966</v>
      </c>
      <c r="D857" s="655">
        <v>99</v>
      </c>
      <c r="E857" s="654" t="s">
        <v>2423</v>
      </c>
    </row>
    <row r="858" spans="2:5">
      <c r="B858" s="650" t="s">
        <v>2454</v>
      </c>
      <c r="C858" s="651" t="s">
        <v>966</v>
      </c>
      <c r="D858" s="652" t="s">
        <v>625</v>
      </c>
      <c r="E858" s="653" t="s">
        <v>2427</v>
      </c>
    </row>
    <row r="859" spans="2:5">
      <c r="B859" s="650" t="s">
        <v>2454</v>
      </c>
      <c r="C859" s="651" t="s">
        <v>966</v>
      </c>
      <c r="D859" s="655">
        <v>78</v>
      </c>
      <c r="E859" s="654" t="s">
        <v>2455</v>
      </c>
    </row>
    <row r="860" spans="2:5">
      <c r="B860" s="650" t="s">
        <v>2454</v>
      </c>
      <c r="C860" s="651" t="s">
        <v>966</v>
      </c>
      <c r="D860" s="655">
        <v>99</v>
      </c>
      <c r="E860" s="654" t="s">
        <v>2456</v>
      </c>
    </row>
    <row r="861" spans="2:5">
      <c r="B861" s="650" t="s">
        <v>2457</v>
      </c>
      <c r="C861" s="651" t="s">
        <v>966</v>
      </c>
      <c r="D861" s="652" t="s">
        <v>625</v>
      </c>
      <c r="E861" s="653" t="s">
        <v>2458</v>
      </c>
    </row>
    <row r="862" spans="2:5">
      <c r="B862" s="650" t="s">
        <v>2457</v>
      </c>
      <c r="C862" s="651" t="s">
        <v>966</v>
      </c>
      <c r="D862" s="655">
        <v>99</v>
      </c>
      <c r="E862" s="654" t="s">
        <v>2459</v>
      </c>
    </row>
    <row r="863" spans="2:5">
      <c r="B863" s="646" t="s">
        <v>2460</v>
      </c>
      <c r="C863" s="647" t="s">
        <v>625</v>
      </c>
      <c r="D863" s="678" t="s">
        <v>625</v>
      </c>
      <c r="E863" s="649" t="s">
        <v>2461</v>
      </c>
    </row>
    <row r="864" spans="2:5">
      <c r="B864" s="650" t="s">
        <v>2462</v>
      </c>
      <c r="C864" s="651" t="s">
        <v>966</v>
      </c>
      <c r="D864" s="652" t="s">
        <v>625</v>
      </c>
      <c r="E864" s="653" t="s">
        <v>1987</v>
      </c>
    </row>
    <row r="865" spans="2:5">
      <c r="B865" s="650" t="s">
        <v>2462</v>
      </c>
      <c r="C865" s="651" t="s">
        <v>966</v>
      </c>
      <c r="D865" s="655">
        <v>78</v>
      </c>
      <c r="E865" s="654" t="s">
        <v>2431</v>
      </c>
    </row>
    <row r="866" spans="2:5">
      <c r="B866" s="650" t="s">
        <v>2462</v>
      </c>
      <c r="C866" s="651" t="s">
        <v>966</v>
      </c>
      <c r="D866" s="652" t="s">
        <v>1511</v>
      </c>
      <c r="E866" s="654" t="s">
        <v>2432</v>
      </c>
    </row>
    <row r="867" spans="2:5">
      <c r="B867" s="650" t="s">
        <v>2463</v>
      </c>
      <c r="C867" s="651" t="s">
        <v>966</v>
      </c>
      <c r="D867" s="652" t="s">
        <v>625</v>
      </c>
      <c r="E867" s="653" t="s">
        <v>2464</v>
      </c>
    </row>
    <row r="868" spans="2:5">
      <c r="B868" s="650" t="s">
        <v>2463</v>
      </c>
      <c r="C868" s="651" t="s">
        <v>966</v>
      </c>
      <c r="D868" s="655">
        <v>77</v>
      </c>
      <c r="E868" s="654" t="s">
        <v>2465</v>
      </c>
    </row>
    <row r="869" spans="2:5">
      <c r="B869" s="650" t="s">
        <v>2463</v>
      </c>
      <c r="C869" s="651" t="s">
        <v>966</v>
      </c>
      <c r="D869" s="655">
        <v>78</v>
      </c>
      <c r="E869" s="654" t="s">
        <v>2466</v>
      </c>
    </row>
    <row r="870" spans="2:5">
      <c r="B870" s="650" t="s">
        <v>2463</v>
      </c>
      <c r="C870" s="651" t="s">
        <v>966</v>
      </c>
      <c r="D870" s="652" t="s">
        <v>1511</v>
      </c>
      <c r="E870" s="654" t="s">
        <v>2467</v>
      </c>
    </row>
    <row r="871" spans="2:5">
      <c r="B871" s="650" t="s">
        <v>2468</v>
      </c>
      <c r="C871" s="651" t="s">
        <v>966</v>
      </c>
      <c r="D871" s="652" t="s">
        <v>625</v>
      </c>
      <c r="E871" s="653" t="s">
        <v>2469</v>
      </c>
    </row>
    <row r="872" spans="2:5">
      <c r="B872" s="650" t="s">
        <v>2468</v>
      </c>
      <c r="C872" s="651" t="s">
        <v>966</v>
      </c>
      <c r="D872" s="655">
        <v>99</v>
      </c>
      <c r="E872" s="654" t="s">
        <v>2470</v>
      </c>
    </row>
    <row r="873" spans="2:5">
      <c r="B873" s="650" t="s">
        <v>2471</v>
      </c>
      <c r="C873" s="651" t="s">
        <v>625</v>
      </c>
      <c r="D873" s="655" t="s">
        <v>625</v>
      </c>
      <c r="E873" s="653" t="s">
        <v>935</v>
      </c>
    </row>
    <row r="874" spans="2:5">
      <c r="B874" s="650" t="s">
        <v>2471</v>
      </c>
      <c r="C874" s="651" t="s">
        <v>966</v>
      </c>
      <c r="D874" s="652" t="s">
        <v>625</v>
      </c>
      <c r="E874" s="653" t="s">
        <v>2472</v>
      </c>
    </row>
    <row r="875" spans="2:5">
      <c r="B875" s="650" t="s">
        <v>2471</v>
      </c>
      <c r="C875" s="651" t="s">
        <v>966</v>
      </c>
      <c r="D875" s="655">
        <v>78</v>
      </c>
      <c r="E875" s="654" t="s">
        <v>2473</v>
      </c>
    </row>
    <row r="876" spans="2:5">
      <c r="B876" s="650" t="s">
        <v>2471</v>
      </c>
      <c r="C876" s="651" t="s">
        <v>1511</v>
      </c>
      <c r="D876" s="652" t="s">
        <v>625</v>
      </c>
      <c r="E876" s="653" t="s">
        <v>74</v>
      </c>
    </row>
    <row r="877" spans="2:5">
      <c r="B877" s="650" t="s">
        <v>2471</v>
      </c>
      <c r="C877" s="651" t="s">
        <v>1511</v>
      </c>
      <c r="D877" s="655">
        <v>78</v>
      </c>
      <c r="E877" s="654" t="s">
        <v>2474</v>
      </c>
    </row>
    <row r="878" spans="2:5">
      <c r="B878" s="650" t="s">
        <v>2471</v>
      </c>
      <c r="C878" s="651" t="s">
        <v>1511</v>
      </c>
      <c r="D878" s="652" t="s">
        <v>1511</v>
      </c>
      <c r="E878" s="654" t="s">
        <v>2475</v>
      </c>
    </row>
    <row r="879" spans="2:5">
      <c r="B879" s="650" t="s">
        <v>2476</v>
      </c>
      <c r="C879" s="651" t="s">
        <v>966</v>
      </c>
      <c r="D879" s="652" t="s">
        <v>625</v>
      </c>
      <c r="E879" s="653" t="s">
        <v>2427</v>
      </c>
    </row>
    <row r="880" spans="2:5">
      <c r="B880" s="650" t="s">
        <v>2476</v>
      </c>
      <c r="C880" s="651" t="s">
        <v>966</v>
      </c>
      <c r="D880" s="655">
        <v>78</v>
      </c>
      <c r="E880" s="654" t="s">
        <v>2477</v>
      </c>
    </row>
    <row r="881" spans="2:5">
      <c r="B881" s="650" t="s">
        <v>2476</v>
      </c>
      <c r="C881" s="651" t="s">
        <v>966</v>
      </c>
      <c r="D881" s="655">
        <v>99</v>
      </c>
      <c r="E881" s="654" t="s">
        <v>2478</v>
      </c>
    </row>
    <row r="882" spans="2:5">
      <c r="B882" s="650" t="s">
        <v>2479</v>
      </c>
      <c r="C882" s="651" t="s">
        <v>966</v>
      </c>
      <c r="D882" s="652" t="s">
        <v>625</v>
      </c>
      <c r="E882" s="653" t="s">
        <v>2480</v>
      </c>
    </row>
    <row r="883" spans="2:5">
      <c r="B883" s="650" t="s">
        <v>2479</v>
      </c>
      <c r="C883" s="651" t="s">
        <v>966</v>
      </c>
      <c r="D883" s="655">
        <v>78</v>
      </c>
      <c r="E883" s="654" t="s">
        <v>2481</v>
      </c>
    </row>
    <row r="884" spans="2:5">
      <c r="B884" s="646" t="s">
        <v>2482</v>
      </c>
      <c r="C884" s="647" t="s">
        <v>625</v>
      </c>
      <c r="D884" s="678" t="s">
        <v>625</v>
      </c>
      <c r="E884" s="649" t="s">
        <v>2483</v>
      </c>
    </row>
    <row r="885" spans="2:5">
      <c r="B885" s="650" t="s">
        <v>2484</v>
      </c>
      <c r="C885" s="651" t="s">
        <v>966</v>
      </c>
      <c r="D885" s="652" t="s">
        <v>625</v>
      </c>
      <c r="E885" s="653" t="s">
        <v>1903</v>
      </c>
    </row>
    <row r="886" spans="2:5">
      <c r="B886" s="650" t="s">
        <v>2484</v>
      </c>
      <c r="C886" s="651" t="s">
        <v>966</v>
      </c>
      <c r="D886" s="655">
        <v>78</v>
      </c>
      <c r="E886" s="654" t="s">
        <v>2485</v>
      </c>
    </row>
    <row r="887" spans="2:5">
      <c r="B887" s="650" t="s">
        <v>2484</v>
      </c>
      <c r="C887" s="651" t="s">
        <v>966</v>
      </c>
      <c r="D887" s="655">
        <v>99</v>
      </c>
      <c r="E887" s="654" t="s">
        <v>2024</v>
      </c>
    </row>
    <row r="888" spans="2:5">
      <c r="B888" s="650" t="s">
        <v>2486</v>
      </c>
      <c r="C888" s="651" t="s">
        <v>966</v>
      </c>
      <c r="D888" s="652" t="s">
        <v>625</v>
      </c>
      <c r="E888" s="653" t="s">
        <v>1906</v>
      </c>
    </row>
    <row r="889" spans="2:5">
      <c r="B889" s="650" t="s">
        <v>2486</v>
      </c>
      <c r="C889" s="651" t="s">
        <v>966</v>
      </c>
      <c r="D889" s="655">
        <v>77</v>
      </c>
      <c r="E889" s="654" t="s">
        <v>2487</v>
      </c>
    </row>
    <row r="890" spans="2:5">
      <c r="B890" s="650" t="s">
        <v>2486</v>
      </c>
      <c r="C890" s="651" t="s">
        <v>966</v>
      </c>
      <c r="D890" s="655">
        <v>78</v>
      </c>
      <c r="E890" s="654" t="s">
        <v>1907</v>
      </c>
    </row>
    <row r="891" spans="2:5">
      <c r="B891" s="650" t="s">
        <v>2486</v>
      </c>
      <c r="C891" s="651" t="s">
        <v>966</v>
      </c>
      <c r="D891" s="652" t="s">
        <v>1511</v>
      </c>
      <c r="E891" s="654" t="s">
        <v>2488</v>
      </c>
    </row>
    <row r="892" spans="2:5">
      <c r="B892" s="646" t="s">
        <v>2489</v>
      </c>
      <c r="C892" s="647" t="s">
        <v>625</v>
      </c>
      <c r="D892" s="648" t="s">
        <v>625</v>
      </c>
      <c r="E892" s="649" t="s">
        <v>2490</v>
      </c>
    </row>
    <row r="893" spans="2:5">
      <c r="B893" s="650" t="s">
        <v>2491</v>
      </c>
      <c r="C893" s="651" t="s">
        <v>966</v>
      </c>
      <c r="D893" s="652" t="s">
        <v>625</v>
      </c>
      <c r="E893" s="653" t="s">
        <v>1912</v>
      </c>
    </row>
    <row r="894" spans="2:5">
      <c r="B894" s="650" t="s">
        <v>2491</v>
      </c>
      <c r="C894" s="651" t="s">
        <v>966</v>
      </c>
      <c r="D894" s="655">
        <v>78</v>
      </c>
      <c r="E894" s="654" t="s">
        <v>2492</v>
      </c>
    </row>
    <row r="895" spans="2:5">
      <c r="B895" s="650" t="s">
        <v>2491</v>
      </c>
      <c r="C895" s="651" t="s">
        <v>966</v>
      </c>
      <c r="D895" s="655">
        <v>99</v>
      </c>
      <c r="E895" s="654" t="s">
        <v>2493</v>
      </c>
    </row>
    <row r="896" spans="2:5">
      <c r="B896" s="650" t="s">
        <v>2494</v>
      </c>
      <c r="C896" s="651" t="s">
        <v>966</v>
      </c>
      <c r="D896" s="652" t="s">
        <v>625</v>
      </c>
      <c r="E896" s="653" t="s">
        <v>1917</v>
      </c>
    </row>
    <row r="897" spans="2:5">
      <c r="B897" s="650" t="s">
        <v>2494</v>
      </c>
      <c r="C897" s="651" t="s">
        <v>966</v>
      </c>
      <c r="D897" s="652" t="s">
        <v>1617</v>
      </c>
      <c r="E897" s="654" t="s">
        <v>2495</v>
      </c>
    </row>
    <row r="898" spans="2:5">
      <c r="B898" s="650" t="s">
        <v>2494</v>
      </c>
      <c r="C898" s="651" t="s">
        <v>966</v>
      </c>
      <c r="D898" s="652" t="s">
        <v>1511</v>
      </c>
      <c r="E898" s="654" t="s">
        <v>2496</v>
      </c>
    </row>
    <row r="899" spans="2:5">
      <c r="B899" s="646" t="s">
        <v>2497</v>
      </c>
      <c r="C899" s="647" t="s">
        <v>625</v>
      </c>
      <c r="D899" s="648" t="s">
        <v>625</v>
      </c>
      <c r="E899" s="649" t="s">
        <v>2498</v>
      </c>
    </row>
    <row r="900" spans="2:5">
      <c r="B900" s="650" t="s">
        <v>2499</v>
      </c>
      <c r="C900" s="651" t="s">
        <v>966</v>
      </c>
      <c r="D900" s="652" t="s">
        <v>625</v>
      </c>
      <c r="E900" s="653" t="s">
        <v>2041</v>
      </c>
    </row>
    <row r="901" spans="2:5">
      <c r="B901" s="650" t="s">
        <v>2499</v>
      </c>
      <c r="C901" s="651" t="s">
        <v>966</v>
      </c>
      <c r="D901" s="655">
        <v>78</v>
      </c>
      <c r="E901" s="654" t="s">
        <v>3840</v>
      </c>
    </row>
    <row r="902" spans="2:5">
      <c r="B902" s="650" t="s">
        <v>2499</v>
      </c>
      <c r="C902" s="651" t="s">
        <v>966</v>
      </c>
      <c r="D902" s="655">
        <v>99</v>
      </c>
      <c r="E902" s="654" t="s">
        <v>2044</v>
      </c>
    </row>
    <row r="903" spans="2:5">
      <c r="B903" s="650" t="s">
        <v>2500</v>
      </c>
      <c r="C903" s="651" t="s">
        <v>966</v>
      </c>
      <c r="D903" s="652" t="s">
        <v>625</v>
      </c>
      <c r="E903" s="653" t="s">
        <v>2501</v>
      </c>
    </row>
    <row r="904" spans="2:5">
      <c r="B904" s="650" t="s">
        <v>2500</v>
      </c>
      <c r="C904" s="651" t="s">
        <v>966</v>
      </c>
      <c r="D904" s="655">
        <v>99</v>
      </c>
      <c r="E904" s="654" t="s">
        <v>2502</v>
      </c>
    </row>
    <row r="905" spans="2:5">
      <c r="B905" s="650" t="s">
        <v>2503</v>
      </c>
      <c r="C905" s="651" t="s">
        <v>966</v>
      </c>
      <c r="D905" s="652" t="s">
        <v>625</v>
      </c>
      <c r="E905" s="653" t="s">
        <v>2504</v>
      </c>
    </row>
    <row r="906" spans="2:5">
      <c r="B906" s="650" t="s">
        <v>2503</v>
      </c>
      <c r="C906" s="651" t="s">
        <v>966</v>
      </c>
      <c r="D906" s="655">
        <v>99</v>
      </c>
      <c r="E906" s="654" t="s">
        <v>2505</v>
      </c>
    </row>
    <row r="907" spans="2:5">
      <c r="B907" s="650" t="s">
        <v>2506</v>
      </c>
      <c r="C907" s="651" t="s">
        <v>966</v>
      </c>
      <c r="D907" s="652" t="s">
        <v>625</v>
      </c>
      <c r="E907" s="653" t="s">
        <v>2507</v>
      </c>
    </row>
    <row r="908" spans="2:5">
      <c r="B908" s="650" t="s">
        <v>2506</v>
      </c>
      <c r="C908" s="651" t="s">
        <v>966</v>
      </c>
      <c r="D908" s="655">
        <v>99</v>
      </c>
      <c r="E908" s="654" t="s">
        <v>2508</v>
      </c>
    </row>
    <row r="909" spans="2:5">
      <c r="B909" s="650" t="s">
        <v>2509</v>
      </c>
      <c r="C909" s="651" t="s">
        <v>966</v>
      </c>
      <c r="D909" s="652" t="s">
        <v>625</v>
      </c>
      <c r="E909" s="653" t="s">
        <v>2510</v>
      </c>
    </row>
    <row r="910" spans="2:5">
      <c r="B910" s="650" t="s">
        <v>2509</v>
      </c>
      <c r="C910" s="651" t="s">
        <v>966</v>
      </c>
      <c r="D910" s="655">
        <v>99</v>
      </c>
      <c r="E910" s="654" t="s">
        <v>2511</v>
      </c>
    </row>
    <row r="911" spans="2:5">
      <c r="B911" s="650" t="s">
        <v>2512</v>
      </c>
      <c r="C911" s="651" t="s">
        <v>966</v>
      </c>
      <c r="D911" s="652" t="s">
        <v>625</v>
      </c>
      <c r="E911" s="653" t="s">
        <v>2513</v>
      </c>
    </row>
    <row r="912" spans="2:5">
      <c r="B912" s="650" t="s">
        <v>2512</v>
      </c>
      <c r="C912" s="651" t="s">
        <v>966</v>
      </c>
      <c r="D912" s="655">
        <v>99</v>
      </c>
      <c r="E912" s="654" t="s">
        <v>2514</v>
      </c>
    </row>
    <row r="913" spans="2:5">
      <c r="B913" s="650" t="s">
        <v>2515</v>
      </c>
      <c r="C913" s="651" t="s">
        <v>625</v>
      </c>
      <c r="D913" s="655" t="s">
        <v>625</v>
      </c>
      <c r="E913" s="653" t="s">
        <v>2516</v>
      </c>
    </row>
    <row r="914" spans="2:5">
      <c r="B914" s="650" t="s">
        <v>2515</v>
      </c>
      <c r="C914" s="651" t="s">
        <v>966</v>
      </c>
      <c r="D914" s="652" t="s">
        <v>625</v>
      </c>
      <c r="E914" s="653" t="s">
        <v>2517</v>
      </c>
    </row>
    <row r="915" spans="2:5">
      <c r="B915" s="650" t="s">
        <v>2515</v>
      </c>
      <c r="C915" s="651" t="s">
        <v>966</v>
      </c>
      <c r="D915" s="655">
        <v>77</v>
      </c>
      <c r="E915" s="654" t="s">
        <v>2518</v>
      </c>
    </row>
    <row r="916" spans="2:5">
      <c r="B916" s="650" t="s">
        <v>2515</v>
      </c>
      <c r="C916" s="651" t="s">
        <v>966</v>
      </c>
      <c r="D916" s="655">
        <v>78</v>
      </c>
      <c r="E916" s="654" t="s">
        <v>2519</v>
      </c>
    </row>
    <row r="917" spans="2:5">
      <c r="B917" s="650" t="s">
        <v>2515</v>
      </c>
      <c r="C917" s="651" t="s">
        <v>1511</v>
      </c>
      <c r="D917" s="652" t="s">
        <v>625</v>
      </c>
      <c r="E917" s="653" t="s">
        <v>2520</v>
      </c>
    </row>
    <row r="918" spans="2:5">
      <c r="B918" s="650" t="s">
        <v>2515</v>
      </c>
      <c r="C918" s="651" t="s">
        <v>1511</v>
      </c>
      <c r="D918" s="652" t="s">
        <v>1511</v>
      </c>
      <c r="E918" s="654" t="s">
        <v>2521</v>
      </c>
    </row>
    <row r="919" spans="2:5">
      <c r="B919" s="650" t="s">
        <v>2522</v>
      </c>
      <c r="C919" s="651" t="s">
        <v>625</v>
      </c>
      <c r="D919" s="655" t="s">
        <v>625</v>
      </c>
      <c r="E919" s="653" t="s">
        <v>110</v>
      </c>
    </row>
    <row r="920" spans="2:5">
      <c r="B920" s="650" t="s">
        <v>2522</v>
      </c>
      <c r="C920" s="651" t="s">
        <v>966</v>
      </c>
      <c r="D920" s="652" t="s">
        <v>625</v>
      </c>
      <c r="E920" s="653" t="s">
        <v>2523</v>
      </c>
    </row>
    <row r="921" spans="2:5">
      <c r="B921" s="650" t="s">
        <v>2522</v>
      </c>
      <c r="C921" s="651" t="s">
        <v>966</v>
      </c>
      <c r="D921" s="652" t="s">
        <v>1615</v>
      </c>
      <c r="E921" s="654" t="s">
        <v>2524</v>
      </c>
    </row>
    <row r="922" spans="2:5">
      <c r="B922" s="650" t="s">
        <v>2522</v>
      </c>
      <c r="C922" s="651" t="s">
        <v>966</v>
      </c>
      <c r="D922" s="655">
        <v>78</v>
      </c>
      <c r="E922" s="654" t="s">
        <v>2525</v>
      </c>
    </row>
    <row r="923" spans="2:5">
      <c r="B923" s="650" t="s">
        <v>2522</v>
      </c>
      <c r="C923" s="651" t="s">
        <v>1509</v>
      </c>
      <c r="D923" s="652" t="s">
        <v>625</v>
      </c>
      <c r="E923" s="653" t="s">
        <v>2526</v>
      </c>
    </row>
    <row r="924" spans="2:5">
      <c r="B924" s="650" t="s">
        <v>2522</v>
      </c>
      <c r="C924" s="651" t="s">
        <v>1509</v>
      </c>
      <c r="D924" s="652" t="s">
        <v>1511</v>
      </c>
      <c r="E924" s="654" t="s">
        <v>2527</v>
      </c>
    </row>
    <row r="925" spans="2:5">
      <c r="B925" s="650" t="s">
        <v>2522</v>
      </c>
      <c r="C925" s="651" t="s">
        <v>1511</v>
      </c>
      <c r="D925" s="652" t="s">
        <v>625</v>
      </c>
      <c r="E925" s="653" t="s">
        <v>2528</v>
      </c>
    </row>
    <row r="926" spans="2:5">
      <c r="B926" s="650" t="s">
        <v>2522</v>
      </c>
      <c r="C926" s="651" t="s">
        <v>1511</v>
      </c>
      <c r="D926" s="652" t="s">
        <v>1511</v>
      </c>
      <c r="E926" s="654" t="s">
        <v>2529</v>
      </c>
    </row>
    <row r="927" spans="2:5">
      <c r="B927" s="650" t="s">
        <v>2530</v>
      </c>
      <c r="C927" s="651" t="s">
        <v>625</v>
      </c>
      <c r="D927" s="652" t="s">
        <v>625</v>
      </c>
      <c r="E927" s="653" t="s">
        <v>2531</v>
      </c>
    </row>
    <row r="928" spans="2:5">
      <c r="B928" s="650" t="s">
        <v>2530</v>
      </c>
      <c r="C928" s="651" t="s">
        <v>966</v>
      </c>
      <c r="D928" s="652" t="s">
        <v>625</v>
      </c>
      <c r="E928" s="653" t="s">
        <v>2532</v>
      </c>
    </row>
    <row r="929" spans="2:5">
      <c r="B929" s="650" t="s">
        <v>2530</v>
      </c>
      <c r="C929" s="651" t="s">
        <v>966</v>
      </c>
      <c r="D929" s="655">
        <v>77</v>
      </c>
      <c r="E929" s="654" t="s">
        <v>2533</v>
      </c>
    </row>
    <row r="930" spans="2:5">
      <c r="B930" s="650" t="s">
        <v>2530</v>
      </c>
      <c r="C930" s="651" t="s">
        <v>966</v>
      </c>
      <c r="D930" s="655">
        <v>78</v>
      </c>
      <c r="E930" s="654" t="s">
        <v>2534</v>
      </c>
    </row>
    <row r="931" spans="2:5">
      <c r="B931" s="650" t="s">
        <v>2530</v>
      </c>
      <c r="C931" s="651" t="s">
        <v>1511</v>
      </c>
      <c r="D931" s="652" t="s">
        <v>625</v>
      </c>
      <c r="E931" s="653" t="s">
        <v>2535</v>
      </c>
    </row>
    <row r="932" spans="2:5">
      <c r="B932" s="650" t="s">
        <v>2530</v>
      </c>
      <c r="C932" s="651" t="s">
        <v>1511</v>
      </c>
      <c r="D932" s="652" t="s">
        <v>1511</v>
      </c>
      <c r="E932" s="654" t="s">
        <v>2536</v>
      </c>
    </row>
    <row r="933" spans="2:5">
      <c r="B933" s="650" t="s">
        <v>2537</v>
      </c>
      <c r="C933" s="651" t="s">
        <v>625</v>
      </c>
      <c r="D933" s="652" t="s">
        <v>625</v>
      </c>
      <c r="E933" s="653" t="s">
        <v>2538</v>
      </c>
    </row>
    <row r="934" spans="2:5">
      <c r="B934" s="650" t="s">
        <v>2537</v>
      </c>
      <c r="C934" s="651" t="s">
        <v>966</v>
      </c>
      <c r="D934" s="652" t="s">
        <v>625</v>
      </c>
      <c r="E934" s="653" t="s">
        <v>2539</v>
      </c>
    </row>
    <row r="935" spans="2:5">
      <c r="B935" s="650" t="s">
        <v>2537</v>
      </c>
      <c r="C935" s="651" t="s">
        <v>966</v>
      </c>
      <c r="D935" s="655">
        <v>77</v>
      </c>
      <c r="E935" s="654" t="s">
        <v>2540</v>
      </c>
    </row>
    <row r="936" spans="2:5">
      <c r="B936" s="650" t="s">
        <v>2537</v>
      </c>
      <c r="C936" s="651" t="s">
        <v>966</v>
      </c>
      <c r="D936" s="655">
        <v>78</v>
      </c>
      <c r="E936" s="654" t="s">
        <v>2541</v>
      </c>
    </row>
    <row r="937" spans="2:5">
      <c r="B937" s="650" t="s">
        <v>2537</v>
      </c>
      <c r="C937" s="651" t="s">
        <v>1511</v>
      </c>
      <c r="D937" s="652" t="s">
        <v>625</v>
      </c>
      <c r="E937" s="653" t="s">
        <v>2542</v>
      </c>
    </row>
    <row r="938" spans="2:5">
      <c r="B938" s="650" t="s">
        <v>2537</v>
      </c>
      <c r="C938" s="651" t="s">
        <v>1511</v>
      </c>
      <c r="D938" s="652" t="s">
        <v>1511</v>
      </c>
      <c r="E938" s="654" t="s">
        <v>2543</v>
      </c>
    </row>
    <row r="939" spans="2:5">
      <c r="B939" s="646" t="s">
        <v>2544</v>
      </c>
      <c r="C939" s="647" t="s">
        <v>625</v>
      </c>
      <c r="D939" s="648" t="s">
        <v>625</v>
      </c>
      <c r="E939" s="649" t="s">
        <v>2545</v>
      </c>
    </row>
    <row r="940" spans="2:5">
      <c r="B940" s="664" t="s">
        <v>2546</v>
      </c>
      <c r="C940" s="665" t="s">
        <v>966</v>
      </c>
      <c r="D940" s="652" t="s">
        <v>625</v>
      </c>
      <c r="E940" s="653" t="s">
        <v>2088</v>
      </c>
    </row>
    <row r="941" spans="2:5">
      <c r="B941" s="664" t="s">
        <v>2546</v>
      </c>
      <c r="C941" s="665" t="s">
        <v>966</v>
      </c>
      <c r="D941" s="652" t="s">
        <v>1617</v>
      </c>
      <c r="E941" s="654" t="s">
        <v>2089</v>
      </c>
    </row>
    <row r="942" spans="2:5">
      <c r="B942" s="664" t="s">
        <v>2546</v>
      </c>
      <c r="C942" s="665" t="s">
        <v>966</v>
      </c>
      <c r="D942" s="655">
        <v>99</v>
      </c>
      <c r="E942" s="654" t="s">
        <v>2090</v>
      </c>
    </row>
    <row r="943" spans="2:5">
      <c r="B943" s="664" t="s">
        <v>2547</v>
      </c>
      <c r="C943" s="665" t="s">
        <v>966</v>
      </c>
      <c r="D943" s="652" t="s">
        <v>625</v>
      </c>
      <c r="E943" s="653" t="s">
        <v>104</v>
      </c>
    </row>
    <row r="944" spans="2:5">
      <c r="B944" s="664" t="s">
        <v>2547</v>
      </c>
      <c r="C944" s="665" t="s">
        <v>966</v>
      </c>
      <c r="D944" s="655">
        <v>99</v>
      </c>
      <c r="E944" s="654" t="s">
        <v>2103</v>
      </c>
    </row>
    <row r="945" spans="2:5">
      <c r="B945" s="646" t="s">
        <v>2548</v>
      </c>
      <c r="C945" s="647" t="s">
        <v>625</v>
      </c>
      <c r="D945" s="678" t="s">
        <v>625</v>
      </c>
      <c r="E945" s="649" t="s">
        <v>2549</v>
      </c>
    </row>
    <row r="946" spans="2:5">
      <c r="B946" s="650" t="s">
        <v>2550</v>
      </c>
      <c r="C946" s="651" t="s">
        <v>966</v>
      </c>
      <c r="D946" s="652" t="s">
        <v>625</v>
      </c>
      <c r="E946" s="653" t="s">
        <v>2097</v>
      </c>
    </row>
    <row r="947" spans="2:5">
      <c r="B947" s="650" t="s">
        <v>2550</v>
      </c>
      <c r="C947" s="651" t="s">
        <v>966</v>
      </c>
      <c r="D947" s="655">
        <v>78</v>
      </c>
      <c r="E947" s="654" t="s">
        <v>2099</v>
      </c>
    </row>
    <row r="948" spans="2:5">
      <c r="B948" s="650" t="s">
        <v>2550</v>
      </c>
      <c r="C948" s="651" t="s">
        <v>966</v>
      </c>
      <c r="D948" s="655">
        <v>99</v>
      </c>
      <c r="E948" s="654" t="s">
        <v>2551</v>
      </c>
    </row>
    <row r="949" spans="2:5">
      <c r="B949" s="650" t="s">
        <v>2552</v>
      </c>
      <c r="C949" s="651" t="s">
        <v>966</v>
      </c>
      <c r="D949" s="652" t="s">
        <v>625</v>
      </c>
      <c r="E949" s="653" t="s">
        <v>2088</v>
      </c>
    </row>
    <row r="950" spans="2:5">
      <c r="B950" s="650" t="s">
        <v>2552</v>
      </c>
      <c r="C950" s="651" t="s">
        <v>966</v>
      </c>
      <c r="D950" s="655">
        <v>99</v>
      </c>
      <c r="E950" s="654" t="s">
        <v>2553</v>
      </c>
    </row>
    <row r="951" spans="2:5">
      <c r="B951" s="650" t="s">
        <v>2554</v>
      </c>
      <c r="C951" s="651" t="s">
        <v>966</v>
      </c>
      <c r="D951" s="652" t="s">
        <v>625</v>
      </c>
      <c r="E951" s="653" t="s">
        <v>104</v>
      </c>
    </row>
    <row r="952" spans="2:5">
      <c r="B952" s="650" t="s">
        <v>2554</v>
      </c>
      <c r="C952" s="651" t="s">
        <v>966</v>
      </c>
      <c r="D952" s="655">
        <v>99</v>
      </c>
      <c r="E952" s="654" t="s">
        <v>2377</v>
      </c>
    </row>
    <row r="953" spans="2:5">
      <c r="B953" s="646" t="s">
        <v>2555</v>
      </c>
      <c r="C953" s="647" t="s">
        <v>625</v>
      </c>
      <c r="D953" s="678" t="s">
        <v>625</v>
      </c>
      <c r="E953" s="649" t="s">
        <v>2556</v>
      </c>
    </row>
    <row r="954" spans="2:5">
      <c r="B954" s="650" t="s">
        <v>2557</v>
      </c>
      <c r="C954" s="651" t="s">
        <v>966</v>
      </c>
      <c r="D954" s="652" t="s">
        <v>625</v>
      </c>
      <c r="E954" s="653" t="s">
        <v>2558</v>
      </c>
    </row>
    <row r="955" spans="2:5">
      <c r="B955" s="650" t="s">
        <v>2557</v>
      </c>
      <c r="C955" s="651" t="s">
        <v>966</v>
      </c>
      <c r="D955" s="655">
        <v>78</v>
      </c>
      <c r="E955" s="654" t="s">
        <v>2108</v>
      </c>
    </row>
    <row r="956" spans="2:5">
      <c r="B956" s="650" t="s">
        <v>2557</v>
      </c>
      <c r="C956" s="651" t="s">
        <v>966</v>
      </c>
      <c r="D956" s="655">
        <v>99</v>
      </c>
      <c r="E956" s="654" t="s">
        <v>2559</v>
      </c>
    </row>
    <row r="957" spans="2:5">
      <c r="B957" s="650" t="s">
        <v>2560</v>
      </c>
      <c r="C957" s="651" t="s">
        <v>966</v>
      </c>
      <c r="D957" s="652" t="s">
        <v>625</v>
      </c>
      <c r="E957" s="653" t="s">
        <v>2561</v>
      </c>
    </row>
    <row r="958" spans="2:5">
      <c r="B958" s="650" t="s">
        <v>2560</v>
      </c>
      <c r="C958" s="651" t="s">
        <v>966</v>
      </c>
      <c r="D958" s="655">
        <v>99</v>
      </c>
      <c r="E958" s="654" t="s">
        <v>2562</v>
      </c>
    </row>
    <row r="959" spans="2:5">
      <c r="B959" s="650" t="s">
        <v>2563</v>
      </c>
      <c r="C959" s="651" t="s">
        <v>966</v>
      </c>
      <c r="D959" s="652" t="s">
        <v>625</v>
      </c>
      <c r="E959" s="653" t="s">
        <v>2564</v>
      </c>
    </row>
    <row r="960" spans="2:5">
      <c r="B960" s="650" t="s">
        <v>2563</v>
      </c>
      <c r="C960" s="651" t="s">
        <v>966</v>
      </c>
      <c r="D960" s="655">
        <v>77</v>
      </c>
      <c r="E960" s="654" t="s">
        <v>2565</v>
      </c>
    </row>
    <row r="961" spans="2:5">
      <c r="B961" s="650" t="s">
        <v>2563</v>
      </c>
      <c r="C961" s="651" t="s">
        <v>966</v>
      </c>
      <c r="D961" s="655">
        <v>78</v>
      </c>
      <c r="E961" s="654" t="s">
        <v>2566</v>
      </c>
    </row>
    <row r="962" spans="2:5">
      <c r="B962" s="650" t="s">
        <v>2563</v>
      </c>
      <c r="C962" s="651" t="s">
        <v>966</v>
      </c>
      <c r="D962" s="652" t="s">
        <v>1511</v>
      </c>
      <c r="E962" s="654" t="s">
        <v>2567</v>
      </c>
    </row>
    <row r="963" spans="2:5">
      <c r="B963" s="650" t="s">
        <v>2568</v>
      </c>
      <c r="C963" s="651" t="s">
        <v>966</v>
      </c>
      <c r="D963" s="652" t="s">
        <v>625</v>
      </c>
      <c r="E963" s="653" t="s">
        <v>2569</v>
      </c>
    </row>
    <row r="964" spans="2:5">
      <c r="B964" s="650" t="s">
        <v>2568</v>
      </c>
      <c r="C964" s="651" t="s">
        <v>966</v>
      </c>
      <c r="D964" s="655">
        <v>99</v>
      </c>
      <c r="E964" s="654" t="s">
        <v>2570</v>
      </c>
    </row>
    <row r="965" spans="2:5">
      <c r="B965" s="650" t="s">
        <v>2571</v>
      </c>
      <c r="C965" s="651" t="s">
        <v>966</v>
      </c>
      <c r="D965" s="652" t="s">
        <v>625</v>
      </c>
      <c r="E965" s="653" t="s">
        <v>2119</v>
      </c>
    </row>
    <row r="966" spans="2:5">
      <c r="B966" s="650" t="s">
        <v>2571</v>
      </c>
      <c r="C966" s="651" t="s">
        <v>966</v>
      </c>
      <c r="D966" s="655">
        <v>77</v>
      </c>
      <c r="E966" s="654" t="s">
        <v>2572</v>
      </c>
    </row>
    <row r="967" spans="2:5">
      <c r="B967" s="650" t="s">
        <v>2571</v>
      </c>
      <c r="C967" s="651" t="s">
        <v>966</v>
      </c>
      <c r="D967" s="655">
        <v>78</v>
      </c>
      <c r="E967" s="654" t="s">
        <v>2573</v>
      </c>
    </row>
    <row r="968" spans="2:5">
      <c r="B968" s="650" t="s">
        <v>2571</v>
      </c>
      <c r="C968" s="651" t="s">
        <v>966</v>
      </c>
      <c r="D968" s="652" t="s">
        <v>1511</v>
      </c>
      <c r="E968" s="654" t="s">
        <v>2574</v>
      </c>
    </row>
    <row r="969" spans="2:5">
      <c r="B969" s="646" t="s">
        <v>2575</v>
      </c>
      <c r="C969" s="647" t="s">
        <v>625</v>
      </c>
      <c r="D969" s="648" t="s">
        <v>625</v>
      </c>
      <c r="E969" s="649" t="s">
        <v>2576</v>
      </c>
    </row>
    <row r="970" spans="2:5">
      <c r="B970" s="650" t="s">
        <v>2577</v>
      </c>
      <c r="C970" s="651" t="s">
        <v>966</v>
      </c>
      <c r="D970" s="652" t="s">
        <v>625</v>
      </c>
      <c r="E970" s="653" t="s">
        <v>2578</v>
      </c>
    </row>
    <row r="971" spans="2:5">
      <c r="B971" s="650" t="s">
        <v>2577</v>
      </c>
      <c r="C971" s="651" t="s">
        <v>966</v>
      </c>
      <c r="D971" s="655">
        <v>78</v>
      </c>
      <c r="E971" s="654" t="s">
        <v>2579</v>
      </c>
    </row>
    <row r="972" spans="2:5">
      <c r="B972" s="650" t="s">
        <v>2577</v>
      </c>
      <c r="C972" s="651" t="s">
        <v>966</v>
      </c>
      <c r="D972" s="652" t="s">
        <v>1511</v>
      </c>
      <c r="E972" s="654" t="s">
        <v>2580</v>
      </c>
    </row>
    <row r="973" spans="2:5">
      <c r="B973" s="646" t="s">
        <v>2581</v>
      </c>
      <c r="C973" s="647" t="s">
        <v>625</v>
      </c>
      <c r="D973" s="648" t="s">
        <v>625</v>
      </c>
      <c r="E973" s="649" t="s">
        <v>2582</v>
      </c>
    </row>
    <row r="974" spans="2:5">
      <c r="B974" s="650" t="s">
        <v>2583</v>
      </c>
      <c r="C974" s="651" t="s">
        <v>966</v>
      </c>
      <c r="D974" s="652" t="s">
        <v>625</v>
      </c>
      <c r="E974" s="653" t="s">
        <v>935</v>
      </c>
    </row>
    <row r="975" spans="2:5">
      <c r="B975" s="650" t="s">
        <v>2583</v>
      </c>
      <c r="C975" s="651" t="s">
        <v>966</v>
      </c>
      <c r="D975" s="655">
        <v>78</v>
      </c>
      <c r="E975" s="654" t="s">
        <v>2422</v>
      </c>
    </row>
    <row r="976" spans="2:5">
      <c r="B976" s="650" t="s">
        <v>2583</v>
      </c>
      <c r="C976" s="651" t="s">
        <v>966</v>
      </c>
      <c r="D976" s="655">
        <v>99</v>
      </c>
      <c r="E976" s="654" t="s">
        <v>2423</v>
      </c>
    </row>
    <row r="977" spans="2:5">
      <c r="B977" s="646" t="s">
        <v>2584</v>
      </c>
      <c r="C977" s="647" t="s">
        <v>625</v>
      </c>
      <c r="D977" s="678" t="s">
        <v>625</v>
      </c>
      <c r="E977" s="649" t="s">
        <v>2585</v>
      </c>
    </row>
    <row r="978" spans="2:5">
      <c r="B978" s="706" t="s">
        <v>2586</v>
      </c>
      <c r="C978" s="703" t="s">
        <v>966</v>
      </c>
      <c r="D978" s="704" t="s">
        <v>625</v>
      </c>
      <c r="E978" s="705" t="s">
        <v>2587</v>
      </c>
    </row>
    <row r="979" spans="2:5">
      <c r="B979" s="706" t="s">
        <v>2586</v>
      </c>
      <c r="C979" s="703" t="s">
        <v>966</v>
      </c>
      <c r="D979" s="704" t="s">
        <v>1297</v>
      </c>
      <c r="E979" s="705" t="s">
        <v>2949</v>
      </c>
    </row>
    <row r="980" spans="2:5">
      <c r="B980" s="706" t="s">
        <v>2586</v>
      </c>
      <c r="C980" s="703" t="s">
        <v>966</v>
      </c>
      <c r="D980" s="704" t="s">
        <v>1298</v>
      </c>
      <c r="E980" s="705" t="s">
        <v>2950</v>
      </c>
    </row>
    <row r="981" spans="2:5">
      <c r="B981" s="706" t="s">
        <v>2586</v>
      </c>
      <c r="C981" s="703" t="s">
        <v>966</v>
      </c>
      <c r="D981" s="704" t="s">
        <v>1299</v>
      </c>
      <c r="E981" s="705" t="s">
        <v>2951</v>
      </c>
    </row>
    <row r="982" spans="2:5">
      <c r="B982" s="706" t="s">
        <v>2586</v>
      </c>
      <c r="C982" s="703" t="s">
        <v>966</v>
      </c>
      <c r="D982" s="704" t="s">
        <v>1300</v>
      </c>
      <c r="E982" s="705" t="s">
        <v>2952</v>
      </c>
    </row>
    <row r="983" spans="2:5">
      <c r="B983" s="706" t="s">
        <v>2586</v>
      </c>
      <c r="C983" s="703" t="s">
        <v>966</v>
      </c>
      <c r="D983" s="704" t="s">
        <v>1301</v>
      </c>
      <c r="E983" s="705" t="s">
        <v>2953</v>
      </c>
    </row>
    <row r="984" spans="2:5">
      <c r="B984" s="706" t="s">
        <v>2586</v>
      </c>
      <c r="C984" s="703" t="s">
        <v>966</v>
      </c>
      <c r="D984" s="704" t="s">
        <v>1302</v>
      </c>
      <c r="E984" s="705" t="s">
        <v>2954</v>
      </c>
    </row>
    <row r="985" spans="2:5">
      <c r="B985" s="706" t="s">
        <v>2586</v>
      </c>
      <c r="C985" s="703" t="s">
        <v>966</v>
      </c>
      <c r="D985" s="704" t="s">
        <v>1560</v>
      </c>
      <c r="E985" s="705" t="s">
        <v>2955</v>
      </c>
    </row>
    <row r="986" spans="2:5">
      <c r="B986" s="706" t="s">
        <v>2586</v>
      </c>
      <c r="C986" s="703" t="s">
        <v>966</v>
      </c>
      <c r="D986" s="704" t="s">
        <v>1563</v>
      </c>
      <c r="E986" s="705" t="s">
        <v>2956</v>
      </c>
    </row>
    <row r="987" spans="2:5">
      <c r="B987" s="706" t="s">
        <v>2586</v>
      </c>
      <c r="C987" s="703" t="s">
        <v>966</v>
      </c>
      <c r="D987" s="704" t="s">
        <v>1566</v>
      </c>
      <c r="E987" s="705" t="s">
        <v>2957</v>
      </c>
    </row>
    <row r="988" spans="2:5">
      <c r="B988" s="706" t="s">
        <v>2586</v>
      </c>
      <c r="C988" s="703" t="s">
        <v>966</v>
      </c>
      <c r="D988" s="704" t="s">
        <v>2828</v>
      </c>
      <c r="E988" s="705" t="s">
        <v>2958</v>
      </c>
    </row>
    <row r="989" spans="2:5">
      <c r="B989" s="706" t="s">
        <v>2586</v>
      </c>
      <c r="C989" s="703" t="s">
        <v>966</v>
      </c>
      <c r="D989" s="704" t="s">
        <v>2829</v>
      </c>
      <c r="E989" s="705" t="s">
        <v>2959</v>
      </c>
    </row>
    <row r="990" spans="2:5">
      <c r="B990" s="706" t="s">
        <v>2586</v>
      </c>
      <c r="C990" s="703" t="s">
        <v>966</v>
      </c>
      <c r="D990" s="704" t="s">
        <v>2830</v>
      </c>
      <c r="E990" s="705" t="s">
        <v>2960</v>
      </c>
    </row>
    <row r="991" spans="2:5">
      <c r="B991" s="706" t="s">
        <v>2586</v>
      </c>
      <c r="C991" s="709" t="s">
        <v>103</v>
      </c>
      <c r="D991" s="704" t="s">
        <v>1302</v>
      </c>
      <c r="E991" s="705" t="s">
        <v>2961</v>
      </c>
    </row>
    <row r="992" spans="2:5">
      <c r="B992" s="650" t="s">
        <v>2586</v>
      </c>
      <c r="C992" s="651" t="s">
        <v>966</v>
      </c>
      <c r="D992" s="652" t="s">
        <v>1615</v>
      </c>
      <c r="E992" s="654" t="s">
        <v>2588</v>
      </c>
    </row>
    <row r="993" spans="2:5">
      <c r="B993" s="650" t="s">
        <v>2586</v>
      </c>
      <c r="C993" s="651" t="s">
        <v>966</v>
      </c>
      <c r="D993" s="652" t="s">
        <v>1617</v>
      </c>
      <c r="E993" s="654" t="s">
        <v>2589</v>
      </c>
    </row>
    <row r="994" spans="2:5">
      <c r="B994" s="650" t="s">
        <v>2586</v>
      </c>
      <c r="C994" s="651" t="s">
        <v>966</v>
      </c>
      <c r="D994" s="652" t="s">
        <v>1511</v>
      </c>
      <c r="E994" s="654" t="s">
        <v>2590</v>
      </c>
    </row>
    <row r="995" spans="2:5">
      <c r="B995" s="650" t="s">
        <v>2586</v>
      </c>
      <c r="C995" s="651" t="s">
        <v>103</v>
      </c>
      <c r="D995" s="652" t="s">
        <v>625</v>
      </c>
      <c r="E995" s="653" t="s">
        <v>545</v>
      </c>
    </row>
    <row r="996" spans="2:5">
      <c r="B996" s="650" t="s">
        <v>2586</v>
      </c>
      <c r="C996" s="651" t="s">
        <v>103</v>
      </c>
      <c r="D996" s="655">
        <v>78</v>
      </c>
      <c r="E996" s="654" t="s">
        <v>2591</v>
      </c>
    </row>
    <row r="997" spans="2:5">
      <c r="B997" s="650" t="s">
        <v>2586</v>
      </c>
      <c r="C997" s="651" t="s">
        <v>103</v>
      </c>
      <c r="D997" s="652" t="s">
        <v>1511</v>
      </c>
      <c r="E997" s="654" t="s">
        <v>2592</v>
      </c>
    </row>
    <row r="998" spans="2:5">
      <c r="B998" s="650" t="s">
        <v>2586</v>
      </c>
      <c r="C998" s="651" t="s">
        <v>1296</v>
      </c>
      <c r="D998" s="652" t="s">
        <v>625</v>
      </c>
      <c r="E998" s="653" t="s">
        <v>546</v>
      </c>
    </row>
    <row r="999" spans="2:5">
      <c r="B999" s="650" t="s">
        <v>2586</v>
      </c>
      <c r="C999" s="651" t="s">
        <v>1296</v>
      </c>
      <c r="D999" s="652" t="s">
        <v>1615</v>
      </c>
      <c r="E999" s="654" t="s">
        <v>2148</v>
      </c>
    </row>
    <row r="1000" spans="2:5">
      <c r="B1000" s="650" t="s">
        <v>2586</v>
      </c>
      <c r="C1000" s="651" t="s">
        <v>1296</v>
      </c>
      <c r="D1000" s="655">
        <v>78</v>
      </c>
      <c r="E1000" s="654" t="s">
        <v>2149</v>
      </c>
    </row>
    <row r="1001" spans="2:5">
      <c r="B1001" s="650" t="s">
        <v>2586</v>
      </c>
      <c r="C1001" s="651" t="s">
        <v>1296</v>
      </c>
      <c r="D1001" s="652" t="s">
        <v>1511</v>
      </c>
      <c r="E1001" s="654" t="s">
        <v>2150</v>
      </c>
    </row>
    <row r="1002" spans="2:5">
      <c r="B1002" s="650" t="s">
        <v>2586</v>
      </c>
      <c r="C1002" s="651" t="s">
        <v>101</v>
      </c>
      <c r="D1002" s="652" t="s">
        <v>625</v>
      </c>
      <c r="E1002" s="653" t="s">
        <v>2151</v>
      </c>
    </row>
    <row r="1003" spans="2:5">
      <c r="B1003" s="650" t="s">
        <v>2586</v>
      </c>
      <c r="C1003" s="651" t="s">
        <v>101</v>
      </c>
      <c r="D1003" s="655">
        <v>78</v>
      </c>
      <c r="E1003" s="654" t="s">
        <v>2593</v>
      </c>
    </row>
    <row r="1004" spans="2:5">
      <c r="B1004" s="650" t="s">
        <v>2586</v>
      </c>
      <c r="C1004" s="651" t="s">
        <v>101</v>
      </c>
      <c r="D1004" s="652" t="s">
        <v>1511</v>
      </c>
      <c r="E1004" s="654" t="s">
        <v>2594</v>
      </c>
    </row>
    <row r="1005" spans="2:5">
      <c r="B1005" s="650" t="s">
        <v>2586</v>
      </c>
      <c r="C1005" s="651" t="s">
        <v>1297</v>
      </c>
      <c r="D1005" s="652" t="s">
        <v>625</v>
      </c>
      <c r="E1005" s="653" t="s">
        <v>2162</v>
      </c>
    </row>
    <row r="1006" spans="2:5">
      <c r="B1006" s="650" t="s">
        <v>2586</v>
      </c>
      <c r="C1006" s="651" t="s">
        <v>1297</v>
      </c>
      <c r="D1006" s="655">
        <v>78</v>
      </c>
      <c r="E1006" s="654" t="s">
        <v>2595</v>
      </c>
    </row>
    <row r="1007" spans="2:5">
      <c r="B1007" s="650" t="s">
        <v>2586</v>
      </c>
      <c r="C1007" s="651" t="s">
        <v>1297</v>
      </c>
      <c r="D1007" s="652" t="s">
        <v>1511</v>
      </c>
      <c r="E1007" s="654" t="s">
        <v>2596</v>
      </c>
    </row>
    <row r="1008" spans="2:5">
      <c r="B1008" s="650" t="s">
        <v>2586</v>
      </c>
      <c r="C1008" s="651" t="s">
        <v>1511</v>
      </c>
      <c r="D1008" s="652" t="s">
        <v>625</v>
      </c>
      <c r="E1008" s="653" t="s">
        <v>2154</v>
      </c>
    </row>
    <row r="1009" spans="2:5">
      <c r="B1009" s="650" t="s">
        <v>2586</v>
      </c>
      <c r="C1009" s="651" t="s">
        <v>1511</v>
      </c>
      <c r="D1009" s="652" t="s">
        <v>1617</v>
      </c>
      <c r="E1009" s="654" t="s">
        <v>2597</v>
      </c>
    </row>
    <row r="1010" spans="2:5">
      <c r="B1010" s="650" t="s">
        <v>2586</v>
      </c>
      <c r="C1010" s="651" t="s">
        <v>1511</v>
      </c>
      <c r="D1010" s="652" t="s">
        <v>1511</v>
      </c>
      <c r="E1010" s="654" t="s">
        <v>2598</v>
      </c>
    </row>
    <row r="1011" spans="2:5">
      <c r="B1011" s="650" t="s">
        <v>2599</v>
      </c>
      <c r="C1011" s="651" t="s">
        <v>966</v>
      </c>
      <c r="D1011" s="652" t="s">
        <v>625</v>
      </c>
      <c r="E1011" s="653" t="s">
        <v>2600</v>
      </c>
    </row>
    <row r="1012" spans="2:5">
      <c r="B1012" s="650" t="s">
        <v>2599</v>
      </c>
      <c r="C1012" s="651" t="s">
        <v>966</v>
      </c>
      <c r="D1012" s="655">
        <v>99</v>
      </c>
      <c r="E1012" s="654" t="s">
        <v>2601</v>
      </c>
    </row>
    <row r="1013" spans="2:5">
      <c r="B1013" s="650" t="s">
        <v>2602</v>
      </c>
      <c r="C1013" s="651" t="s">
        <v>966</v>
      </c>
      <c r="D1013" s="652" t="s">
        <v>625</v>
      </c>
      <c r="E1013" s="653" t="s">
        <v>1957</v>
      </c>
    </row>
    <row r="1014" spans="2:5">
      <c r="B1014" s="650" t="s">
        <v>2602</v>
      </c>
      <c r="C1014" s="651" t="s">
        <v>966</v>
      </c>
      <c r="D1014" s="655">
        <v>77</v>
      </c>
      <c r="E1014" s="654" t="s">
        <v>2603</v>
      </c>
    </row>
    <row r="1015" spans="2:5">
      <c r="B1015" s="650" t="s">
        <v>2602</v>
      </c>
      <c r="C1015" s="651" t="s">
        <v>966</v>
      </c>
      <c r="D1015" s="655">
        <v>78</v>
      </c>
      <c r="E1015" s="654" t="s">
        <v>2604</v>
      </c>
    </row>
    <row r="1016" spans="2:5">
      <c r="B1016" s="650" t="s">
        <v>2605</v>
      </c>
      <c r="C1016" s="651" t="s">
        <v>966</v>
      </c>
      <c r="D1016" s="652" t="s">
        <v>625</v>
      </c>
      <c r="E1016" s="653" t="s">
        <v>2606</v>
      </c>
    </row>
    <row r="1017" spans="2:5">
      <c r="B1017" s="650" t="s">
        <v>2605</v>
      </c>
      <c r="C1017" s="651" t="s">
        <v>966</v>
      </c>
      <c r="D1017" s="655">
        <v>78</v>
      </c>
      <c r="E1017" s="654" t="s">
        <v>2607</v>
      </c>
    </row>
    <row r="1018" spans="2:5">
      <c r="B1018" s="650" t="s">
        <v>2605</v>
      </c>
      <c r="C1018" s="651" t="s">
        <v>966</v>
      </c>
      <c r="D1018" s="655">
        <v>99</v>
      </c>
      <c r="E1018" s="654" t="s">
        <v>2608</v>
      </c>
    </row>
    <row r="1019" spans="2:5">
      <c r="B1019" s="646" t="s">
        <v>2609</v>
      </c>
      <c r="C1019" s="647" t="s">
        <v>625</v>
      </c>
      <c r="D1019" s="678" t="s">
        <v>625</v>
      </c>
      <c r="E1019" s="649" t="s">
        <v>2610</v>
      </c>
    </row>
    <row r="1020" spans="2:5">
      <c r="B1020" s="650" t="s">
        <v>2611</v>
      </c>
      <c r="C1020" s="651" t="s">
        <v>966</v>
      </c>
      <c r="D1020" s="652" t="s">
        <v>625</v>
      </c>
      <c r="E1020" s="653" t="s">
        <v>1987</v>
      </c>
    </row>
    <row r="1021" spans="2:5">
      <c r="B1021" s="650" t="s">
        <v>2611</v>
      </c>
      <c r="C1021" s="651" t="s">
        <v>966</v>
      </c>
      <c r="D1021" s="652" t="s">
        <v>1617</v>
      </c>
      <c r="E1021" s="654" t="s">
        <v>2612</v>
      </c>
    </row>
    <row r="1022" spans="2:5">
      <c r="B1022" s="650" t="s">
        <v>2613</v>
      </c>
      <c r="C1022" s="651" t="s">
        <v>966</v>
      </c>
      <c r="D1022" s="652" t="s">
        <v>625</v>
      </c>
      <c r="E1022" s="653" t="s">
        <v>2368</v>
      </c>
    </row>
    <row r="1023" spans="2:5">
      <c r="B1023" s="650" t="s">
        <v>2613</v>
      </c>
      <c r="C1023" s="651" t="s">
        <v>966</v>
      </c>
      <c r="D1023" s="652" t="s">
        <v>1617</v>
      </c>
      <c r="E1023" s="654" t="s">
        <v>2614</v>
      </c>
    </row>
    <row r="1024" spans="2:5">
      <c r="B1024" s="650" t="s">
        <v>2615</v>
      </c>
      <c r="C1024" s="651" t="s">
        <v>966</v>
      </c>
      <c r="D1024" s="652" t="s">
        <v>625</v>
      </c>
      <c r="E1024" s="653" t="s">
        <v>2616</v>
      </c>
    </row>
    <row r="1025" spans="2:5">
      <c r="B1025" s="650" t="s">
        <v>2615</v>
      </c>
      <c r="C1025" s="651" t="s">
        <v>966</v>
      </c>
      <c r="D1025" s="652" t="s">
        <v>1617</v>
      </c>
      <c r="E1025" s="654" t="s">
        <v>2617</v>
      </c>
    </row>
    <row r="1026" spans="2:5">
      <c r="B1026" s="646" t="s">
        <v>2618</v>
      </c>
      <c r="C1026" s="647" t="s">
        <v>625</v>
      </c>
      <c r="D1026" s="678" t="s">
        <v>625</v>
      </c>
      <c r="E1026" s="649" t="s">
        <v>2619</v>
      </c>
    </row>
    <row r="1027" spans="2:5">
      <c r="B1027" s="650" t="s">
        <v>2620</v>
      </c>
      <c r="C1027" s="651" t="s">
        <v>966</v>
      </c>
      <c r="D1027" s="652" t="s">
        <v>625</v>
      </c>
      <c r="E1027" s="653" t="s">
        <v>2616</v>
      </c>
    </row>
    <row r="1028" spans="2:5">
      <c r="B1028" s="650" t="s">
        <v>2620</v>
      </c>
      <c r="C1028" s="651" t="s">
        <v>966</v>
      </c>
      <c r="D1028" s="652" t="s">
        <v>1617</v>
      </c>
      <c r="E1028" s="654" t="s">
        <v>2617</v>
      </c>
    </row>
    <row r="1029" spans="2:5">
      <c r="B1029" s="650" t="s">
        <v>2621</v>
      </c>
      <c r="C1029" s="651" t="s">
        <v>966</v>
      </c>
      <c r="D1029" s="652" t="s">
        <v>625</v>
      </c>
      <c r="E1029" s="653" t="s">
        <v>2447</v>
      </c>
    </row>
    <row r="1030" spans="2:5">
      <c r="B1030" s="650" t="s">
        <v>2621</v>
      </c>
      <c r="C1030" s="651" t="s">
        <v>966</v>
      </c>
      <c r="D1030" s="652" t="s">
        <v>1617</v>
      </c>
      <c r="E1030" s="654" t="s">
        <v>2622</v>
      </c>
    </row>
    <row r="1031" spans="2:5">
      <c r="B1031" s="646" t="s">
        <v>2623</v>
      </c>
      <c r="C1031" s="647" t="s">
        <v>625</v>
      </c>
      <c r="D1031" s="678" t="s">
        <v>625</v>
      </c>
      <c r="E1031" s="649" t="s">
        <v>2624</v>
      </c>
    </row>
    <row r="1032" spans="2:5">
      <c r="B1032" s="650" t="s">
        <v>2625</v>
      </c>
      <c r="C1032" s="651" t="s">
        <v>966</v>
      </c>
      <c r="D1032" s="652" t="s">
        <v>625</v>
      </c>
      <c r="E1032" s="653" t="s">
        <v>2626</v>
      </c>
    </row>
    <row r="1033" spans="2:5">
      <c r="B1033" s="650" t="s">
        <v>2625</v>
      </c>
      <c r="C1033" s="651" t="s">
        <v>966</v>
      </c>
      <c r="D1033" s="655" t="s">
        <v>1617</v>
      </c>
      <c r="E1033" s="654" t="s">
        <v>2612</v>
      </c>
    </row>
    <row r="1034" spans="2:5">
      <c r="B1034" s="650" t="s">
        <v>2627</v>
      </c>
      <c r="C1034" s="651" t="s">
        <v>966</v>
      </c>
      <c r="D1034" s="652" t="s">
        <v>625</v>
      </c>
      <c r="E1034" s="653" t="s">
        <v>2368</v>
      </c>
    </row>
    <row r="1035" spans="2:5">
      <c r="B1035" s="650" t="s">
        <v>2627</v>
      </c>
      <c r="C1035" s="651" t="s">
        <v>966</v>
      </c>
      <c r="D1035" s="652" t="s">
        <v>1617</v>
      </c>
      <c r="E1035" s="654" t="s">
        <v>2614</v>
      </c>
    </row>
    <row r="1036" spans="2:5">
      <c r="B1036" s="650" t="s">
        <v>2628</v>
      </c>
      <c r="C1036" s="651" t="s">
        <v>966</v>
      </c>
      <c r="D1036" s="652" t="s">
        <v>625</v>
      </c>
      <c r="E1036" s="653" t="s">
        <v>2616</v>
      </c>
    </row>
    <row r="1037" spans="2:5">
      <c r="B1037" s="650" t="s">
        <v>2628</v>
      </c>
      <c r="C1037" s="651" t="s">
        <v>966</v>
      </c>
      <c r="D1037" s="652" t="s">
        <v>1617</v>
      </c>
      <c r="E1037" s="654" t="s">
        <v>2617</v>
      </c>
    </row>
    <row r="1038" spans="2:5">
      <c r="B1038" s="646" t="s">
        <v>2629</v>
      </c>
      <c r="C1038" s="647" t="s">
        <v>625</v>
      </c>
      <c r="D1038" s="678" t="s">
        <v>625</v>
      </c>
      <c r="E1038" s="649" t="s">
        <v>2630</v>
      </c>
    </row>
    <row r="1039" spans="2:5">
      <c r="B1039" s="650" t="s">
        <v>2631</v>
      </c>
      <c r="C1039" s="651" t="s">
        <v>966</v>
      </c>
      <c r="D1039" s="652" t="s">
        <v>625</v>
      </c>
      <c r="E1039" s="653" t="s">
        <v>2626</v>
      </c>
    </row>
    <row r="1040" spans="2:5">
      <c r="B1040" s="650" t="s">
        <v>2631</v>
      </c>
      <c r="C1040" s="651" t="s">
        <v>966</v>
      </c>
      <c r="D1040" s="652" t="s">
        <v>1617</v>
      </c>
      <c r="E1040" s="654" t="s">
        <v>2612</v>
      </c>
    </row>
    <row r="1041" spans="2:5">
      <c r="B1041" s="706" t="s">
        <v>2631</v>
      </c>
      <c r="C1041" s="703" t="s">
        <v>966</v>
      </c>
      <c r="D1041" s="704" t="s">
        <v>1511</v>
      </c>
      <c r="E1041" s="707" t="s">
        <v>2962</v>
      </c>
    </row>
    <row r="1042" spans="2:5">
      <c r="B1042" s="650" t="s">
        <v>2632</v>
      </c>
      <c r="C1042" s="651" t="s">
        <v>966</v>
      </c>
      <c r="D1042" s="652" t="s">
        <v>625</v>
      </c>
      <c r="E1042" s="653" t="s">
        <v>2633</v>
      </c>
    </row>
    <row r="1043" spans="2:5">
      <c r="B1043" s="650" t="s">
        <v>2632</v>
      </c>
      <c r="C1043" s="651" t="s">
        <v>966</v>
      </c>
      <c r="D1043" s="652" t="s">
        <v>1617</v>
      </c>
      <c r="E1043" s="654" t="s">
        <v>2634</v>
      </c>
    </row>
    <row r="1044" spans="2:5">
      <c r="B1044" s="650" t="s">
        <v>2635</v>
      </c>
      <c r="C1044" s="651" t="s">
        <v>966</v>
      </c>
      <c r="D1044" s="652" t="s">
        <v>625</v>
      </c>
      <c r="E1044" s="653" t="s">
        <v>2450</v>
      </c>
    </row>
    <row r="1045" spans="2:5">
      <c r="B1045" s="650" t="s">
        <v>2635</v>
      </c>
      <c r="C1045" s="651" t="s">
        <v>966</v>
      </c>
      <c r="D1045" s="652" t="s">
        <v>1617</v>
      </c>
      <c r="E1045" s="654" t="s">
        <v>2636</v>
      </c>
    </row>
    <row r="1046" spans="2:5">
      <c r="B1046" s="650" t="s">
        <v>2637</v>
      </c>
      <c r="C1046" s="651" t="s">
        <v>966</v>
      </c>
      <c r="D1046" s="652" t="s">
        <v>625</v>
      </c>
      <c r="E1046" s="653" t="s">
        <v>935</v>
      </c>
    </row>
    <row r="1047" spans="2:5">
      <c r="B1047" s="650" t="s">
        <v>2637</v>
      </c>
      <c r="C1047" s="651" t="s">
        <v>966</v>
      </c>
      <c r="D1047" s="652" t="s">
        <v>1617</v>
      </c>
      <c r="E1047" s="654" t="s">
        <v>2422</v>
      </c>
    </row>
    <row r="1048" spans="2:5">
      <c r="B1048" s="706" t="s">
        <v>2637</v>
      </c>
      <c r="C1048" s="703" t="s">
        <v>966</v>
      </c>
      <c r="D1048" s="704" t="s">
        <v>1511</v>
      </c>
      <c r="E1048" s="707" t="s">
        <v>2963</v>
      </c>
    </row>
    <row r="1049" spans="2:5">
      <c r="B1049" s="646" t="s">
        <v>2638</v>
      </c>
      <c r="C1049" s="647" t="s">
        <v>625</v>
      </c>
      <c r="D1049" s="678" t="s">
        <v>625</v>
      </c>
      <c r="E1049" s="649" t="s">
        <v>2639</v>
      </c>
    </row>
    <row r="1050" spans="2:5">
      <c r="B1050" s="650" t="s">
        <v>2640</v>
      </c>
      <c r="C1050" s="651" t="s">
        <v>966</v>
      </c>
      <c r="D1050" s="652" t="s">
        <v>625</v>
      </c>
      <c r="E1050" s="653" t="s">
        <v>2626</v>
      </c>
    </row>
    <row r="1051" spans="2:5">
      <c r="B1051" s="650" t="s">
        <v>2640</v>
      </c>
      <c r="C1051" s="651" t="s">
        <v>966</v>
      </c>
      <c r="D1051" s="655">
        <v>78</v>
      </c>
      <c r="E1051" s="654" t="s">
        <v>2431</v>
      </c>
    </row>
    <row r="1052" spans="2:5">
      <c r="B1052" s="650" t="s">
        <v>2640</v>
      </c>
      <c r="C1052" s="651" t="s">
        <v>966</v>
      </c>
      <c r="D1052" s="655">
        <v>99</v>
      </c>
      <c r="E1052" s="654" t="s">
        <v>2432</v>
      </c>
    </row>
    <row r="1053" spans="2:5">
      <c r="B1053" s="650" t="s">
        <v>2641</v>
      </c>
      <c r="C1053" s="651" t="s">
        <v>966</v>
      </c>
      <c r="D1053" s="652" t="s">
        <v>625</v>
      </c>
      <c r="E1053" s="653" t="s">
        <v>2368</v>
      </c>
    </row>
    <row r="1054" spans="2:5">
      <c r="B1054" s="650" t="s">
        <v>2641</v>
      </c>
      <c r="C1054" s="651" t="s">
        <v>966</v>
      </c>
      <c r="D1054" s="655">
        <v>78</v>
      </c>
      <c r="E1054" s="654" t="s">
        <v>2642</v>
      </c>
    </row>
    <row r="1055" spans="2:5">
      <c r="B1055" s="650" t="s">
        <v>2641</v>
      </c>
      <c r="C1055" s="651" t="s">
        <v>966</v>
      </c>
      <c r="D1055" s="652" t="s">
        <v>1511</v>
      </c>
      <c r="E1055" s="654" t="s">
        <v>2643</v>
      </c>
    </row>
    <row r="1056" spans="2:5">
      <c r="B1056" s="650" t="s">
        <v>2644</v>
      </c>
      <c r="C1056" s="651" t="s">
        <v>966</v>
      </c>
      <c r="D1056" s="652" t="s">
        <v>625</v>
      </c>
      <c r="E1056" s="653" t="s">
        <v>2616</v>
      </c>
    </row>
    <row r="1057" spans="2:5">
      <c r="B1057" s="650" t="s">
        <v>2644</v>
      </c>
      <c r="C1057" s="651" t="s">
        <v>966</v>
      </c>
      <c r="D1057" s="655">
        <v>78</v>
      </c>
      <c r="E1057" s="654" t="s">
        <v>2645</v>
      </c>
    </row>
    <row r="1058" spans="2:5">
      <c r="B1058" s="650" t="s">
        <v>2646</v>
      </c>
      <c r="C1058" s="651" t="s">
        <v>966</v>
      </c>
      <c r="D1058" s="652" t="s">
        <v>625</v>
      </c>
      <c r="E1058" s="653" t="s">
        <v>2633</v>
      </c>
    </row>
    <row r="1059" spans="2:5">
      <c r="B1059" s="650" t="s">
        <v>2646</v>
      </c>
      <c r="C1059" s="651" t="s">
        <v>966</v>
      </c>
      <c r="D1059" s="655">
        <v>78</v>
      </c>
      <c r="E1059" s="654" t="s">
        <v>2647</v>
      </c>
    </row>
    <row r="1060" spans="2:5">
      <c r="B1060" s="650" t="s">
        <v>2646</v>
      </c>
      <c r="C1060" s="651" t="s">
        <v>966</v>
      </c>
      <c r="D1060" s="655">
        <v>99</v>
      </c>
      <c r="E1060" s="654" t="s">
        <v>2648</v>
      </c>
    </row>
    <row r="1061" spans="2:5">
      <c r="B1061" s="650" t="s">
        <v>2649</v>
      </c>
      <c r="C1061" s="651" t="s">
        <v>966</v>
      </c>
      <c r="D1061" s="652" t="s">
        <v>625</v>
      </c>
      <c r="E1061" s="653" t="s">
        <v>2469</v>
      </c>
    </row>
    <row r="1062" spans="2:5">
      <c r="B1062" s="650" t="s">
        <v>2649</v>
      </c>
      <c r="C1062" s="651" t="s">
        <v>966</v>
      </c>
      <c r="D1062" s="655">
        <v>99</v>
      </c>
      <c r="E1062" s="654" t="s">
        <v>2470</v>
      </c>
    </row>
    <row r="1063" spans="2:5">
      <c r="B1063" s="650" t="s">
        <v>2650</v>
      </c>
      <c r="C1063" s="651" t="s">
        <v>966</v>
      </c>
      <c r="D1063" s="652" t="s">
        <v>625</v>
      </c>
      <c r="E1063" s="653" t="s">
        <v>2443</v>
      </c>
    </row>
    <row r="1064" spans="2:5">
      <c r="B1064" s="650" t="s">
        <v>2650</v>
      </c>
      <c r="C1064" s="651" t="s">
        <v>966</v>
      </c>
      <c r="D1064" s="652" t="s">
        <v>1617</v>
      </c>
      <c r="E1064" s="654" t="s">
        <v>2651</v>
      </c>
    </row>
    <row r="1065" spans="2:5">
      <c r="B1065" s="650" t="s">
        <v>2650</v>
      </c>
      <c r="C1065" s="651" t="s">
        <v>966</v>
      </c>
      <c r="D1065" s="655">
        <v>99</v>
      </c>
      <c r="E1065" s="654" t="s">
        <v>2652</v>
      </c>
    </row>
    <row r="1066" spans="2:5">
      <c r="B1066" s="650" t="s">
        <v>2653</v>
      </c>
      <c r="C1066" s="651" t="s">
        <v>966</v>
      </c>
      <c r="D1066" s="652" t="s">
        <v>625</v>
      </c>
      <c r="E1066" s="653" t="s">
        <v>2654</v>
      </c>
    </row>
    <row r="1067" spans="2:5">
      <c r="B1067" s="650" t="s">
        <v>2653</v>
      </c>
      <c r="C1067" s="651" t="s">
        <v>966</v>
      </c>
      <c r="D1067" s="652" t="s">
        <v>1617</v>
      </c>
      <c r="E1067" s="654" t="s">
        <v>2655</v>
      </c>
    </row>
    <row r="1068" spans="2:5">
      <c r="B1068" s="650" t="s">
        <v>2653</v>
      </c>
      <c r="C1068" s="651" t="s">
        <v>966</v>
      </c>
      <c r="D1068" s="655">
        <v>99</v>
      </c>
      <c r="E1068" s="654" t="s">
        <v>2656</v>
      </c>
    </row>
    <row r="1069" spans="2:5">
      <c r="B1069" s="650" t="s">
        <v>2657</v>
      </c>
      <c r="C1069" s="651" t="s">
        <v>966</v>
      </c>
      <c r="D1069" s="652" t="s">
        <v>625</v>
      </c>
      <c r="E1069" s="653" t="s">
        <v>2450</v>
      </c>
    </row>
    <row r="1070" spans="2:5">
      <c r="B1070" s="650" t="s">
        <v>2657</v>
      </c>
      <c r="C1070" s="651" t="s">
        <v>966</v>
      </c>
      <c r="D1070" s="655">
        <v>78</v>
      </c>
      <c r="E1070" s="654" t="s">
        <v>2451</v>
      </c>
    </row>
    <row r="1071" spans="2:5">
      <c r="B1071" s="650" t="s">
        <v>2658</v>
      </c>
      <c r="C1071" s="651" t="s">
        <v>625</v>
      </c>
      <c r="D1071" s="655" t="s">
        <v>625</v>
      </c>
      <c r="E1071" s="653" t="s">
        <v>935</v>
      </c>
    </row>
    <row r="1072" spans="2:5">
      <c r="B1072" s="650" t="s">
        <v>2658</v>
      </c>
      <c r="C1072" s="651" t="s">
        <v>966</v>
      </c>
      <c r="D1072" s="652" t="s">
        <v>625</v>
      </c>
      <c r="E1072" s="653" t="s">
        <v>2659</v>
      </c>
    </row>
    <row r="1073" spans="2:5">
      <c r="B1073" s="650" t="s">
        <v>2658</v>
      </c>
      <c r="C1073" s="651" t="s">
        <v>966</v>
      </c>
      <c r="D1073" s="655">
        <v>78</v>
      </c>
      <c r="E1073" s="654" t="s">
        <v>2660</v>
      </c>
    </row>
    <row r="1074" spans="2:5">
      <c r="B1074" s="650" t="s">
        <v>2658</v>
      </c>
      <c r="C1074" s="651" t="s">
        <v>103</v>
      </c>
      <c r="D1074" s="652" t="s">
        <v>625</v>
      </c>
      <c r="E1074" s="653" t="s">
        <v>2661</v>
      </c>
    </row>
    <row r="1075" spans="2:5">
      <c r="B1075" s="650" t="s">
        <v>2658</v>
      </c>
      <c r="C1075" s="651" t="s">
        <v>103</v>
      </c>
      <c r="D1075" s="655">
        <v>78</v>
      </c>
      <c r="E1075" s="654" t="s">
        <v>2662</v>
      </c>
    </row>
    <row r="1076" spans="2:5">
      <c r="B1076" s="650" t="s">
        <v>2658</v>
      </c>
      <c r="C1076" s="651" t="s">
        <v>1511</v>
      </c>
      <c r="D1076" s="652" t="s">
        <v>625</v>
      </c>
      <c r="E1076" s="653" t="s">
        <v>74</v>
      </c>
    </row>
    <row r="1077" spans="2:5">
      <c r="B1077" s="650" t="s">
        <v>2658</v>
      </c>
      <c r="C1077" s="651" t="s">
        <v>1511</v>
      </c>
      <c r="D1077" s="652" t="s">
        <v>1615</v>
      </c>
      <c r="E1077" s="654" t="s">
        <v>2663</v>
      </c>
    </row>
    <row r="1078" spans="2:5">
      <c r="B1078" s="650" t="s">
        <v>2658</v>
      </c>
      <c r="C1078" s="651" t="s">
        <v>1511</v>
      </c>
      <c r="D1078" s="655">
        <v>78</v>
      </c>
      <c r="E1078" s="654" t="s">
        <v>2474</v>
      </c>
    </row>
    <row r="1079" spans="2:5">
      <c r="B1079" s="650" t="s">
        <v>2658</v>
      </c>
      <c r="C1079" s="651" t="s">
        <v>1511</v>
      </c>
      <c r="D1079" s="655">
        <v>99</v>
      </c>
      <c r="E1079" s="654" t="s">
        <v>2475</v>
      </c>
    </row>
    <row r="1080" spans="2:5">
      <c r="B1080" s="650" t="s">
        <v>2664</v>
      </c>
      <c r="C1080" s="651" t="s">
        <v>966</v>
      </c>
      <c r="D1080" s="652" t="s">
        <v>625</v>
      </c>
      <c r="E1080" s="653" t="s">
        <v>2458</v>
      </c>
    </row>
    <row r="1081" spans="2:5">
      <c r="B1081" s="650" t="s">
        <v>2664</v>
      </c>
      <c r="C1081" s="651" t="s">
        <v>966</v>
      </c>
      <c r="D1081" s="655">
        <v>99</v>
      </c>
      <c r="E1081" s="654" t="s">
        <v>2665</v>
      </c>
    </row>
    <row r="1082" spans="2:5">
      <c r="B1082" s="646" t="s">
        <v>2666</v>
      </c>
      <c r="C1082" s="647" t="s">
        <v>625</v>
      </c>
      <c r="D1082" s="678" t="s">
        <v>625</v>
      </c>
      <c r="E1082" s="649" t="s">
        <v>2667</v>
      </c>
    </row>
    <row r="1083" spans="2:5">
      <c r="B1083" s="650" t="s">
        <v>2668</v>
      </c>
      <c r="C1083" s="651" t="s">
        <v>966</v>
      </c>
      <c r="D1083" s="652" t="s">
        <v>625</v>
      </c>
      <c r="E1083" s="653" t="s">
        <v>2669</v>
      </c>
    </row>
    <row r="1084" spans="2:5">
      <c r="B1084" s="650" t="s">
        <v>2668</v>
      </c>
      <c r="C1084" s="651" t="s">
        <v>966</v>
      </c>
      <c r="D1084" s="655">
        <v>78</v>
      </c>
      <c r="E1084" s="654" t="s">
        <v>2670</v>
      </c>
    </row>
    <row r="1085" spans="2:5">
      <c r="B1085" s="650" t="s">
        <v>2668</v>
      </c>
      <c r="C1085" s="651" t="s">
        <v>966</v>
      </c>
      <c r="D1085" s="655">
        <v>99</v>
      </c>
      <c r="E1085" s="654" t="s">
        <v>2671</v>
      </c>
    </row>
    <row r="1086" spans="2:5">
      <c r="B1086" s="646" t="s">
        <v>2672</v>
      </c>
      <c r="C1086" s="647" t="s">
        <v>625</v>
      </c>
      <c r="D1086" s="678" t="s">
        <v>625</v>
      </c>
      <c r="E1086" s="649" t="s">
        <v>2673</v>
      </c>
    </row>
    <row r="1087" spans="2:5">
      <c r="B1087" s="650" t="s">
        <v>2674</v>
      </c>
      <c r="C1087" s="651" t="s">
        <v>966</v>
      </c>
      <c r="D1087" s="652" t="s">
        <v>625</v>
      </c>
      <c r="E1087" s="653" t="s">
        <v>2626</v>
      </c>
    </row>
    <row r="1088" spans="2:5">
      <c r="B1088" s="650" t="s">
        <v>2674</v>
      </c>
      <c r="C1088" s="651" t="s">
        <v>966</v>
      </c>
      <c r="D1088" s="655">
        <v>78</v>
      </c>
      <c r="E1088" s="654" t="s">
        <v>2675</v>
      </c>
    </row>
    <row r="1089" spans="2:5">
      <c r="B1089" s="650" t="s">
        <v>2676</v>
      </c>
      <c r="C1089" s="651" t="s">
        <v>966</v>
      </c>
      <c r="D1089" s="652" t="s">
        <v>625</v>
      </c>
      <c r="E1089" s="653" t="s">
        <v>2368</v>
      </c>
    </row>
    <row r="1090" spans="2:5">
      <c r="B1090" s="650" t="s">
        <v>2676</v>
      </c>
      <c r="C1090" s="651" t="s">
        <v>966</v>
      </c>
      <c r="D1090" s="655">
        <v>78</v>
      </c>
      <c r="E1090" s="654" t="s">
        <v>2677</v>
      </c>
    </row>
    <row r="1091" spans="2:5">
      <c r="B1091" s="650" t="s">
        <v>2676</v>
      </c>
      <c r="C1091" s="651" t="s">
        <v>966</v>
      </c>
      <c r="D1091" s="655">
        <v>99</v>
      </c>
      <c r="E1091" s="654" t="s">
        <v>2369</v>
      </c>
    </row>
    <row r="1092" spans="2:5">
      <c r="B1092" s="650" t="s">
        <v>2678</v>
      </c>
      <c r="C1092" s="651" t="s">
        <v>966</v>
      </c>
      <c r="D1092" s="652" t="s">
        <v>625</v>
      </c>
      <c r="E1092" s="653" t="s">
        <v>2679</v>
      </c>
    </row>
    <row r="1093" spans="2:5">
      <c r="B1093" s="650" t="s">
        <v>2678</v>
      </c>
      <c r="C1093" s="651" t="s">
        <v>966</v>
      </c>
      <c r="D1093" s="655">
        <v>78</v>
      </c>
      <c r="E1093" s="654" t="s">
        <v>2680</v>
      </c>
    </row>
    <row r="1094" spans="2:5">
      <c r="B1094" s="650" t="s">
        <v>2678</v>
      </c>
      <c r="C1094" s="651" t="s">
        <v>966</v>
      </c>
      <c r="D1094" s="655">
        <v>99</v>
      </c>
      <c r="E1094" s="654" t="s">
        <v>2681</v>
      </c>
    </row>
    <row r="1095" spans="2:5">
      <c r="B1095" s="664" t="s">
        <v>2682</v>
      </c>
      <c r="C1095" s="665" t="s">
        <v>966</v>
      </c>
      <c r="D1095" s="652" t="s">
        <v>625</v>
      </c>
      <c r="E1095" s="653" t="s">
        <v>2458</v>
      </c>
    </row>
    <row r="1096" spans="2:5">
      <c r="B1096" s="650" t="s">
        <v>2682</v>
      </c>
      <c r="C1096" s="651" t="s">
        <v>966</v>
      </c>
      <c r="D1096" s="655" t="s">
        <v>1617</v>
      </c>
      <c r="E1096" s="654" t="s">
        <v>2683</v>
      </c>
    </row>
    <row r="1097" spans="2:5">
      <c r="B1097" s="646" t="s">
        <v>2684</v>
      </c>
      <c r="C1097" s="647" t="s">
        <v>625</v>
      </c>
      <c r="D1097" s="678" t="s">
        <v>625</v>
      </c>
      <c r="E1097" s="649" t="s">
        <v>2685</v>
      </c>
    </row>
    <row r="1098" spans="2:5">
      <c r="B1098" s="650" t="s">
        <v>2686</v>
      </c>
      <c r="C1098" s="651" t="s">
        <v>966</v>
      </c>
      <c r="D1098" s="652" t="s">
        <v>625</v>
      </c>
      <c r="E1098" s="653" t="s">
        <v>2626</v>
      </c>
    </row>
    <row r="1099" spans="2:5">
      <c r="B1099" s="650" t="s">
        <v>2686</v>
      </c>
      <c r="C1099" s="651" t="s">
        <v>966</v>
      </c>
      <c r="D1099" s="655" t="s">
        <v>1617</v>
      </c>
      <c r="E1099" s="654" t="s">
        <v>2675</v>
      </c>
    </row>
    <row r="1100" spans="2:5">
      <c r="B1100" s="650" t="s">
        <v>2686</v>
      </c>
      <c r="C1100" s="651" t="s">
        <v>966</v>
      </c>
      <c r="D1100" s="655">
        <v>99</v>
      </c>
      <c r="E1100" s="654" t="s">
        <v>2687</v>
      </c>
    </row>
    <row r="1101" spans="2:5">
      <c r="B1101" s="650" t="s">
        <v>2688</v>
      </c>
      <c r="C1101" s="651" t="s">
        <v>966</v>
      </c>
      <c r="D1101" s="652" t="s">
        <v>625</v>
      </c>
      <c r="E1101" s="653" t="s">
        <v>2368</v>
      </c>
    </row>
    <row r="1102" spans="2:5">
      <c r="B1102" s="650" t="s">
        <v>2688</v>
      </c>
      <c r="C1102" s="651" t="s">
        <v>966</v>
      </c>
      <c r="D1102" s="655" t="s">
        <v>1617</v>
      </c>
      <c r="E1102" s="654" t="s">
        <v>2677</v>
      </c>
    </row>
    <row r="1103" spans="2:5">
      <c r="B1103" s="650" t="s">
        <v>2689</v>
      </c>
      <c r="C1103" s="651" t="s">
        <v>966</v>
      </c>
      <c r="D1103" s="652" t="s">
        <v>625</v>
      </c>
      <c r="E1103" s="653" t="s">
        <v>2679</v>
      </c>
    </row>
    <row r="1104" spans="2:5">
      <c r="B1104" s="650" t="s">
        <v>2689</v>
      </c>
      <c r="C1104" s="651" t="s">
        <v>966</v>
      </c>
      <c r="D1104" s="655" t="s">
        <v>1617</v>
      </c>
      <c r="E1104" s="654" t="s">
        <v>2690</v>
      </c>
    </row>
    <row r="1105" spans="2:5">
      <c r="B1105" s="650" t="s">
        <v>2691</v>
      </c>
      <c r="C1105" s="651" t="s">
        <v>966</v>
      </c>
      <c r="D1105" s="652" t="s">
        <v>625</v>
      </c>
      <c r="E1105" s="653" t="s">
        <v>2447</v>
      </c>
    </row>
    <row r="1106" spans="2:5">
      <c r="B1106" s="650" t="s">
        <v>2691</v>
      </c>
      <c r="C1106" s="651" t="s">
        <v>966</v>
      </c>
      <c r="D1106" s="655" t="s">
        <v>1617</v>
      </c>
      <c r="E1106" s="667" t="s">
        <v>2622</v>
      </c>
    </row>
    <row r="1107" spans="2:5">
      <c r="B1107" s="650" t="s">
        <v>2692</v>
      </c>
      <c r="C1107" s="651" t="s">
        <v>966</v>
      </c>
      <c r="D1107" s="652" t="s">
        <v>625</v>
      </c>
      <c r="E1107" s="653" t="s">
        <v>2450</v>
      </c>
    </row>
    <row r="1108" spans="2:5">
      <c r="B1108" s="650" t="s">
        <v>2692</v>
      </c>
      <c r="C1108" s="651" t="s">
        <v>966</v>
      </c>
      <c r="D1108" s="655" t="s">
        <v>1617</v>
      </c>
      <c r="E1108" s="667" t="s">
        <v>2636</v>
      </c>
    </row>
    <row r="1109" spans="2:5">
      <c r="B1109" s="650" t="s">
        <v>2693</v>
      </c>
      <c r="C1109" s="651" t="s">
        <v>966</v>
      </c>
      <c r="D1109" s="652" t="s">
        <v>625</v>
      </c>
      <c r="E1109" s="653" t="s">
        <v>2427</v>
      </c>
    </row>
    <row r="1110" spans="2:5">
      <c r="B1110" s="650" t="s">
        <v>2693</v>
      </c>
      <c r="C1110" s="651" t="s">
        <v>966</v>
      </c>
      <c r="D1110" s="655" t="s">
        <v>1617</v>
      </c>
      <c r="E1110" s="654" t="s">
        <v>2477</v>
      </c>
    </row>
    <row r="1111" spans="2:5">
      <c r="B1111" s="646" t="s">
        <v>2694</v>
      </c>
      <c r="C1111" s="647" t="s">
        <v>625</v>
      </c>
      <c r="D1111" s="678" t="s">
        <v>625</v>
      </c>
      <c r="E1111" s="649" t="s">
        <v>2695</v>
      </c>
    </row>
    <row r="1112" spans="2:5">
      <c r="B1112" s="650" t="s">
        <v>2696</v>
      </c>
      <c r="C1112" s="651" t="s">
        <v>966</v>
      </c>
      <c r="D1112" s="652" t="s">
        <v>625</v>
      </c>
      <c r="E1112" s="653" t="s">
        <v>2697</v>
      </c>
    </row>
    <row r="1113" spans="2:5">
      <c r="B1113" s="650" t="s">
        <v>2696</v>
      </c>
      <c r="C1113" s="651" t="s">
        <v>966</v>
      </c>
      <c r="D1113" s="652" t="s">
        <v>1511</v>
      </c>
      <c r="E1113" s="654" t="s">
        <v>2698</v>
      </c>
    </row>
    <row r="1114" spans="2:5">
      <c r="B1114" s="646" t="s">
        <v>2699</v>
      </c>
      <c r="C1114" s="647" t="s">
        <v>625</v>
      </c>
      <c r="D1114" s="648" t="s">
        <v>625</v>
      </c>
      <c r="E1114" s="649" t="s">
        <v>2700</v>
      </c>
    </row>
    <row r="1115" spans="2:5">
      <c r="B1115" s="650" t="s">
        <v>2701</v>
      </c>
      <c r="C1115" s="651" t="s">
        <v>966</v>
      </c>
      <c r="D1115" s="652" t="s">
        <v>625</v>
      </c>
      <c r="E1115" s="653" t="s">
        <v>2626</v>
      </c>
    </row>
    <row r="1116" spans="2:5">
      <c r="B1116" s="650" t="s">
        <v>2701</v>
      </c>
      <c r="C1116" s="651" t="s">
        <v>966</v>
      </c>
      <c r="D1116" s="655" t="s">
        <v>1617</v>
      </c>
      <c r="E1116" s="654" t="s">
        <v>2675</v>
      </c>
    </row>
    <row r="1117" spans="2:5">
      <c r="B1117" s="650" t="s">
        <v>2702</v>
      </c>
      <c r="C1117" s="651" t="s">
        <v>966</v>
      </c>
      <c r="D1117" s="652" t="s">
        <v>625</v>
      </c>
      <c r="E1117" s="653" t="s">
        <v>2368</v>
      </c>
    </row>
    <row r="1118" spans="2:5">
      <c r="B1118" s="650" t="s">
        <v>2702</v>
      </c>
      <c r="C1118" s="651" t="s">
        <v>966</v>
      </c>
      <c r="D1118" s="655" t="s">
        <v>1617</v>
      </c>
      <c r="E1118" s="654" t="s">
        <v>2677</v>
      </c>
    </row>
    <row r="1119" spans="2:5">
      <c r="B1119" s="650" t="s">
        <v>2703</v>
      </c>
      <c r="C1119" s="651" t="s">
        <v>966</v>
      </c>
      <c r="D1119" s="652" t="s">
        <v>625</v>
      </c>
      <c r="E1119" s="653" t="s">
        <v>2616</v>
      </c>
    </row>
    <row r="1120" spans="2:5">
      <c r="B1120" s="650" t="s">
        <v>2703</v>
      </c>
      <c r="C1120" s="651" t="s">
        <v>966</v>
      </c>
      <c r="D1120" s="677">
        <v>78</v>
      </c>
      <c r="E1120" s="667" t="s">
        <v>2704</v>
      </c>
    </row>
    <row r="1121" spans="2:5">
      <c r="B1121" s="650" t="s">
        <v>2705</v>
      </c>
      <c r="C1121" s="651" t="s">
        <v>966</v>
      </c>
      <c r="D1121" s="652" t="s">
        <v>625</v>
      </c>
      <c r="E1121" s="653" t="s">
        <v>2679</v>
      </c>
    </row>
    <row r="1122" spans="2:5">
      <c r="B1122" s="650" t="s">
        <v>2705</v>
      </c>
      <c r="C1122" s="651" t="s">
        <v>966</v>
      </c>
      <c r="D1122" s="652" t="s">
        <v>1617</v>
      </c>
      <c r="E1122" s="654" t="s">
        <v>2690</v>
      </c>
    </row>
    <row r="1123" spans="2:5">
      <c r="B1123" s="650" t="s">
        <v>2706</v>
      </c>
      <c r="C1123" s="651" t="s">
        <v>966</v>
      </c>
      <c r="D1123" s="652" t="s">
        <v>625</v>
      </c>
      <c r="E1123" s="653" t="s">
        <v>2443</v>
      </c>
    </row>
    <row r="1124" spans="2:5">
      <c r="B1124" s="650" t="s">
        <v>2706</v>
      </c>
      <c r="C1124" s="651" t="s">
        <v>966</v>
      </c>
      <c r="D1124" s="652" t="s">
        <v>1617</v>
      </c>
      <c r="E1124" s="654" t="s">
        <v>2707</v>
      </c>
    </row>
    <row r="1125" spans="2:5">
      <c r="B1125" s="650" t="s">
        <v>2706</v>
      </c>
      <c r="C1125" s="651" t="s">
        <v>966</v>
      </c>
      <c r="D1125" s="655">
        <v>99</v>
      </c>
      <c r="E1125" s="654" t="s">
        <v>2708</v>
      </c>
    </row>
    <row r="1126" spans="2:5">
      <c r="B1126" s="650" t="s">
        <v>2709</v>
      </c>
      <c r="C1126" s="651" t="s">
        <v>966</v>
      </c>
      <c r="D1126" s="655" t="s">
        <v>625</v>
      </c>
      <c r="E1126" s="654" t="s">
        <v>2447</v>
      </c>
    </row>
    <row r="1127" spans="2:5">
      <c r="B1127" s="650" t="s">
        <v>2709</v>
      </c>
      <c r="C1127" s="651" t="s">
        <v>966</v>
      </c>
      <c r="D1127" s="655" t="s">
        <v>1617</v>
      </c>
      <c r="E1127" s="654" t="s">
        <v>2622</v>
      </c>
    </row>
    <row r="1128" spans="2:5">
      <c r="B1128" s="650" t="s">
        <v>2709</v>
      </c>
      <c r="C1128" s="651" t="s">
        <v>966</v>
      </c>
      <c r="D1128" s="655">
        <v>99</v>
      </c>
      <c r="E1128" s="654" t="s">
        <v>2710</v>
      </c>
    </row>
    <row r="1129" spans="2:5">
      <c r="B1129" s="650" t="s">
        <v>2711</v>
      </c>
      <c r="C1129" s="651" t="s">
        <v>966</v>
      </c>
      <c r="D1129" s="652" t="s">
        <v>625</v>
      </c>
      <c r="E1129" s="653" t="s">
        <v>935</v>
      </c>
    </row>
    <row r="1130" spans="2:5">
      <c r="B1130" s="650" t="s">
        <v>2711</v>
      </c>
      <c r="C1130" s="651" t="s">
        <v>966</v>
      </c>
      <c r="D1130" s="655" t="s">
        <v>1617</v>
      </c>
      <c r="E1130" s="654" t="s">
        <v>2422</v>
      </c>
    </row>
    <row r="1131" spans="2:5">
      <c r="B1131" s="650" t="s">
        <v>2712</v>
      </c>
      <c r="C1131" s="651" t="s">
        <v>966</v>
      </c>
      <c r="D1131" s="652" t="s">
        <v>625</v>
      </c>
      <c r="E1131" s="653" t="s">
        <v>2427</v>
      </c>
    </row>
    <row r="1132" spans="2:5">
      <c r="B1132" s="650" t="s">
        <v>2712</v>
      </c>
      <c r="C1132" s="651" t="s">
        <v>966</v>
      </c>
      <c r="D1132" s="655" t="s">
        <v>1617</v>
      </c>
      <c r="E1132" s="654" t="s">
        <v>2477</v>
      </c>
    </row>
    <row r="1133" spans="2:5">
      <c r="B1133" s="650" t="s">
        <v>2713</v>
      </c>
      <c r="C1133" s="651" t="s">
        <v>966</v>
      </c>
      <c r="D1133" s="652" t="s">
        <v>625</v>
      </c>
      <c r="E1133" s="653" t="s">
        <v>2458</v>
      </c>
    </row>
    <row r="1134" spans="2:5">
      <c r="B1134" s="650" t="s">
        <v>2713</v>
      </c>
      <c r="C1134" s="651" t="s">
        <v>966</v>
      </c>
      <c r="D1134" s="655" t="s">
        <v>1617</v>
      </c>
      <c r="E1134" s="654" t="s">
        <v>2714</v>
      </c>
    </row>
    <row r="1135" spans="2:5">
      <c r="B1135" s="650" t="s">
        <v>2713</v>
      </c>
      <c r="C1135" s="651" t="s">
        <v>966</v>
      </c>
      <c r="D1135" s="655">
        <v>99</v>
      </c>
      <c r="E1135" s="654" t="s">
        <v>2715</v>
      </c>
    </row>
    <row r="1136" spans="2:5">
      <c r="B1136" s="646" t="s">
        <v>2716</v>
      </c>
      <c r="C1136" s="647" t="s">
        <v>625</v>
      </c>
      <c r="D1136" s="678" t="s">
        <v>625</v>
      </c>
      <c r="E1136" s="649" t="s">
        <v>2717</v>
      </c>
    </row>
    <row r="1137" spans="2:5">
      <c r="B1137" s="650" t="s">
        <v>2718</v>
      </c>
      <c r="C1137" s="651" t="s">
        <v>966</v>
      </c>
      <c r="D1137" s="652" t="s">
        <v>625</v>
      </c>
      <c r="E1137" s="653" t="s">
        <v>2626</v>
      </c>
    </row>
    <row r="1138" spans="2:5">
      <c r="B1138" s="650" t="s">
        <v>2718</v>
      </c>
      <c r="C1138" s="651" t="s">
        <v>966</v>
      </c>
      <c r="D1138" s="655" t="s">
        <v>1617</v>
      </c>
      <c r="E1138" s="654" t="s">
        <v>2675</v>
      </c>
    </row>
    <row r="1139" spans="2:5">
      <c r="B1139" s="646" t="s">
        <v>2719</v>
      </c>
      <c r="C1139" s="647" t="s">
        <v>625</v>
      </c>
      <c r="D1139" s="678" t="s">
        <v>625</v>
      </c>
      <c r="E1139" s="649" t="s">
        <v>2619</v>
      </c>
    </row>
    <row r="1140" spans="2:5">
      <c r="B1140" s="650" t="s">
        <v>2720</v>
      </c>
      <c r="C1140" s="651" t="s">
        <v>966</v>
      </c>
      <c r="D1140" s="652" t="s">
        <v>625</v>
      </c>
      <c r="E1140" s="653" t="s">
        <v>2626</v>
      </c>
    </row>
    <row r="1141" spans="2:5">
      <c r="B1141" s="650" t="s">
        <v>2720</v>
      </c>
      <c r="C1141" s="651" t="s">
        <v>966</v>
      </c>
      <c r="D1141" s="655">
        <v>99</v>
      </c>
      <c r="E1141" s="654" t="s">
        <v>2721</v>
      </c>
    </row>
    <row r="1142" spans="2:5">
      <c r="B1142" s="650" t="s">
        <v>2722</v>
      </c>
      <c r="C1142" s="651" t="s">
        <v>966</v>
      </c>
      <c r="D1142" s="652" t="s">
        <v>625</v>
      </c>
      <c r="E1142" s="653" t="s">
        <v>2368</v>
      </c>
    </row>
    <row r="1143" spans="2:5">
      <c r="B1143" s="650" t="s">
        <v>2722</v>
      </c>
      <c r="C1143" s="651" t="s">
        <v>966</v>
      </c>
      <c r="D1143" s="655" t="s">
        <v>1617</v>
      </c>
      <c r="E1143" s="654" t="s">
        <v>2677</v>
      </c>
    </row>
    <row r="1144" spans="2:5">
      <c r="B1144" s="650" t="s">
        <v>2722</v>
      </c>
      <c r="C1144" s="651" t="s">
        <v>966</v>
      </c>
      <c r="D1144" s="655">
        <v>99</v>
      </c>
      <c r="E1144" s="654" t="s">
        <v>2369</v>
      </c>
    </row>
    <row r="1145" spans="2:5">
      <c r="B1145" s="650" t="s">
        <v>2723</v>
      </c>
      <c r="C1145" s="651" t="s">
        <v>966</v>
      </c>
      <c r="D1145" s="652" t="s">
        <v>625</v>
      </c>
      <c r="E1145" s="653" t="s">
        <v>2679</v>
      </c>
    </row>
    <row r="1146" spans="2:5">
      <c r="B1146" s="650" t="s">
        <v>2723</v>
      </c>
      <c r="C1146" s="651" t="s">
        <v>966</v>
      </c>
      <c r="D1146" s="655">
        <v>99</v>
      </c>
      <c r="E1146" s="654" t="s">
        <v>2724</v>
      </c>
    </row>
    <row r="1147" spans="2:5">
      <c r="B1147" s="650" t="s">
        <v>2725</v>
      </c>
      <c r="C1147" s="651" t="s">
        <v>966</v>
      </c>
      <c r="D1147" s="652" t="s">
        <v>625</v>
      </c>
      <c r="E1147" s="653" t="s">
        <v>2726</v>
      </c>
    </row>
    <row r="1148" spans="2:5">
      <c r="B1148" s="650" t="s">
        <v>2725</v>
      </c>
      <c r="C1148" s="651" t="s">
        <v>966</v>
      </c>
      <c r="D1148" s="655">
        <v>99</v>
      </c>
      <c r="E1148" s="654" t="s">
        <v>2727</v>
      </c>
    </row>
    <row r="1149" spans="2:5">
      <c r="B1149" s="650" t="s">
        <v>2728</v>
      </c>
      <c r="C1149" s="651" t="s">
        <v>966</v>
      </c>
      <c r="D1149" s="652" t="s">
        <v>625</v>
      </c>
      <c r="E1149" s="653" t="s">
        <v>2443</v>
      </c>
    </row>
    <row r="1150" spans="2:5">
      <c r="B1150" s="650" t="s">
        <v>2728</v>
      </c>
      <c r="C1150" s="651" t="s">
        <v>966</v>
      </c>
      <c r="D1150" s="655">
        <v>99</v>
      </c>
      <c r="E1150" s="654" t="s">
        <v>2652</v>
      </c>
    </row>
    <row r="1151" spans="2:5">
      <c r="B1151" s="650" t="s">
        <v>2729</v>
      </c>
      <c r="C1151" s="651" t="s">
        <v>966</v>
      </c>
      <c r="D1151" s="652" t="s">
        <v>625</v>
      </c>
      <c r="E1151" s="653" t="s">
        <v>2447</v>
      </c>
    </row>
    <row r="1152" spans="2:5">
      <c r="B1152" s="650" t="s">
        <v>2729</v>
      </c>
      <c r="C1152" s="651" t="s">
        <v>966</v>
      </c>
      <c r="D1152" s="655">
        <v>99</v>
      </c>
      <c r="E1152" s="654" t="s">
        <v>2730</v>
      </c>
    </row>
    <row r="1153" spans="2:5">
      <c r="B1153" s="646" t="s">
        <v>2731</v>
      </c>
      <c r="C1153" s="647" t="s">
        <v>625</v>
      </c>
      <c r="D1153" s="678" t="s">
        <v>625</v>
      </c>
      <c r="E1153" s="649" t="s">
        <v>2624</v>
      </c>
    </row>
    <row r="1154" spans="2:5">
      <c r="B1154" s="650" t="s">
        <v>2732</v>
      </c>
      <c r="C1154" s="651" t="s">
        <v>966</v>
      </c>
      <c r="D1154" s="652" t="s">
        <v>625</v>
      </c>
      <c r="E1154" s="653" t="s">
        <v>2626</v>
      </c>
    </row>
    <row r="1155" spans="2:5">
      <c r="B1155" s="650" t="s">
        <v>2732</v>
      </c>
      <c r="C1155" s="651" t="s">
        <v>966</v>
      </c>
      <c r="D1155" s="655">
        <v>99</v>
      </c>
      <c r="E1155" s="654" t="s">
        <v>2721</v>
      </c>
    </row>
    <row r="1156" spans="2:5">
      <c r="B1156" s="650" t="s">
        <v>2733</v>
      </c>
      <c r="C1156" s="651" t="s">
        <v>966</v>
      </c>
      <c r="D1156" s="652" t="s">
        <v>625</v>
      </c>
      <c r="E1156" s="653" t="s">
        <v>2368</v>
      </c>
    </row>
    <row r="1157" spans="2:5">
      <c r="B1157" s="650" t="s">
        <v>2733</v>
      </c>
      <c r="C1157" s="651" t="s">
        <v>966</v>
      </c>
      <c r="D1157" s="655">
        <v>99</v>
      </c>
      <c r="E1157" s="654" t="s">
        <v>2434</v>
      </c>
    </row>
    <row r="1158" spans="2:5">
      <c r="B1158" s="650" t="s">
        <v>2734</v>
      </c>
      <c r="C1158" s="651" t="s">
        <v>966</v>
      </c>
      <c r="D1158" s="652" t="s">
        <v>625</v>
      </c>
      <c r="E1158" s="653" t="s">
        <v>2679</v>
      </c>
    </row>
    <row r="1159" spans="2:5">
      <c r="B1159" s="650" t="s">
        <v>2734</v>
      </c>
      <c r="C1159" s="651" t="s">
        <v>966</v>
      </c>
      <c r="D1159" s="655">
        <v>99</v>
      </c>
      <c r="E1159" s="654" t="s">
        <v>2681</v>
      </c>
    </row>
    <row r="1160" spans="2:5">
      <c r="B1160" s="650" t="s">
        <v>2735</v>
      </c>
      <c r="C1160" s="651" t="s">
        <v>966</v>
      </c>
      <c r="D1160" s="652" t="s">
        <v>625</v>
      </c>
      <c r="E1160" s="653" t="s">
        <v>935</v>
      </c>
    </row>
    <row r="1161" spans="2:5">
      <c r="B1161" s="650" t="s">
        <v>2735</v>
      </c>
      <c r="C1161" s="651" t="s">
        <v>966</v>
      </c>
      <c r="D1161" s="655">
        <v>99</v>
      </c>
      <c r="E1161" s="654" t="s">
        <v>2736</v>
      </c>
    </row>
    <row r="1162" spans="2:5">
      <c r="B1162" s="673" t="s">
        <v>2737</v>
      </c>
      <c r="C1162" s="674" t="s">
        <v>625</v>
      </c>
      <c r="D1162" s="678" t="s">
        <v>625</v>
      </c>
      <c r="E1162" s="649" t="s">
        <v>2630</v>
      </c>
    </row>
    <row r="1163" spans="2:5">
      <c r="B1163" s="650" t="s">
        <v>2738</v>
      </c>
      <c r="C1163" s="651" t="s">
        <v>966</v>
      </c>
      <c r="D1163" s="652" t="s">
        <v>625</v>
      </c>
      <c r="E1163" s="653" t="s">
        <v>2368</v>
      </c>
    </row>
    <row r="1164" spans="2:5">
      <c r="B1164" s="650" t="s">
        <v>2738</v>
      </c>
      <c r="C1164" s="651" t="s">
        <v>966</v>
      </c>
      <c r="D1164" s="652" t="s">
        <v>1617</v>
      </c>
      <c r="E1164" s="654" t="s">
        <v>2739</v>
      </c>
    </row>
    <row r="1165" spans="2:5">
      <c r="B1165" s="650" t="s">
        <v>2738</v>
      </c>
      <c r="C1165" s="651" t="s">
        <v>966</v>
      </c>
      <c r="D1165" s="655">
        <v>99</v>
      </c>
      <c r="E1165" s="654" t="s">
        <v>2740</v>
      </c>
    </row>
    <row r="1166" spans="2:5">
      <c r="B1166" s="650" t="s">
        <v>2741</v>
      </c>
      <c r="C1166" s="651" t="s">
        <v>966</v>
      </c>
      <c r="D1166" s="652" t="s">
        <v>625</v>
      </c>
      <c r="E1166" s="653" t="s">
        <v>2616</v>
      </c>
    </row>
    <row r="1167" spans="2:5">
      <c r="B1167" s="650" t="s">
        <v>2741</v>
      </c>
      <c r="C1167" s="651" t="s">
        <v>966</v>
      </c>
      <c r="D1167" s="652" t="s">
        <v>1617</v>
      </c>
      <c r="E1167" s="654" t="s">
        <v>2704</v>
      </c>
    </row>
    <row r="1168" spans="2:5">
      <c r="B1168" s="646" t="s">
        <v>2742</v>
      </c>
      <c r="C1168" s="647" t="s">
        <v>625</v>
      </c>
      <c r="D1168" s="678" t="s">
        <v>625</v>
      </c>
      <c r="E1168" s="649" t="s">
        <v>2639</v>
      </c>
    </row>
    <row r="1169" spans="2:5">
      <c r="B1169" s="650" t="s">
        <v>2743</v>
      </c>
      <c r="C1169" s="651" t="s">
        <v>966</v>
      </c>
      <c r="D1169" s="652" t="s">
        <v>625</v>
      </c>
      <c r="E1169" s="653" t="s">
        <v>2368</v>
      </c>
    </row>
    <row r="1170" spans="2:5">
      <c r="B1170" s="650" t="s">
        <v>2743</v>
      </c>
      <c r="C1170" s="651" t="s">
        <v>966</v>
      </c>
      <c r="D1170" s="652" t="s">
        <v>1617</v>
      </c>
      <c r="E1170" s="654" t="s">
        <v>2677</v>
      </c>
    </row>
    <row r="1171" spans="2:5">
      <c r="B1171" s="650" t="s">
        <v>2743</v>
      </c>
      <c r="C1171" s="651" t="s">
        <v>966</v>
      </c>
      <c r="D1171" s="655">
        <v>99</v>
      </c>
      <c r="E1171" s="654" t="s">
        <v>2369</v>
      </c>
    </row>
    <row r="1172" spans="2:5">
      <c r="B1172" s="650" t="s">
        <v>2744</v>
      </c>
      <c r="C1172" s="651" t="s">
        <v>966</v>
      </c>
      <c r="D1172" s="652" t="s">
        <v>625</v>
      </c>
      <c r="E1172" s="653" t="s">
        <v>2616</v>
      </c>
    </row>
    <row r="1173" spans="2:5">
      <c r="B1173" s="650" t="s">
        <v>2744</v>
      </c>
      <c r="C1173" s="651" t="s">
        <v>966</v>
      </c>
      <c r="D1173" s="652" t="s">
        <v>1617</v>
      </c>
      <c r="E1173" s="654" t="s">
        <v>2466</v>
      </c>
    </row>
    <row r="1174" spans="2:5">
      <c r="B1174" s="650" t="s">
        <v>2745</v>
      </c>
      <c r="C1174" s="651" t="s">
        <v>966</v>
      </c>
      <c r="D1174" s="652" t="s">
        <v>625</v>
      </c>
      <c r="E1174" s="653" t="s">
        <v>2679</v>
      </c>
    </row>
    <row r="1175" spans="2:5">
      <c r="B1175" s="650" t="s">
        <v>2745</v>
      </c>
      <c r="C1175" s="651" t="s">
        <v>966</v>
      </c>
      <c r="D1175" s="652" t="s">
        <v>1617</v>
      </c>
      <c r="E1175" s="654" t="s">
        <v>2680</v>
      </c>
    </row>
    <row r="1176" spans="2:5">
      <c r="B1176" s="650" t="s">
        <v>2745</v>
      </c>
      <c r="C1176" s="651" t="s">
        <v>966</v>
      </c>
      <c r="D1176" s="655">
        <v>99</v>
      </c>
      <c r="E1176" s="654" t="s">
        <v>2681</v>
      </c>
    </row>
    <row r="1177" spans="2:5">
      <c r="B1177" s="650" t="s">
        <v>2746</v>
      </c>
      <c r="C1177" s="651" t="s">
        <v>966</v>
      </c>
      <c r="D1177" s="652" t="s">
        <v>625</v>
      </c>
      <c r="E1177" s="653" t="s">
        <v>2427</v>
      </c>
    </row>
    <row r="1178" spans="2:5">
      <c r="B1178" s="650" t="s">
        <v>2746</v>
      </c>
      <c r="C1178" s="651" t="s">
        <v>966</v>
      </c>
      <c r="D1178" s="652" t="s">
        <v>1617</v>
      </c>
      <c r="E1178" s="654" t="s">
        <v>2747</v>
      </c>
    </row>
    <row r="1179" spans="2:5">
      <c r="B1179" s="650" t="s">
        <v>2746</v>
      </c>
      <c r="C1179" s="651" t="s">
        <v>966</v>
      </c>
      <c r="D1179" s="655">
        <v>99</v>
      </c>
      <c r="E1179" s="654" t="s">
        <v>2748</v>
      </c>
    </row>
    <row r="1180" spans="2:5">
      <c r="B1180" s="646" t="s">
        <v>2749</v>
      </c>
      <c r="C1180" s="647" t="s">
        <v>625</v>
      </c>
      <c r="D1180" s="678" t="s">
        <v>625</v>
      </c>
      <c r="E1180" s="649" t="s">
        <v>2750</v>
      </c>
    </row>
    <row r="1181" spans="2:5">
      <c r="B1181" s="650" t="s">
        <v>2751</v>
      </c>
      <c r="C1181" s="651" t="s">
        <v>966</v>
      </c>
      <c r="D1181" s="652" t="s">
        <v>625</v>
      </c>
      <c r="E1181" s="653" t="s">
        <v>2368</v>
      </c>
    </row>
    <row r="1182" spans="2:5">
      <c r="B1182" s="650" t="s">
        <v>2751</v>
      </c>
      <c r="C1182" s="651" t="s">
        <v>966</v>
      </c>
      <c r="D1182" s="652" t="s">
        <v>1617</v>
      </c>
      <c r="E1182" s="654" t="s">
        <v>2752</v>
      </c>
    </row>
    <row r="1183" spans="2:5">
      <c r="B1183" s="650" t="s">
        <v>2753</v>
      </c>
      <c r="C1183" s="651" t="s">
        <v>625</v>
      </c>
      <c r="D1183" s="652" t="s">
        <v>625</v>
      </c>
      <c r="E1183" s="653" t="s">
        <v>2754</v>
      </c>
    </row>
    <row r="1184" spans="2:5">
      <c r="B1184" s="650" t="s">
        <v>2753</v>
      </c>
      <c r="C1184" s="651" t="s">
        <v>966</v>
      </c>
      <c r="D1184" s="652" t="s">
        <v>625</v>
      </c>
      <c r="E1184" s="653" t="s">
        <v>2755</v>
      </c>
    </row>
    <row r="1185" spans="2:5">
      <c r="B1185" s="650" t="s">
        <v>2753</v>
      </c>
      <c r="C1185" s="651" t="s">
        <v>966</v>
      </c>
      <c r="D1185" s="652" t="s">
        <v>1617</v>
      </c>
      <c r="E1185" s="654" t="s">
        <v>2756</v>
      </c>
    </row>
    <row r="1186" spans="2:5">
      <c r="B1186" s="650" t="s">
        <v>2753</v>
      </c>
      <c r="C1186" s="651" t="s">
        <v>1511</v>
      </c>
      <c r="D1186" s="652" t="s">
        <v>625</v>
      </c>
      <c r="E1186" s="653" t="s">
        <v>74</v>
      </c>
    </row>
    <row r="1187" spans="2:5">
      <c r="B1187" s="650" t="s">
        <v>2753</v>
      </c>
      <c r="C1187" s="651" t="s">
        <v>1511</v>
      </c>
      <c r="D1187" s="652" t="s">
        <v>1617</v>
      </c>
      <c r="E1187" s="654" t="s">
        <v>2757</v>
      </c>
    </row>
    <row r="1188" spans="2:5">
      <c r="B1188" s="650" t="s">
        <v>2758</v>
      </c>
      <c r="C1188" s="651" t="s">
        <v>966</v>
      </c>
      <c r="D1188" s="652" t="s">
        <v>625</v>
      </c>
      <c r="E1188" s="653" t="s">
        <v>2679</v>
      </c>
    </row>
    <row r="1189" spans="2:5">
      <c r="B1189" s="650" t="s">
        <v>2758</v>
      </c>
      <c r="C1189" s="651" t="s">
        <v>966</v>
      </c>
      <c r="D1189" s="652" t="s">
        <v>1617</v>
      </c>
      <c r="E1189" s="654" t="s">
        <v>2634</v>
      </c>
    </row>
    <row r="1190" spans="2:5">
      <c r="B1190" s="650" t="s">
        <v>2759</v>
      </c>
      <c r="C1190" s="651" t="s">
        <v>966</v>
      </c>
      <c r="D1190" s="652" t="s">
        <v>625</v>
      </c>
      <c r="E1190" s="653" t="s">
        <v>2726</v>
      </c>
    </row>
    <row r="1191" spans="2:5">
      <c r="B1191" s="650" t="s">
        <v>2759</v>
      </c>
      <c r="C1191" s="651" t="s">
        <v>966</v>
      </c>
      <c r="D1191" s="655">
        <v>99</v>
      </c>
      <c r="E1191" s="654" t="s">
        <v>2727</v>
      </c>
    </row>
    <row r="1192" spans="2:5">
      <c r="B1192" s="650" t="s">
        <v>2760</v>
      </c>
      <c r="C1192" s="651" t="s">
        <v>966</v>
      </c>
      <c r="D1192" s="652" t="s">
        <v>625</v>
      </c>
      <c r="E1192" s="653" t="s">
        <v>2443</v>
      </c>
    </row>
    <row r="1193" spans="2:5">
      <c r="B1193" s="650" t="s">
        <v>2760</v>
      </c>
      <c r="C1193" s="651" t="s">
        <v>966</v>
      </c>
      <c r="D1193" s="652" t="s">
        <v>1617</v>
      </c>
      <c r="E1193" s="654" t="s">
        <v>2707</v>
      </c>
    </row>
    <row r="1194" spans="2:5">
      <c r="B1194" s="650" t="s">
        <v>2761</v>
      </c>
      <c r="C1194" s="651" t="s">
        <v>966</v>
      </c>
      <c r="D1194" s="652" t="s">
        <v>625</v>
      </c>
      <c r="E1194" s="653" t="s">
        <v>2654</v>
      </c>
    </row>
    <row r="1195" spans="2:5">
      <c r="B1195" s="650" t="s">
        <v>2761</v>
      </c>
      <c r="C1195" s="651" t="s">
        <v>966</v>
      </c>
      <c r="D1195" s="652" t="s">
        <v>1617</v>
      </c>
      <c r="E1195" s="654" t="s">
        <v>2762</v>
      </c>
    </row>
    <row r="1196" spans="2:5">
      <c r="B1196" s="650" t="s">
        <v>2763</v>
      </c>
      <c r="C1196" s="651" t="s">
        <v>966</v>
      </c>
      <c r="D1196" s="652" t="s">
        <v>625</v>
      </c>
      <c r="E1196" s="653" t="s">
        <v>2427</v>
      </c>
    </row>
    <row r="1197" spans="2:5">
      <c r="B1197" s="650" t="s">
        <v>2763</v>
      </c>
      <c r="C1197" s="651" t="s">
        <v>966</v>
      </c>
      <c r="D1197" s="652" t="s">
        <v>1617</v>
      </c>
      <c r="E1197" s="654" t="s">
        <v>2747</v>
      </c>
    </row>
    <row r="1198" spans="2:5">
      <c r="B1198" s="646" t="s">
        <v>2764</v>
      </c>
      <c r="C1198" s="647" t="s">
        <v>625</v>
      </c>
      <c r="D1198" s="678" t="s">
        <v>625</v>
      </c>
      <c r="E1198" s="649" t="s">
        <v>2765</v>
      </c>
    </row>
    <row r="1199" spans="2:5">
      <c r="B1199" s="650" t="s">
        <v>2766</v>
      </c>
      <c r="C1199" s="652" t="s">
        <v>625</v>
      </c>
      <c r="D1199" s="652" t="s">
        <v>625</v>
      </c>
      <c r="E1199" s="653" t="s">
        <v>2767</v>
      </c>
    </row>
    <row r="1200" spans="2:5">
      <c r="B1200" s="650" t="s">
        <v>2766</v>
      </c>
      <c r="C1200" s="651" t="s">
        <v>966</v>
      </c>
      <c r="D1200" s="652" t="s">
        <v>625</v>
      </c>
      <c r="E1200" s="653" t="s">
        <v>2768</v>
      </c>
    </row>
    <row r="1201" spans="2:5">
      <c r="B1201" s="650" t="s">
        <v>2766</v>
      </c>
      <c r="C1201" s="651" t="s">
        <v>966</v>
      </c>
      <c r="D1201" s="652" t="s">
        <v>1617</v>
      </c>
      <c r="E1201" s="654" t="s">
        <v>2769</v>
      </c>
    </row>
    <row r="1202" spans="2:5">
      <c r="B1202" s="650" t="s">
        <v>2766</v>
      </c>
      <c r="C1202" s="651" t="s">
        <v>103</v>
      </c>
      <c r="D1202" s="652" t="s">
        <v>625</v>
      </c>
      <c r="E1202" s="653" t="s">
        <v>2770</v>
      </c>
    </row>
    <row r="1203" spans="2:5">
      <c r="B1203" s="650" t="s">
        <v>2766</v>
      </c>
      <c r="C1203" s="651" t="s">
        <v>103</v>
      </c>
      <c r="D1203" s="652" t="s">
        <v>1617</v>
      </c>
      <c r="E1203" s="654" t="s">
        <v>2771</v>
      </c>
    </row>
    <row r="1204" spans="2:5">
      <c r="B1204" s="650" t="s">
        <v>2766</v>
      </c>
      <c r="C1204" s="651" t="s">
        <v>1296</v>
      </c>
      <c r="D1204" s="652" t="s">
        <v>625</v>
      </c>
      <c r="E1204" s="653" t="s">
        <v>2772</v>
      </c>
    </row>
    <row r="1205" spans="2:5">
      <c r="B1205" s="650" t="s">
        <v>2766</v>
      </c>
      <c r="C1205" s="651" t="s">
        <v>966</v>
      </c>
      <c r="D1205" s="655">
        <v>77</v>
      </c>
      <c r="E1205" s="654" t="s">
        <v>2773</v>
      </c>
    </row>
    <row r="1206" spans="2:5">
      <c r="B1206" s="650" t="s">
        <v>2766</v>
      </c>
      <c r="C1206" s="651" t="s">
        <v>966</v>
      </c>
      <c r="D1206" s="655">
        <v>78</v>
      </c>
      <c r="E1206" s="654" t="s">
        <v>2774</v>
      </c>
    </row>
    <row r="1207" spans="2:5">
      <c r="B1207" s="650" t="s">
        <v>2766</v>
      </c>
      <c r="C1207" s="651" t="s">
        <v>966</v>
      </c>
      <c r="D1207" s="652" t="s">
        <v>1511</v>
      </c>
      <c r="E1207" s="654" t="s">
        <v>2775</v>
      </c>
    </row>
    <row r="1208" spans="2:5">
      <c r="B1208" s="650" t="s">
        <v>2776</v>
      </c>
      <c r="C1208" s="651" t="s">
        <v>966</v>
      </c>
      <c r="D1208" s="652" t="s">
        <v>625</v>
      </c>
      <c r="E1208" s="653" t="s">
        <v>2017</v>
      </c>
    </row>
    <row r="1209" spans="2:5">
      <c r="B1209" s="650" t="s">
        <v>2777</v>
      </c>
      <c r="C1209" s="668">
        <v>99</v>
      </c>
      <c r="D1209" s="652" t="s">
        <v>625</v>
      </c>
      <c r="E1209" s="653" t="s">
        <v>937</v>
      </c>
    </row>
    <row r="1210" spans="2:5">
      <c r="B1210" s="650" t="s">
        <v>2777</v>
      </c>
      <c r="C1210" s="668">
        <v>99</v>
      </c>
      <c r="D1210" s="655">
        <v>78</v>
      </c>
      <c r="E1210" s="654" t="s">
        <v>2778</v>
      </c>
    </row>
    <row r="1211" spans="2:5">
      <c r="B1211" s="650" t="s">
        <v>2777</v>
      </c>
      <c r="C1211" s="668">
        <v>99</v>
      </c>
      <c r="D1211" s="655">
        <v>99</v>
      </c>
      <c r="E1211" s="654" t="s">
        <v>2779</v>
      </c>
    </row>
    <row r="1212" spans="2:5">
      <c r="B1212" s="646" t="s">
        <v>2780</v>
      </c>
      <c r="C1212" s="669" t="s">
        <v>625</v>
      </c>
      <c r="D1212" s="678" t="s">
        <v>625</v>
      </c>
      <c r="E1212" s="649" t="s">
        <v>2781</v>
      </c>
    </row>
    <row r="1213" spans="2:5">
      <c r="B1213" s="650" t="s">
        <v>2782</v>
      </c>
      <c r="C1213" s="651" t="s">
        <v>966</v>
      </c>
      <c r="D1213" s="652" t="s">
        <v>625</v>
      </c>
      <c r="E1213" s="654" t="s">
        <v>2783</v>
      </c>
    </row>
    <row r="1214" spans="2:5">
      <c r="B1214" s="650" t="s">
        <v>2782</v>
      </c>
      <c r="C1214" s="651" t="s">
        <v>966</v>
      </c>
      <c r="D1214" s="655">
        <v>78</v>
      </c>
      <c r="E1214" s="654" t="s">
        <v>2784</v>
      </c>
    </row>
    <row r="1215" spans="2:5">
      <c r="B1215" s="650" t="s">
        <v>2782</v>
      </c>
      <c r="C1215" s="651" t="s">
        <v>103</v>
      </c>
      <c r="D1215" s="652" t="s">
        <v>625</v>
      </c>
      <c r="E1215" s="654" t="s">
        <v>2785</v>
      </c>
    </row>
    <row r="1216" spans="2:5">
      <c r="B1216" s="650" t="s">
        <v>2782</v>
      </c>
      <c r="C1216" s="651" t="s">
        <v>103</v>
      </c>
      <c r="D1216" s="655">
        <v>78</v>
      </c>
      <c r="E1216" s="654" t="s">
        <v>2786</v>
      </c>
    </row>
    <row r="1217" spans="2:5">
      <c r="B1217" s="650" t="s">
        <v>2782</v>
      </c>
      <c r="C1217" s="651" t="s">
        <v>1296</v>
      </c>
      <c r="D1217" s="652" t="s">
        <v>625</v>
      </c>
      <c r="E1217" s="654" t="s">
        <v>2787</v>
      </c>
    </row>
    <row r="1218" spans="2:5">
      <c r="B1218" s="650" t="s">
        <v>2782</v>
      </c>
      <c r="C1218" s="651" t="s">
        <v>1296</v>
      </c>
      <c r="D1218" s="655">
        <v>78</v>
      </c>
      <c r="E1218" s="654" t="s">
        <v>2788</v>
      </c>
    </row>
    <row r="1219" spans="2:5">
      <c r="B1219" s="650" t="s">
        <v>2782</v>
      </c>
      <c r="C1219" s="651" t="s">
        <v>101</v>
      </c>
      <c r="D1219" s="652" t="s">
        <v>625</v>
      </c>
      <c r="E1219" s="654" t="s">
        <v>2789</v>
      </c>
    </row>
    <row r="1220" spans="2:5">
      <c r="B1220" s="650" t="s">
        <v>2782</v>
      </c>
      <c r="C1220" s="651" t="s">
        <v>101</v>
      </c>
      <c r="D1220" s="655">
        <v>78</v>
      </c>
      <c r="E1220" s="654" t="s">
        <v>2790</v>
      </c>
    </row>
    <row r="1221" spans="2:5">
      <c r="B1221" s="650" t="s">
        <v>2791</v>
      </c>
      <c r="C1221" s="651" t="s">
        <v>966</v>
      </c>
      <c r="D1221" s="652" t="s">
        <v>625</v>
      </c>
      <c r="E1221" s="654" t="s">
        <v>2792</v>
      </c>
    </row>
    <row r="1222" spans="2:5">
      <c r="B1222" s="650" t="s">
        <v>2791</v>
      </c>
      <c r="C1222" s="651" t="s">
        <v>966</v>
      </c>
      <c r="D1222" s="655">
        <v>78</v>
      </c>
      <c r="E1222" s="654" t="s">
        <v>2793</v>
      </c>
    </row>
    <row r="1223" spans="2:5">
      <c r="B1223" s="650" t="s">
        <v>2791</v>
      </c>
      <c r="C1223" s="651" t="s">
        <v>103</v>
      </c>
      <c r="D1223" s="652" t="s">
        <v>625</v>
      </c>
      <c r="E1223" s="654" t="s">
        <v>2794</v>
      </c>
    </row>
    <row r="1224" spans="2:5">
      <c r="B1224" s="650" t="s">
        <v>2791</v>
      </c>
      <c r="C1224" s="651" t="s">
        <v>103</v>
      </c>
      <c r="D1224" s="655">
        <v>78</v>
      </c>
      <c r="E1224" s="654" t="s">
        <v>2795</v>
      </c>
    </row>
    <row r="1225" spans="2:5">
      <c r="B1225" s="650" t="s">
        <v>2791</v>
      </c>
      <c r="C1225" s="651" t="s">
        <v>1296</v>
      </c>
      <c r="D1225" s="652" t="s">
        <v>625</v>
      </c>
      <c r="E1225" s="654" t="s">
        <v>2796</v>
      </c>
    </row>
    <row r="1226" spans="2:5">
      <c r="B1226" s="650" t="s">
        <v>2791</v>
      </c>
      <c r="C1226" s="651" t="s">
        <v>1296</v>
      </c>
      <c r="D1226" s="655">
        <v>78</v>
      </c>
      <c r="E1226" s="654" t="s">
        <v>2797</v>
      </c>
    </row>
    <row r="1227" spans="2:5">
      <c r="B1227" s="650" t="s">
        <v>2791</v>
      </c>
      <c r="C1227" s="651" t="s">
        <v>101</v>
      </c>
      <c r="D1227" s="652" t="s">
        <v>625</v>
      </c>
      <c r="E1227" s="654" t="s">
        <v>2798</v>
      </c>
    </row>
    <row r="1228" spans="2:5">
      <c r="B1228" s="650" t="s">
        <v>2791</v>
      </c>
      <c r="C1228" s="651" t="s">
        <v>101</v>
      </c>
      <c r="D1228" s="655">
        <v>78</v>
      </c>
      <c r="E1228" s="654" t="s">
        <v>2799</v>
      </c>
    </row>
    <row r="1229" spans="2:5">
      <c r="B1229" s="650" t="s">
        <v>2791</v>
      </c>
      <c r="C1229" s="651" t="s">
        <v>1297</v>
      </c>
      <c r="D1229" s="652" t="s">
        <v>625</v>
      </c>
      <c r="E1229" s="654" t="s">
        <v>2800</v>
      </c>
    </row>
    <row r="1230" spans="2:5">
      <c r="B1230" s="650" t="s">
        <v>2791</v>
      </c>
      <c r="C1230" s="651" t="s">
        <v>1297</v>
      </c>
      <c r="D1230" s="655">
        <v>78</v>
      </c>
      <c r="E1230" s="654" t="s">
        <v>2801</v>
      </c>
    </row>
    <row r="1231" spans="2:5">
      <c r="B1231" s="650" t="s">
        <v>2791</v>
      </c>
      <c r="C1231" s="651" t="s">
        <v>1298</v>
      </c>
      <c r="D1231" s="652" t="s">
        <v>625</v>
      </c>
      <c r="E1231" s="654" t="s">
        <v>2802</v>
      </c>
    </row>
    <row r="1232" spans="2:5">
      <c r="B1232" s="650" t="s">
        <v>2791</v>
      </c>
      <c r="C1232" s="651" t="s">
        <v>1298</v>
      </c>
      <c r="D1232" s="655">
        <v>78</v>
      </c>
      <c r="E1232" s="654" t="s">
        <v>2803</v>
      </c>
    </row>
    <row r="1233" spans="2:5">
      <c r="B1233" s="650" t="s">
        <v>2791</v>
      </c>
      <c r="C1233" s="651" t="s">
        <v>1299</v>
      </c>
      <c r="D1233" s="652" t="s">
        <v>625</v>
      </c>
      <c r="E1233" s="654" t="s">
        <v>2804</v>
      </c>
    </row>
    <row r="1234" spans="2:5">
      <c r="B1234" s="650" t="s">
        <v>2791</v>
      </c>
      <c r="C1234" s="651" t="s">
        <v>1299</v>
      </c>
      <c r="D1234" s="655">
        <v>78</v>
      </c>
      <c r="E1234" s="654" t="s">
        <v>2805</v>
      </c>
    </row>
    <row r="1235" spans="2:5">
      <c r="B1235" s="650" t="s">
        <v>2806</v>
      </c>
      <c r="C1235" s="651" t="s">
        <v>966</v>
      </c>
      <c r="D1235" s="652" t="s">
        <v>625</v>
      </c>
      <c r="E1235" s="654" t="s">
        <v>2807</v>
      </c>
    </row>
    <row r="1236" spans="2:5">
      <c r="B1236" s="650" t="s">
        <v>2806</v>
      </c>
      <c r="C1236" s="651" t="s">
        <v>966</v>
      </c>
      <c r="D1236" s="655">
        <v>78</v>
      </c>
      <c r="E1236" s="654" t="s">
        <v>2808</v>
      </c>
    </row>
    <row r="1237" spans="2:5">
      <c r="B1237" s="650" t="s">
        <v>2806</v>
      </c>
      <c r="C1237" s="651" t="s">
        <v>103</v>
      </c>
      <c r="D1237" s="652" t="s">
        <v>625</v>
      </c>
      <c r="E1237" s="654" t="s">
        <v>2809</v>
      </c>
    </row>
    <row r="1238" spans="2:5">
      <c r="B1238" s="650" t="s">
        <v>2806</v>
      </c>
      <c r="C1238" s="651" t="s">
        <v>103</v>
      </c>
      <c r="D1238" s="655">
        <v>78</v>
      </c>
      <c r="E1238" s="654" t="s">
        <v>2810</v>
      </c>
    </row>
    <row r="1239" spans="2:5">
      <c r="B1239" s="650" t="s">
        <v>2806</v>
      </c>
      <c r="C1239" s="651" t="s">
        <v>1296</v>
      </c>
      <c r="D1239" s="652" t="s">
        <v>625</v>
      </c>
      <c r="E1239" s="654" t="s">
        <v>2811</v>
      </c>
    </row>
    <row r="1240" spans="2:5">
      <c r="B1240" s="650" t="s">
        <v>2806</v>
      </c>
      <c r="C1240" s="651" t="s">
        <v>1296</v>
      </c>
      <c r="D1240" s="655">
        <v>78</v>
      </c>
      <c r="E1240" s="654" t="s">
        <v>2812</v>
      </c>
    </row>
    <row r="1241" spans="2:5">
      <c r="B1241" s="650" t="s">
        <v>2806</v>
      </c>
      <c r="C1241" s="651" t="s">
        <v>101</v>
      </c>
      <c r="D1241" s="652" t="s">
        <v>625</v>
      </c>
      <c r="E1241" s="654" t="s">
        <v>2813</v>
      </c>
    </row>
    <row r="1242" spans="2:5">
      <c r="B1242" s="650" t="s">
        <v>2806</v>
      </c>
      <c r="C1242" s="651" t="s">
        <v>101</v>
      </c>
      <c r="D1242" s="655">
        <v>78</v>
      </c>
      <c r="E1242" s="654" t="s">
        <v>2814</v>
      </c>
    </row>
    <row r="1243" spans="2:5">
      <c r="B1243" s="650" t="s">
        <v>2806</v>
      </c>
      <c r="C1243" s="651" t="s">
        <v>1297</v>
      </c>
      <c r="D1243" s="652" t="s">
        <v>625</v>
      </c>
      <c r="E1243" s="654" t="s">
        <v>2815</v>
      </c>
    </row>
    <row r="1244" spans="2:5">
      <c r="B1244" s="650" t="s">
        <v>2806</v>
      </c>
      <c r="C1244" s="651" t="s">
        <v>1297</v>
      </c>
      <c r="D1244" s="655">
        <v>78</v>
      </c>
      <c r="E1244" s="654" t="s">
        <v>2816</v>
      </c>
    </row>
    <row r="1245" spans="2:5">
      <c r="B1245" s="650" t="s">
        <v>2817</v>
      </c>
      <c r="C1245" s="651" t="s">
        <v>966</v>
      </c>
      <c r="D1245" s="652" t="s">
        <v>625</v>
      </c>
      <c r="E1245" s="654" t="s">
        <v>2818</v>
      </c>
    </row>
    <row r="1246" spans="2:5">
      <c r="B1246" s="650" t="s">
        <v>2817</v>
      </c>
      <c r="C1246" s="651" t="s">
        <v>966</v>
      </c>
      <c r="D1246" s="655">
        <v>78</v>
      </c>
      <c r="E1246" s="654" t="s">
        <v>2819</v>
      </c>
    </row>
    <row r="1247" spans="2:5">
      <c r="B1247" s="650" t="s">
        <v>2817</v>
      </c>
      <c r="C1247" s="651" t="s">
        <v>103</v>
      </c>
      <c r="D1247" s="652" t="s">
        <v>625</v>
      </c>
      <c r="E1247" s="654" t="s">
        <v>2820</v>
      </c>
    </row>
    <row r="1248" spans="2:5">
      <c r="B1248" s="650" t="s">
        <v>2817</v>
      </c>
      <c r="C1248" s="651" t="s">
        <v>103</v>
      </c>
      <c r="D1248" s="655">
        <v>78</v>
      </c>
      <c r="E1248" s="654" t="s">
        <v>2821</v>
      </c>
    </row>
    <row r="1249" spans="2:5">
      <c r="B1249" s="650" t="s">
        <v>2817</v>
      </c>
      <c r="C1249" s="651" t="s">
        <v>1296</v>
      </c>
      <c r="D1249" s="652" t="s">
        <v>625</v>
      </c>
      <c r="E1249" s="654" t="s">
        <v>2822</v>
      </c>
    </row>
    <row r="1250" spans="2:5">
      <c r="B1250" s="650" t="s">
        <v>2817</v>
      </c>
      <c r="C1250" s="651" t="s">
        <v>1296</v>
      </c>
      <c r="D1250" s="655">
        <v>78</v>
      </c>
      <c r="E1250" s="654" t="s">
        <v>2823</v>
      </c>
    </row>
    <row r="1251" spans="2:5">
      <c r="B1251" s="646" t="s">
        <v>2824</v>
      </c>
      <c r="C1251" s="647" t="s">
        <v>625</v>
      </c>
      <c r="D1251" s="678" t="s">
        <v>625</v>
      </c>
      <c r="E1251" s="649" t="s">
        <v>2825</v>
      </c>
    </row>
    <row r="1252" spans="2:5">
      <c r="B1252" s="650" t="s">
        <v>2826</v>
      </c>
      <c r="C1252" s="651" t="s">
        <v>966</v>
      </c>
      <c r="D1252" s="652" t="s">
        <v>625</v>
      </c>
      <c r="E1252" s="653" t="s">
        <v>2827</v>
      </c>
    </row>
    <row r="1253" spans="2:5">
      <c r="B1253" s="706" t="s">
        <v>2826</v>
      </c>
      <c r="C1253" s="703" t="s">
        <v>966</v>
      </c>
      <c r="D1253" s="704" t="s">
        <v>966</v>
      </c>
      <c r="E1253" s="707" t="s">
        <v>2966</v>
      </c>
    </row>
    <row r="1254" spans="2:5">
      <c r="B1254" s="706" t="s">
        <v>2826</v>
      </c>
      <c r="C1254" s="703" t="s">
        <v>966</v>
      </c>
      <c r="D1254" s="704" t="s">
        <v>103</v>
      </c>
      <c r="E1254" s="707" t="s">
        <v>2967</v>
      </c>
    </row>
    <row r="1255" spans="2:5">
      <c r="B1255" s="706" t="s">
        <v>2826</v>
      </c>
      <c r="C1255" s="703" t="s">
        <v>966</v>
      </c>
      <c r="D1255" s="704" t="s">
        <v>1296</v>
      </c>
      <c r="E1255" s="707" t="s">
        <v>2968</v>
      </c>
    </row>
    <row r="1256" spans="2:5">
      <c r="B1256" s="706" t="s">
        <v>2826</v>
      </c>
      <c r="C1256" s="703" t="s">
        <v>966</v>
      </c>
      <c r="D1256" s="704" t="s">
        <v>101</v>
      </c>
      <c r="E1256" s="707" t="s">
        <v>2969</v>
      </c>
    </row>
    <row r="1257" spans="2:5">
      <c r="B1257" s="706" t="s">
        <v>2826</v>
      </c>
      <c r="C1257" s="703" t="s">
        <v>966</v>
      </c>
      <c r="D1257" s="704" t="s">
        <v>1297</v>
      </c>
      <c r="E1257" s="707" t="s">
        <v>2970</v>
      </c>
    </row>
    <row r="1258" spans="2:5">
      <c r="B1258" s="706" t="s">
        <v>2826</v>
      </c>
      <c r="C1258" s="703" t="s">
        <v>966</v>
      </c>
      <c r="D1258" s="704" t="s">
        <v>1298</v>
      </c>
      <c r="E1258" s="707" t="s">
        <v>2971</v>
      </c>
    </row>
    <row r="1259" spans="2:5">
      <c r="B1259" s="706" t="s">
        <v>2826</v>
      </c>
      <c r="C1259" s="703" t="s">
        <v>966</v>
      </c>
      <c r="D1259" s="704" t="s">
        <v>1299</v>
      </c>
      <c r="E1259" s="707" t="s">
        <v>2972</v>
      </c>
    </row>
    <row r="1260" spans="2:5">
      <c r="B1260" s="706" t="s">
        <v>2826</v>
      </c>
      <c r="C1260" s="703" t="s">
        <v>966</v>
      </c>
      <c r="D1260" s="704" t="s">
        <v>1300</v>
      </c>
      <c r="E1260" s="707" t="s">
        <v>2973</v>
      </c>
    </row>
    <row r="1261" spans="2:5">
      <c r="B1261" s="706" t="s">
        <v>2826</v>
      </c>
      <c r="C1261" s="703" t="s">
        <v>966</v>
      </c>
      <c r="D1261" s="704" t="s">
        <v>1301</v>
      </c>
      <c r="E1261" s="707" t="s">
        <v>2974</v>
      </c>
    </row>
    <row r="1262" spans="2:5">
      <c r="B1262" s="706" t="s">
        <v>2826</v>
      </c>
      <c r="C1262" s="703" t="s">
        <v>966</v>
      </c>
      <c r="D1262" s="704" t="s">
        <v>1302</v>
      </c>
      <c r="E1262" s="707" t="s">
        <v>2975</v>
      </c>
    </row>
    <row r="1263" spans="2:5">
      <c r="B1263" s="706" t="s">
        <v>2826</v>
      </c>
      <c r="C1263" s="703" t="s">
        <v>966</v>
      </c>
      <c r="D1263" s="704" t="s">
        <v>1560</v>
      </c>
      <c r="E1263" s="707" t="s">
        <v>2976</v>
      </c>
    </row>
    <row r="1264" spans="2:5">
      <c r="B1264" s="706" t="s">
        <v>2826</v>
      </c>
      <c r="C1264" s="703" t="s">
        <v>966</v>
      </c>
      <c r="D1264" s="704" t="s">
        <v>1563</v>
      </c>
      <c r="E1264" s="707" t="s">
        <v>2977</v>
      </c>
    </row>
    <row r="1265" spans="2:5">
      <c r="B1265" s="650" t="s">
        <v>2826</v>
      </c>
      <c r="C1265" s="651" t="s">
        <v>103</v>
      </c>
      <c r="D1265" s="652" t="s">
        <v>625</v>
      </c>
      <c r="E1265" s="653" t="s">
        <v>2834</v>
      </c>
    </row>
    <row r="1266" spans="2:5">
      <c r="B1266" s="650" t="s">
        <v>2826</v>
      </c>
      <c r="C1266" s="651" t="s">
        <v>103</v>
      </c>
      <c r="D1266" s="652" t="s">
        <v>1566</v>
      </c>
      <c r="E1266" s="654" t="s">
        <v>2835</v>
      </c>
    </row>
    <row r="1267" spans="2:5">
      <c r="B1267" s="650" t="s">
        <v>2826</v>
      </c>
      <c r="C1267" s="651" t="s">
        <v>1515</v>
      </c>
      <c r="D1267" s="652" t="s">
        <v>625</v>
      </c>
      <c r="E1267" s="653" t="s">
        <v>2836</v>
      </c>
    </row>
    <row r="1268" spans="2:5">
      <c r="B1268" s="650" t="s">
        <v>2826</v>
      </c>
      <c r="C1268" s="651" t="s">
        <v>1515</v>
      </c>
      <c r="D1268" s="652" t="s">
        <v>1566</v>
      </c>
      <c r="E1268" s="654" t="s">
        <v>2837</v>
      </c>
    </row>
    <row r="1269" spans="2:5">
      <c r="B1269" s="650" t="s">
        <v>2826</v>
      </c>
      <c r="C1269" s="651" t="s">
        <v>1507</v>
      </c>
      <c r="D1269" s="652" t="s">
        <v>625</v>
      </c>
      <c r="E1269" s="653" t="s">
        <v>2838</v>
      </c>
    </row>
    <row r="1270" spans="2:5">
      <c r="B1270" s="706" t="s">
        <v>2826</v>
      </c>
      <c r="C1270" s="703" t="s">
        <v>1507</v>
      </c>
      <c r="D1270" s="704" t="s">
        <v>966</v>
      </c>
      <c r="E1270" s="707" t="s">
        <v>2978</v>
      </c>
    </row>
    <row r="1271" spans="2:5">
      <c r="B1271" s="706" t="s">
        <v>2826</v>
      </c>
      <c r="C1271" s="703" t="s">
        <v>1507</v>
      </c>
      <c r="D1271" s="704" t="s">
        <v>103</v>
      </c>
      <c r="E1271" s="707" t="s">
        <v>2979</v>
      </c>
    </row>
    <row r="1272" spans="2:5">
      <c r="B1272" s="706" t="s">
        <v>2826</v>
      </c>
      <c r="C1272" s="703" t="s">
        <v>1507</v>
      </c>
      <c r="D1272" s="704" t="s">
        <v>1296</v>
      </c>
      <c r="E1272" s="707" t="s">
        <v>2980</v>
      </c>
    </row>
    <row r="1273" spans="2:5">
      <c r="B1273" s="706" t="s">
        <v>2826</v>
      </c>
      <c r="C1273" s="703" t="s">
        <v>1507</v>
      </c>
      <c r="D1273" s="704" t="s">
        <v>101</v>
      </c>
      <c r="E1273" s="707" t="s">
        <v>2981</v>
      </c>
    </row>
    <row r="1274" spans="2:5">
      <c r="B1274" s="706" t="s">
        <v>2826</v>
      </c>
      <c r="C1274" s="703" t="s">
        <v>1507</v>
      </c>
      <c r="D1274" s="704" t="s">
        <v>1297</v>
      </c>
      <c r="E1274" s="707" t="s">
        <v>2982</v>
      </c>
    </row>
    <row r="1275" spans="2:5">
      <c r="B1275" s="706" t="s">
        <v>2826</v>
      </c>
      <c r="C1275" s="703" t="s">
        <v>1507</v>
      </c>
      <c r="D1275" s="704" t="s">
        <v>1298</v>
      </c>
      <c r="E1275" s="707" t="s">
        <v>2983</v>
      </c>
    </row>
    <row r="1276" spans="2:5">
      <c r="B1276" s="706" t="s">
        <v>2826</v>
      </c>
      <c r="C1276" s="703" t="s">
        <v>1507</v>
      </c>
      <c r="D1276" s="704" t="s">
        <v>1299</v>
      </c>
      <c r="E1276" s="707" t="s">
        <v>2984</v>
      </c>
    </row>
    <row r="1277" spans="2:5">
      <c r="B1277" s="706" t="s">
        <v>2826</v>
      </c>
      <c r="C1277" s="703" t="s">
        <v>1507</v>
      </c>
      <c r="D1277" s="704" t="s">
        <v>1300</v>
      </c>
      <c r="E1277" s="707" t="s">
        <v>2985</v>
      </c>
    </row>
    <row r="1278" spans="2:5">
      <c r="B1278" s="706" t="s">
        <v>2826</v>
      </c>
      <c r="C1278" s="703" t="s">
        <v>1507</v>
      </c>
      <c r="D1278" s="704" t="s">
        <v>1301</v>
      </c>
      <c r="E1278" s="707" t="s">
        <v>2986</v>
      </c>
    </row>
    <row r="1279" spans="2:5">
      <c r="B1279" s="706" t="s">
        <v>2826</v>
      </c>
      <c r="C1279" s="703" t="s">
        <v>1507</v>
      </c>
      <c r="D1279" s="704" t="s">
        <v>1302</v>
      </c>
      <c r="E1279" s="707" t="s">
        <v>2987</v>
      </c>
    </row>
    <row r="1280" spans="2:5">
      <c r="B1280" s="706" t="s">
        <v>2826</v>
      </c>
      <c r="C1280" s="703" t="s">
        <v>1507</v>
      </c>
      <c r="D1280" s="704" t="s">
        <v>1560</v>
      </c>
      <c r="E1280" s="707" t="s">
        <v>2988</v>
      </c>
    </row>
    <row r="1281" spans="2:5">
      <c r="B1281" s="706" t="s">
        <v>2826</v>
      </c>
      <c r="C1281" s="703" t="s">
        <v>1507</v>
      </c>
      <c r="D1281" s="704" t="s">
        <v>1563</v>
      </c>
      <c r="E1281" s="707" t="s">
        <v>2989</v>
      </c>
    </row>
    <row r="1282" spans="2:5">
      <c r="B1282" s="650" t="s">
        <v>2826</v>
      </c>
      <c r="C1282" s="651" t="s">
        <v>1509</v>
      </c>
      <c r="D1282" s="652" t="s">
        <v>625</v>
      </c>
      <c r="E1282" s="653" t="s">
        <v>2839</v>
      </c>
    </row>
    <row r="1283" spans="2:5">
      <c r="B1283" s="650" t="s">
        <v>2826</v>
      </c>
      <c r="C1283" s="651" t="s">
        <v>1509</v>
      </c>
      <c r="D1283" s="652" t="s">
        <v>1298</v>
      </c>
      <c r="E1283" s="654" t="s">
        <v>2840</v>
      </c>
    </row>
    <row r="1284" spans="2:5">
      <c r="B1284" s="650" t="s">
        <v>2826</v>
      </c>
      <c r="C1284" s="651" t="s">
        <v>1511</v>
      </c>
      <c r="D1284" s="652" t="s">
        <v>625</v>
      </c>
      <c r="E1284" s="653" t="s">
        <v>2841</v>
      </c>
    </row>
    <row r="1285" spans="2:5">
      <c r="B1285" s="706" t="s">
        <v>2826</v>
      </c>
      <c r="C1285" s="703" t="s">
        <v>1511</v>
      </c>
      <c r="D1285" s="704" t="s">
        <v>966</v>
      </c>
      <c r="E1285" s="707" t="s">
        <v>2990</v>
      </c>
    </row>
    <row r="1286" spans="2:5">
      <c r="B1286" s="706" t="s">
        <v>2826</v>
      </c>
      <c r="C1286" s="703" t="s">
        <v>1511</v>
      </c>
      <c r="D1286" s="704" t="s">
        <v>103</v>
      </c>
      <c r="E1286" s="707" t="s">
        <v>2991</v>
      </c>
    </row>
    <row r="1287" spans="2:5">
      <c r="B1287" s="706" t="s">
        <v>2826</v>
      </c>
      <c r="C1287" s="703" t="s">
        <v>1511</v>
      </c>
      <c r="D1287" s="704" t="s">
        <v>1296</v>
      </c>
      <c r="E1287" s="707" t="s">
        <v>2992</v>
      </c>
    </row>
    <row r="1288" spans="2:5">
      <c r="B1288" s="706" t="s">
        <v>2826</v>
      </c>
      <c r="C1288" s="703" t="s">
        <v>1511</v>
      </c>
      <c r="D1288" s="704" t="s">
        <v>101</v>
      </c>
      <c r="E1288" s="707" t="s">
        <v>2993</v>
      </c>
    </row>
    <row r="1289" spans="2:5">
      <c r="B1289" s="706" t="s">
        <v>2826</v>
      </c>
      <c r="C1289" s="703" t="s">
        <v>1511</v>
      </c>
      <c r="D1289" s="704" t="s">
        <v>1297</v>
      </c>
      <c r="E1289" s="707" t="s">
        <v>2994</v>
      </c>
    </row>
    <row r="1290" spans="2:5">
      <c r="B1290" s="706" t="s">
        <v>2826</v>
      </c>
      <c r="C1290" s="703" t="s">
        <v>1511</v>
      </c>
      <c r="D1290" s="704" t="s">
        <v>1298</v>
      </c>
      <c r="E1290" s="707" t="s">
        <v>2995</v>
      </c>
    </row>
    <row r="1291" spans="2:5">
      <c r="B1291" s="706" t="s">
        <v>2826</v>
      </c>
      <c r="C1291" s="703" t="s">
        <v>1511</v>
      </c>
      <c r="D1291" s="704" t="s">
        <v>1299</v>
      </c>
      <c r="E1291" s="707" t="s">
        <v>2996</v>
      </c>
    </row>
    <row r="1292" spans="2:5">
      <c r="B1292" s="706" t="s">
        <v>2826</v>
      </c>
      <c r="C1292" s="703" t="s">
        <v>1511</v>
      </c>
      <c r="D1292" s="704" t="s">
        <v>1300</v>
      </c>
      <c r="E1292" s="707" t="s">
        <v>2997</v>
      </c>
    </row>
    <row r="1293" spans="2:5">
      <c r="B1293" s="706" t="s">
        <v>2826</v>
      </c>
      <c r="C1293" s="703" t="s">
        <v>1511</v>
      </c>
      <c r="D1293" s="704" t="s">
        <v>1301</v>
      </c>
      <c r="E1293" s="707" t="s">
        <v>2998</v>
      </c>
    </row>
    <row r="1294" spans="2:5">
      <c r="B1294" s="706" t="s">
        <v>2826</v>
      </c>
      <c r="C1294" s="703" t="s">
        <v>1511</v>
      </c>
      <c r="D1294" s="704" t="s">
        <v>1302</v>
      </c>
      <c r="E1294" s="707" t="s">
        <v>2999</v>
      </c>
    </row>
    <row r="1295" spans="2:5">
      <c r="B1295" s="706" t="s">
        <v>2826</v>
      </c>
      <c r="C1295" s="703" t="s">
        <v>1511</v>
      </c>
      <c r="D1295" s="704" t="s">
        <v>1560</v>
      </c>
      <c r="E1295" s="707" t="s">
        <v>3000</v>
      </c>
    </row>
    <row r="1296" spans="2:5">
      <c r="B1296" s="706" t="s">
        <v>2826</v>
      </c>
      <c r="C1296" s="703" t="s">
        <v>1511</v>
      </c>
      <c r="D1296" s="704" t="s">
        <v>1563</v>
      </c>
      <c r="E1296" s="707" t="s">
        <v>3001</v>
      </c>
    </row>
    <row r="1297" spans="2:5">
      <c r="B1297" s="646" t="s">
        <v>2842</v>
      </c>
      <c r="C1297" s="647" t="s">
        <v>625</v>
      </c>
      <c r="D1297" s="648" t="s">
        <v>625</v>
      </c>
      <c r="E1297" s="649" t="s">
        <v>2843</v>
      </c>
    </row>
    <row r="1298" spans="2:5">
      <c r="B1298" s="664" t="s">
        <v>2844</v>
      </c>
      <c r="C1298" s="665" t="s">
        <v>966</v>
      </c>
      <c r="D1298" s="652" t="s">
        <v>625</v>
      </c>
      <c r="E1298" s="653" t="s">
        <v>2845</v>
      </c>
    </row>
    <row r="1299" spans="2:5">
      <c r="B1299" s="710" t="s">
        <v>2844</v>
      </c>
      <c r="C1299" s="711" t="s">
        <v>966</v>
      </c>
      <c r="D1299" s="704" t="s">
        <v>966</v>
      </c>
      <c r="E1299" s="705" t="s">
        <v>2964</v>
      </c>
    </row>
    <row r="1300" spans="2:5">
      <c r="B1300" s="664" t="s">
        <v>2844</v>
      </c>
      <c r="C1300" s="665" t="s">
        <v>966</v>
      </c>
      <c r="D1300" s="652" t="s">
        <v>1511</v>
      </c>
      <c r="E1300" s="654" t="s">
        <v>2846</v>
      </c>
    </row>
    <row r="1301" spans="2:5">
      <c r="B1301" s="664" t="s">
        <v>2844</v>
      </c>
      <c r="C1301" s="665" t="s">
        <v>103</v>
      </c>
      <c r="D1301" s="652" t="s">
        <v>625</v>
      </c>
      <c r="E1301" s="653" t="s">
        <v>2847</v>
      </c>
    </row>
    <row r="1302" spans="2:5">
      <c r="B1302" s="664" t="s">
        <v>2844</v>
      </c>
      <c r="C1302" s="665" t="s">
        <v>103</v>
      </c>
      <c r="D1302" s="652" t="s">
        <v>1511</v>
      </c>
      <c r="E1302" s="654" t="s">
        <v>2847</v>
      </c>
    </row>
    <row r="1303" spans="2:5">
      <c r="B1303" s="664" t="s">
        <v>2848</v>
      </c>
      <c r="C1303" s="665" t="s">
        <v>966</v>
      </c>
      <c r="D1303" s="652" t="s">
        <v>625</v>
      </c>
      <c r="E1303" s="653" t="s">
        <v>2849</v>
      </c>
    </row>
    <row r="1304" spans="2:5">
      <c r="B1304" s="664" t="s">
        <v>2848</v>
      </c>
      <c r="C1304" s="665" t="s">
        <v>966</v>
      </c>
      <c r="D1304" s="652" t="s">
        <v>1615</v>
      </c>
      <c r="E1304" s="654" t="s">
        <v>2850</v>
      </c>
    </row>
    <row r="1305" spans="2:5">
      <c r="B1305" s="664" t="s">
        <v>2848</v>
      </c>
      <c r="C1305" s="665" t="s">
        <v>966</v>
      </c>
      <c r="D1305" s="652" t="s">
        <v>1617</v>
      </c>
      <c r="E1305" s="654" t="s">
        <v>2851</v>
      </c>
    </row>
    <row r="1306" spans="2:5">
      <c r="B1306" s="664" t="s">
        <v>2848</v>
      </c>
      <c r="C1306" s="665" t="s">
        <v>103</v>
      </c>
      <c r="D1306" s="652" t="s">
        <v>625</v>
      </c>
      <c r="E1306" s="653" t="s">
        <v>2852</v>
      </c>
    </row>
    <row r="1307" spans="2:5">
      <c r="B1307" s="664" t="s">
        <v>2848</v>
      </c>
      <c r="C1307" s="665" t="s">
        <v>103</v>
      </c>
      <c r="D1307" s="670">
        <v>78</v>
      </c>
      <c r="E1307" s="654" t="s">
        <v>2852</v>
      </c>
    </row>
    <row r="1308" spans="2:5">
      <c r="B1308" s="664" t="s">
        <v>2853</v>
      </c>
      <c r="C1308" s="665" t="s">
        <v>966</v>
      </c>
      <c r="D1308" s="655" t="s">
        <v>625</v>
      </c>
      <c r="E1308" s="653" t="s">
        <v>2854</v>
      </c>
    </row>
    <row r="1309" spans="2:5">
      <c r="B1309" s="664" t="s">
        <v>2853</v>
      </c>
      <c r="C1309" s="665" t="s">
        <v>966</v>
      </c>
      <c r="D1309" s="652" t="s">
        <v>1511</v>
      </c>
      <c r="E1309" s="654" t="s">
        <v>2855</v>
      </c>
    </row>
    <row r="1310" spans="2:5">
      <c r="B1310" s="664" t="s">
        <v>2853</v>
      </c>
      <c r="C1310" s="665" t="s">
        <v>103</v>
      </c>
      <c r="D1310" s="652" t="s">
        <v>625</v>
      </c>
      <c r="E1310" s="653" t="s">
        <v>2856</v>
      </c>
    </row>
    <row r="1311" spans="2:5">
      <c r="B1311" s="664" t="s">
        <v>2853</v>
      </c>
      <c r="C1311" s="665" t="s">
        <v>103</v>
      </c>
      <c r="D1311" s="655" t="s">
        <v>1511</v>
      </c>
      <c r="E1311" s="654" t="s">
        <v>2856</v>
      </c>
    </row>
    <row r="1312" spans="2:5">
      <c r="B1312" s="664" t="s">
        <v>2857</v>
      </c>
      <c r="C1312" s="665" t="s">
        <v>966</v>
      </c>
      <c r="D1312" s="655" t="s">
        <v>625</v>
      </c>
      <c r="E1312" s="653" t="s">
        <v>2858</v>
      </c>
    </row>
    <row r="1313" spans="2:5">
      <c r="B1313" s="664" t="s">
        <v>2857</v>
      </c>
      <c r="C1313" s="665" t="s">
        <v>966</v>
      </c>
      <c r="D1313" s="652" t="s">
        <v>1615</v>
      </c>
      <c r="E1313" s="654" t="s">
        <v>2859</v>
      </c>
    </row>
    <row r="1314" spans="2:5">
      <c r="B1314" s="664" t="s">
        <v>2857</v>
      </c>
      <c r="C1314" s="665" t="s">
        <v>966</v>
      </c>
      <c r="D1314" s="670">
        <v>78</v>
      </c>
      <c r="E1314" s="654" t="s">
        <v>2860</v>
      </c>
    </row>
    <row r="1315" spans="2:5">
      <c r="B1315" s="664" t="s">
        <v>2857</v>
      </c>
      <c r="C1315" s="665" t="s">
        <v>103</v>
      </c>
      <c r="D1315" s="652" t="s">
        <v>625</v>
      </c>
      <c r="E1315" s="653" t="s">
        <v>2861</v>
      </c>
    </row>
    <row r="1316" spans="2:5">
      <c r="B1316" s="664" t="s">
        <v>2857</v>
      </c>
      <c r="C1316" s="665" t="s">
        <v>103</v>
      </c>
      <c r="D1316" s="652" t="s">
        <v>1615</v>
      </c>
      <c r="E1316" s="654" t="s">
        <v>2862</v>
      </c>
    </row>
    <row r="1317" spans="2:5">
      <c r="B1317" s="664" t="s">
        <v>2857</v>
      </c>
      <c r="C1317" s="665" t="s">
        <v>103</v>
      </c>
      <c r="D1317" s="670">
        <v>78</v>
      </c>
      <c r="E1317" s="654" t="s">
        <v>2863</v>
      </c>
    </row>
    <row r="1318" spans="2:5">
      <c r="B1318" s="664" t="s">
        <v>2857</v>
      </c>
      <c r="C1318" s="665" t="s">
        <v>1296</v>
      </c>
      <c r="D1318" s="652" t="s">
        <v>625</v>
      </c>
      <c r="E1318" s="653" t="s">
        <v>2864</v>
      </c>
    </row>
    <row r="1319" spans="2:5">
      <c r="B1319" s="664" t="s">
        <v>2857</v>
      </c>
      <c r="C1319" s="665" t="s">
        <v>1296</v>
      </c>
      <c r="D1319" s="652" t="s">
        <v>1617</v>
      </c>
      <c r="E1319" s="654" t="s">
        <v>2864</v>
      </c>
    </row>
    <row r="1320" spans="2:5">
      <c r="B1320" s="664" t="s">
        <v>2857</v>
      </c>
      <c r="C1320" s="665" t="s">
        <v>101</v>
      </c>
      <c r="D1320" s="652" t="s">
        <v>625</v>
      </c>
      <c r="E1320" s="653" t="s">
        <v>2865</v>
      </c>
    </row>
    <row r="1321" spans="2:5">
      <c r="B1321" s="664" t="s">
        <v>2857</v>
      </c>
      <c r="C1321" s="665" t="s">
        <v>101</v>
      </c>
      <c r="D1321" s="652" t="s">
        <v>1617</v>
      </c>
      <c r="E1321" s="654" t="s">
        <v>2865</v>
      </c>
    </row>
    <row r="1322" spans="2:5">
      <c r="B1322" s="646" t="s">
        <v>2866</v>
      </c>
      <c r="C1322" s="647" t="s">
        <v>625</v>
      </c>
      <c r="D1322" s="648" t="s">
        <v>625</v>
      </c>
      <c r="E1322" s="649" t="s">
        <v>2867</v>
      </c>
    </row>
    <row r="1323" spans="2:5">
      <c r="B1323" s="650" t="s">
        <v>2868</v>
      </c>
      <c r="C1323" s="651" t="s">
        <v>966</v>
      </c>
      <c r="D1323" s="652" t="s">
        <v>625</v>
      </c>
      <c r="E1323" s="653" t="s">
        <v>2869</v>
      </c>
    </row>
    <row r="1324" spans="2:5">
      <c r="B1324" s="650" t="s">
        <v>2868</v>
      </c>
      <c r="C1324" s="651" t="s">
        <v>966</v>
      </c>
      <c r="D1324" s="652" t="s">
        <v>966</v>
      </c>
      <c r="E1324" s="654" t="s">
        <v>2869</v>
      </c>
    </row>
    <row r="1325" spans="2:5">
      <c r="B1325" s="650" t="s">
        <v>2870</v>
      </c>
      <c r="C1325" s="651" t="s">
        <v>625</v>
      </c>
      <c r="D1325" s="652" t="s">
        <v>625</v>
      </c>
      <c r="E1325" s="653" t="s">
        <v>2871</v>
      </c>
    </row>
    <row r="1326" spans="2:5">
      <c r="B1326" s="650" t="s">
        <v>2872</v>
      </c>
      <c r="C1326" s="651" t="s">
        <v>966</v>
      </c>
      <c r="D1326" s="652" t="s">
        <v>625</v>
      </c>
      <c r="E1326" s="653" t="s">
        <v>2871</v>
      </c>
    </row>
    <row r="1327" spans="2:5">
      <c r="B1327" s="650" t="s">
        <v>2872</v>
      </c>
      <c r="C1327" s="651" t="s">
        <v>966</v>
      </c>
      <c r="D1327" s="652" t="s">
        <v>966</v>
      </c>
      <c r="E1327" s="654" t="s">
        <v>2871</v>
      </c>
    </row>
    <row r="1328" spans="2:5">
      <c r="B1328" s="650" t="s">
        <v>2873</v>
      </c>
      <c r="C1328" s="651" t="s">
        <v>966</v>
      </c>
      <c r="D1328" s="652" t="s">
        <v>625</v>
      </c>
      <c r="E1328" s="653" t="s">
        <v>2874</v>
      </c>
    </row>
    <row r="1329" spans="2:5">
      <c r="B1329" s="650" t="s">
        <v>2873</v>
      </c>
      <c r="C1329" s="651" t="s">
        <v>966</v>
      </c>
      <c r="D1329" s="652" t="s">
        <v>966</v>
      </c>
      <c r="E1329" s="654" t="s">
        <v>2874</v>
      </c>
    </row>
    <row r="1330" spans="2:5">
      <c r="B1330" s="650" t="s">
        <v>2875</v>
      </c>
      <c r="C1330" s="651" t="s">
        <v>625</v>
      </c>
      <c r="D1330" s="652" t="s">
        <v>625</v>
      </c>
      <c r="E1330" s="653" t="s">
        <v>2876</v>
      </c>
    </row>
    <row r="1331" spans="2:5">
      <c r="B1331" s="650" t="s">
        <v>2877</v>
      </c>
      <c r="C1331" s="651" t="s">
        <v>966</v>
      </c>
      <c r="D1331" s="652" t="s">
        <v>625</v>
      </c>
      <c r="E1331" s="653" t="s">
        <v>2878</v>
      </c>
    </row>
    <row r="1332" spans="2:5">
      <c r="B1332" s="650" t="s">
        <v>2877</v>
      </c>
      <c r="C1332" s="651" t="s">
        <v>966</v>
      </c>
      <c r="D1332" s="652" t="s">
        <v>966</v>
      </c>
      <c r="E1332" s="654" t="s">
        <v>3002</v>
      </c>
    </row>
    <row r="1333" spans="2:5">
      <c r="B1333" s="650" t="s">
        <v>2877</v>
      </c>
      <c r="C1333" s="651" t="s">
        <v>966</v>
      </c>
      <c r="D1333" s="652" t="s">
        <v>103</v>
      </c>
      <c r="E1333" s="654" t="s">
        <v>3003</v>
      </c>
    </row>
    <row r="1334" spans="2:5">
      <c r="B1334" s="650" t="s">
        <v>2877</v>
      </c>
      <c r="C1334" s="651" t="s">
        <v>966</v>
      </c>
      <c r="D1334" s="652" t="s">
        <v>1296</v>
      </c>
      <c r="E1334" s="654" t="s">
        <v>3004</v>
      </c>
    </row>
    <row r="1335" spans="2:5">
      <c r="B1335" s="650" t="s">
        <v>2877</v>
      </c>
      <c r="C1335" s="651" t="s">
        <v>966</v>
      </c>
      <c r="D1335" s="652" t="s">
        <v>101</v>
      </c>
      <c r="E1335" s="654" t="s">
        <v>3005</v>
      </c>
    </row>
    <row r="1336" spans="2:5">
      <c r="B1336" s="650" t="s">
        <v>2877</v>
      </c>
      <c r="C1336" s="651" t="s">
        <v>966</v>
      </c>
      <c r="D1336" s="652" t="s">
        <v>1297</v>
      </c>
      <c r="E1336" s="654" t="s">
        <v>3006</v>
      </c>
    </row>
    <row r="1337" spans="2:5">
      <c r="B1337" s="650" t="s">
        <v>2877</v>
      </c>
      <c r="C1337" s="651" t="s">
        <v>966</v>
      </c>
      <c r="D1337" s="652" t="s">
        <v>1298</v>
      </c>
      <c r="E1337" s="654" t="s">
        <v>3007</v>
      </c>
    </row>
    <row r="1338" spans="2:5">
      <c r="B1338" s="650" t="s">
        <v>2877</v>
      </c>
      <c r="C1338" s="651" t="s">
        <v>966</v>
      </c>
      <c r="D1338" s="652" t="s">
        <v>1299</v>
      </c>
      <c r="E1338" s="654" t="s">
        <v>3008</v>
      </c>
    </row>
    <row r="1339" spans="2:5">
      <c r="B1339" s="650" t="s">
        <v>2877</v>
      </c>
      <c r="C1339" s="651" t="s">
        <v>966</v>
      </c>
      <c r="D1339" s="652" t="s">
        <v>1300</v>
      </c>
      <c r="E1339" s="654" t="s">
        <v>3009</v>
      </c>
    </row>
    <row r="1340" spans="2:5">
      <c r="B1340" s="650" t="s">
        <v>2877</v>
      </c>
      <c r="C1340" s="651" t="s">
        <v>966</v>
      </c>
      <c r="D1340" s="652" t="s">
        <v>1301</v>
      </c>
      <c r="E1340" s="654" t="s">
        <v>3010</v>
      </c>
    </row>
    <row r="1341" spans="2:5">
      <c r="B1341" s="650" t="s">
        <v>2877</v>
      </c>
      <c r="C1341" s="651" t="s">
        <v>966</v>
      </c>
      <c r="D1341" s="655" t="s">
        <v>1302</v>
      </c>
      <c r="E1341" s="654" t="s">
        <v>3011</v>
      </c>
    </row>
    <row r="1342" spans="2:5">
      <c r="B1342" s="650" t="s">
        <v>2877</v>
      </c>
      <c r="C1342" s="651" t="s">
        <v>966</v>
      </c>
      <c r="D1342" s="655" t="s">
        <v>1560</v>
      </c>
      <c r="E1342" s="654" t="s">
        <v>3012</v>
      </c>
    </row>
    <row r="1343" spans="2:5">
      <c r="B1343" s="650" t="s">
        <v>2877</v>
      </c>
      <c r="C1343" s="651" t="s">
        <v>966</v>
      </c>
      <c r="D1343" s="655" t="s">
        <v>1563</v>
      </c>
      <c r="E1343" s="654" t="s">
        <v>3013</v>
      </c>
    </row>
    <row r="1344" spans="2:5">
      <c r="B1344" s="650" t="s">
        <v>2877</v>
      </c>
      <c r="C1344" s="651" t="s">
        <v>966</v>
      </c>
      <c r="D1344" s="655" t="s">
        <v>1566</v>
      </c>
      <c r="E1344" s="654" t="s">
        <v>3014</v>
      </c>
    </row>
    <row r="1345" spans="2:5">
      <c r="B1345" s="650" t="s">
        <v>2877</v>
      </c>
      <c r="C1345" s="651" t="s">
        <v>966</v>
      </c>
      <c r="D1345" s="655" t="s">
        <v>2828</v>
      </c>
      <c r="E1345" s="654" t="s">
        <v>3015</v>
      </c>
    </row>
    <row r="1346" spans="2:5">
      <c r="B1346" s="650" t="s">
        <v>2877</v>
      </c>
      <c r="C1346" s="651" t="s">
        <v>966</v>
      </c>
      <c r="D1346" s="655" t="s">
        <v>2829</v>
      </c>
      <c r="E1346" s="654" t="s">
        <v>3016</v>
      </c>
    </row>
    <row r="1347" spans="2:5">
      <c r="B1347" s="650" t="s">
        <v>2877</v>
      </c>
      <c r="C1347" s="651" t="s">
        <v>966</v>
      </c>
      <c r="D1347" s="655" t="s">
        <v>2830</v>
      </c>
      <c r="E1347" s="654" t="s">
        <v>3017</v>
      </c>
    </row>
    <row r="1348" spans="2:5">
      <c r="B1348" s="650" t="s">
        <v>2877</v>
      </c>
      <c r="C1348" s="651" t="s">
        <v>966</v>
      </c>
      <c r="D1348" s="655" t="s">
        <v>2831</v>
      </c>
      <c r="E1348" s="654" t="s">
        <v>3018</v>
      </c>
    </row>
    <row r="1349" spans="2:5">
      <c r="B1349" s="650" t="s">
        <v>2877</v>
      </c>
      <c r="C1349" s="651" t="s">
        <v>966</v>
      </c>
      <c r="D1349" s="655" t="s">
        <v>2832</v>
      </c>
      <c r="E1349" s="654" t="s">
        <v>3019</v>
      </c>
    </row>
    <row r="1350" spans="2:5">
      <c r="B1350" s="650" t="s">
        <v>2877</v>
      </c>
      <c r="C1350" s="651" t="s">
        <v>966</v>
      </c>
      <c r="D1350" s="655" t="s">
        <v>2833</v>
      </c>
      <c r="E1350" s="654" t="s">
        <v>3020</v>
      </c>
    </row>
    <row r="1351" spans="2:5">
      <c r="B1351" s="706" t="s">
        <v>2877</v>
      </c>
      <c r="C1351" s="703" t="s">
        <v>966</v>
      </c>
      <c r="D1351" s="704" t="s">
        <v>966</v>
      </c>
      <c r="E1351" s="707" t="s">
        <v>2926</v>
      </c>
    </row>
    <row r="1352" spans="2:5">
      <c r="B1352" s="706" t="s">
        <v>2877</v>
      </c>
      <c r="C1352" s="703" t="s">
        <v>966</v>
      </c>
      <c r="D1352" s="704" t="s">
        <v>103</v>
      </c>
      <c r="E1352" s="707" t="s">
        <v>3777</v>
      </c>
    </row>
    <row r="1353" spans="2:5">
      <c r="B1353" s="706" t="s">
        <v>2877</v>
      </c>
      <c r="C1353" s="703" t="s">
        <v>966</v>
      </c>
      <c r="D1353" s="704" t="s">
        <v>1296</v>
      </c>
      <c r="E1353" s="707" t="s">
        <v>2927</v>
      </c>
    </row>
    <row r="1354" spans="2:5">
      <c r="B1354" s="706" t="s">
        <v>2877</v>
      </c>
      <c r="C1354" s="703" t="s">
        <v>966</v>
      </c>
      <c r="D1354" s="704" t="s">
        <v>101</v>
      </c>
      <c r="E1354" s="707" t="s">
        <v>2928</v>
      </c>
    </row>
    <row r="1355" spans="2:5">
      <c r="B1355" s="706" t="s">
        <v>2877</v>
      </c>
      <c r="C1355" s="703" t="s">
        <v>966</v>
      </c>
      <c r="D1355" s="704" t="s">
        <v>1297</v>
      </c>
      <c r="E1355" s="707" t="s">
        <v>2929</v>
      </c>
    </row>
    <row r="1356" spans="2:5">
      <c r="B1356" s="706" t="s">
        <v>2877</v>
      </c>
      <c r="C1356" s="703" t="s">
        <v>966</v>
      </c>
      <c r="D1356" s="704" t="s">
        <v>1298</v>
      </c>
      <c r="E1356" s="707" t="s">
        <v>2930</v>
      </c>
    </row>
    <row r="1357" spans="2:5">
      <c r="B1357" s="706" t="s">
        <v>2877</v>
      </c>
      <c r="C1357" s="703" t="s">
        <v>966</v>
      </c>
      <c r="D1357" s="704" t="s">
        <v>1299</v>
      </c>
      <c r="E1357" s="707" t="s">
        <v>2931</v>
      </c>
    </row>
    <row r="1358" spans="2:5">
      <c r="B1358" s="706" t="s">
        <v>2877</v>
      </c>
      <c r="C1358" s="703" t="s">
        <v>966</v>
      </c>
      <c r="D1358" s="704" t="s">
        <v>1300</v>
      </c>
      <c r="E1358" s="707" t="s">
        <v>2932</v>
      </c>
    </row>
    <row r="1359" spans="2:5">
      <c r="B1359" s="706" t="s">
        <v>2877</v>
      </c>
      <c r="C1359" s="703" t="s">
        <v>966</v>
      </c>
      <c r="D1359" s="704" t="s">
        <v>1301</v>
      </c>
      <c r="E1359" s="707" t="s">
        <v>2933</v>
      </c>
    </row>
    <row r="1360" spans="2:5">
      <c r="B1360" s="706" t="s">
        <v>2877</v>
      </c>
      <c r="C1360" s="703" t="s">
        <v>966</v>
      </c>
      <c r="D1360" s="713" t="s">
        <v>1302</v>
      </c>
      <c r="E1360" s="707" t="s">
        <v>2934</v>
      </c>
    </row>
    <row r="1361" spans="2:5">
      <c r="B1361" s="706" t="s">
        <v>2877</v>
      </c>
      <c r="C1361" s="703" t="s">
        <v>966</v>
      </c>
      <c r="D1361" s="713" t="s">
        <v>1560</v>
      </c>
      <c r="E1361" s="707" t="s">
        <v>2935</v>
      </c>
    </row>
  </sheetData>
  <mergeCells count="3">
    <mergeCell ref="B6:E6"/>
    <mergeCell ref="B2:E2"/>
    <mergeCell ref="B4:E4"/>
  </mergeCells>
  <phoneticPr fontId="85" type="noConversion"/>
  <hyperlinks>
    <hyperlink ref="J1" location="INDICE!A1" display="ÍNDICE " xr:uid="{E425A8F0-9FB7-4EF1-8499-542B964A9C42}"/>
  </hyperlinks>
  <printOptions horizontalCentered="1"/>
  <pageMargins left="0" right="0" top="0.59055118110236227" bottom="0" header="0" footer="0"/>
  <pageSetup paperSize="9" scale="60" orientation="portrait" r:id="rId1"/>
  <headerFooter alignWithMargins="0"/>
  <ignoredErrors>
    <ignoredError sqref="B9:E900 B1351:E1351 B1265:E1269 B1282:E1284 B1297:E1331 B1353:E1361 B1352:D1352 B902:E1252 B901:D901"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AC940-DDB4-4C17-8BC1-5BD36F7D52AD}">
  <sheetPr>
    <tabColor theme="4" tint="-0.499984740745262"/>
    <pageSetUpPr fitToPage="1"/>
  </sheetPr>
  <dimension ref="A1:P72"/>
  <sheetViews>
    <sheetView showGridLines="0" zoomScale="85" zoomScaleNormal="85" zoomScaleSheetLayoutView="100" workbookViewId="0">
      <selection activeCell="M69" sqref="A1:M69"/>
    </sheetView>
  </sheetViews>
  <sheetFormatPr defaultRowHeight="15"/>
  <cols>
    <col min="1" max="1" width="3" style="7" customWidth="1"/>
    <col min="2" max="2" width="4.28515625" style="7" customWidth="1"/>
    <col min="3" max="7" width="9.140625" style="7"/>
    <col min="8" max="8" width="12.140625" style="7" customWidth="1"/>
    <col min="9" max="9" width="9.140625" style="7"/>
    <col min="10" max="10" width="13.140625" style="7" customWidth="1"/>
    <col min="11" max="12" width="9.140625" style="7"/>
    <col min="13" max="13" width="34.42578125" style="7" customWidth="1"/>
    <col min="14" max="256" width="9.140625" style="7"/>
    <col min="257" max="257" width="3" style="7" customWidth="1"/>
    <col min="258" max="258" width="4.28515625" style="7" customWidth="1"/>
    <col min="259" max="263" width="9.140625" style="7"/>
    <col min="264" max="264" width="12.140625" style="7" customWidth="1"/>
    <col min="265" max="265" width="9.140625" style="7"/>
    <col min="266" max="266" width="13.140625" style="7" customWidth="1"/>
    <col min="267" max="268" width="9.140625" style="7"/>
    <col min="269" max="269" width="34.42578125" style="7" customWidth="1"/>
    <col min="270" max="512" width="9.140625" style="7"/>
    <col min="513" max="513" width="3" style="7" customWidth="1"/>
    <col min="514" max="514" width="4.28515625" style="7" customWidth="1"/>
    <col min="515" max="519" width="9.140625" style="7"/>
    <col min="520" max="520" width="12.140625" style="7" customWidth="1"/>
    <col min="521" max="521" width="9.140625" style="7"/>
    <col min="522" max="522" width="13.140625" style="7" customWidth="1"/>
    <col min="523" max="524" width="9.140625" style="7"/>
    <col min="525" max="525" width="34.42578125" style="7" customWidth="1"/>
    <col min="526" max="768" width="9.140625" style="7"/>
    <col min="769" max="769" width="3" style="7" customWidth="1"/>
    <col min="770" max="770" width="4.28515625" style="7" customWidth="1"/>
    <col min="771" max="775" width="9.140625" style="7"/>
    <col min="776" max="776" width="12.140625" style="7" customWidth="1"/>
    <col min="777" max="777" width="9.140625" style="7"/>
    <col min="778" max="778" width="13.140625" style="7" customWidth="1"/>
    <col min="779" max="780" width="9.140625" style="7"/>
    <col min="781" max="781" width="34.42578125" style="7" customWidth="1"/>
    <col min="782" max="1024" width="9.140625" style="7"/>
    <col min="1025" max="1025" width="3" style="7" customWidth="1"/>
    <col min="1026" max="1026" width="4.28515625" style="7" customWidth="1"/>
    <col min="1027" max="1031" width="9.140625" style="7"/>
    <col min="1032" max="1032" width="12.140625" style="7" customWidth="1"/>
    <col min="1033" max="1033" width="9.140625" style="7"/>
    <col min="1034" max="1034" width="13.140625" style="7" customWidth="1"/>
    <col min="1035" max="1036" width="9.140625" style="7"/>
    <col min="1037" max="1037" width="34.42578125" style="7" customWidth="1"/>
    <col min="1038" max="1280" width="9.140625" style="7"/>
    <col min="1281" max="1281" width="3" style="7" customWidth="1"/>
    <col min="1282" max="1282" width="4.28515625" style="7" customWidth="1"/>
    <col min="1283" max="1287" width="9.140625" style="7"/>
    <col min="1288" max="1288" width="12.140625" style="7" customWidth="1"/>
    <col min="1289" max="1289" width="9.140625" style="7"/>
    <col min="1290" max="1290" width="13.140625" style="7" customWidth="1"/>
    <col min="1291" max="1292" width="9.140625" style="7"/>
    <col min="1293" max="1293" width="34.42578125" style="7" customWidth="1"/>
    <col min="1294" max="1536" width="9.140625" style="7"/>
    <col min="1537" max="1537" width="3" style="7" customWidth="1"/>
    <col min="1538" max="1538" width="4.28515625" style="7" customWidth="1"/>
    <col min="1539" max="1543" width="9.140625" style="7"/>
    <col min="1544" max="1544" width="12.140625" style="7" customWidth="1"/>
    <col min="1545" max="1545" width="9.140625" style="7"/>
    <col min="1546" max="1546" width="13.140625" style="7" customWidth="1"/>
    <col min="1547" max="1548" width="9.140625" style="7"/>
    <col min="1549" max="1549" width="34.42578125" style="7" customWidth="1"/>
    <col min="1550" max="1792" width="9.140625" style="7"/>
    <col min="1793" max="1793" width="3" style="7" customWidth="1"/>
    <col min="1794" max="1794" width="4.28515625" style="7" customWidth="1"/>
    <col min="1795" max="1799" width="9.140625" style="7"/>
    <col min="1800" max="1800" width="12.140625" style="7" customWidth="1"/>
    <col min="1801" max="1801" width="9.140625" style="7"/>
    <col min="1802" max="1802" width="13.140625" style="7" customWidth="1"/>
    <col min="1803" max="1804" width="9.140625" style="7"/>
    <col min="1805" max="1805" width="34.42578125" style="7" customWidth="1"/>
    <col min="1806" max="2048" width="9.140625" style="7"/>
    <col min="2049" max="2049" width="3" style="7" customWidth="1"/>
    <col min="2050" max="2050" width="4.28515625" style="7" customWidth="1"/>
    <col min="2051" max="2055" width="9.140625" style="7"/>
    <col min="2056" max="2056" width="12.140625" style="7" customWidth="1"/>
    <col min="2057" max="2057" width="9.140625" style="7"/>
    <col min="2058" max="2058" width="13.140625" style="7" customWidth="1"/>
    <col min="2059" max="2060" width="9.140625" style="7"/>
    <col min="2061" max="2061" width="34.42578125" style="7" customWidth="1"/>
    <col min="2062" max="2304" width="9.140625" style="7"/>
    <col min="2305" max="2305" width="3" style="7" customWidth="1"/>
    <col min="2306" max="2306" width="4.28515625" style="7" customWidth="1"/>
    <col min="2307" max="2311" width="9.140625" style="7"/>
    <col min="2312" max="2312" width="12.140625" style="7" customWidth="1"/>
    <col min="2313" max="2313" width="9.140625" style="7"/>
    <col min="2314" max="2314" width="13.140625" style="7" customWidth="1"/>
    <col min="2315" max="2316" width="9.140625" style="7"/>
    <col min="2317" max="2317" width="34.42578125" style="7" customWidth="1"/>
    <col min="2318" max="2560" width="9.140625" style="7"/>
    <col min="2561" max="2561" width="3" style="7" customWidth="1"/>
    <col min="2562" max="2562" width="4.28515625" style="7" customWidth="1"/>
    <col min="2563" max="2567" width="9.140625" style="7"/>
    <col min="2568" max="2568" width="12.140625" style="7" customWidth="1"/>
    <col min="2569" max="2569" width="9.140625" style="7"/>
    <col min="2570" max="2570" width="13.140625" style="7" customWidth="1"/>
    <col min="2571" max="2572" width="9.140625" style="7"/>
    <col min="2573" max="2573" width="34.42578125" style="7" customWidth="1"/>
    <col min="2574" max="2816" width="9.140625" style="7"/>
    <col min="2817" max="2817" width="3" style="7" customWidth="1"/>
    <col min="2818" max="2818" width="4.28515625" style="7" customWidth="1"/>
    <col min="2819" max="2823" width="9.140625" style="7"/>
    <col min="2824" max="2824" width="12.140625" style="7" customWidth="1"/>
    <col min="2825" max="2825" width="9.140625" style="7"/>
    <col min="2826" max="2826" width="13.140625" style="7" customWidth="1"/>
    <col min="2827" max="2828" width="9.140625" style="7"/>
    <col min="2829" max="2829" width="34.42578125" style="7" customWidth="1"/>
    <col min="2830" max="3072" width="9.140625" style="7"/>
    <col min="3073" max="3073" width="3" style="7" customWidth="1"/>
    <col min="3074" max="3074" width="4.28515625" style="7" customWidth="1"/>
    <col min="3075" max="3079" width="9.140625" style="7"/>
    <col min="3080" max="3080" width="12.140625" style="7" customWidth="1"/>
    <col min="3081" max="3081" width="9.140625" style="7"/>
    <col min="3082" max="3082" width="13.140625" style="7" customWidth="1"/>
    <col min="3083" max="3084" width="9.140625" style="7"/>
    <col min="3085" max="3085" width="34.42578125" style="7" customWidth="1"/>
    <col min="3086" max="3328" width="9.140625" style="7"/>
    <col min="3329" max="3329" width="3" style="7" customWidth="1"/>
    <col min="3330" max="3330" width="4.28515625" style="7" customWidth="1"/>
    <col min="3331" max="3335" width="9.140625" style="7"/>
    <col min="3336" max="3336" width="12.140625" style="7" customWidth="1"/>
    <col min="3337" max="3337" width="9.140625" style="7"/>
    <col min="3338" max="3338" width="13.140625" style="7" customWidth="1"/>
    <col min="3339" max="3340" width="9.140625" style="7"/>
    <col min="3341" max="3341" width="34.42578125" style="7" customWidth="1"/>
    <col min="3342" max="3584" width="9.140625" style="7"/>
    <col min="3585" max="3585" width="3" style="7" customWidth="1"/>
    <col min="3586" max="3586" width="4.28515625" style="7" customWidth="1"/>
    <col min="3587" max="3591" width="9.140625" style="7"/>
    <col min="3592" max="3592" width="12.140625" style="7" customWidth="1"/>
    <col min="3593" max="3593" width="9.140625" style="7"/>
    <col min="3594" max="3594" width="13.140625" style="7" customWidth="1"/>
    <col min="3595" max="3596" width="9.140625" style="7"/>
    <col min="3597" max="3597" width="34.42578125" style="7" customWidth="1"/>
    <col min="3598" max="3840" width="9.140625" style="7"/>
    <col min="3841" max="3841" width="3" style="7" customWidth="1"/>
    <col min="3842" max="3842" width="4.28515625" style="7" customWidth="1"/>
    <col min="3843" max="3847" width="9.140625" style="7"/>
    <col min="3848" max="3848" width="12.140625" style="7" customWidth="1"/>
    <col min="3849" max="3849" width="9.140625" style="7"/>
    <col min="3850" max="3850" width="13.140625" style="7" customWidth="1"/>
    <col min="3851" max="3852" width="9.140625" style="7"/>
    <col min="3853" max="3853" width="34.42578125" style="7" customWidth="1"/>
    <col min="3854" max="4096" width="9.140625" style="7"/>
    <col min="4097" max="4097" width="3" style="7" customWidth="1"/>
    <col min="4098" max="4098" width="4.28515625" style="7" customWidth="1"/>
    <col min="4099" max="4103" width="9.140625" style="7"/>
    <col min="4104" max="4104" width="12.140625" style="7" customWidth="1"/>
    <col min="4105" max="4105" width="9.140625" style="7"/>
    <col min="4106" max="4106" width="13.140625" style="7" customWidth="1"/>
    <col min="4107" max="4108" width="9.140625" style="7"/>
    <col min="4109" max="4109" width="34.42578125" style="7" customWidth="1"/>
    <col min="4110" max="4352" width="9.140625" style="7"/>
    <col min="4353" max="4353" width="3" style="7" customWidth="1"/>
    <col min="4354" max="4354" width="4.28515625" style="7" customWidth="1"/>
    <col min="4355" max="4359" width="9.140625" style="7"/>
    <col min="4360" max="4360" width="12.140625" style="7" customWidth="1"/>
    <col min="4361" max="4361" width="9.140625" style="7"/>
    <col min="4362" max="4362" width="13.140625" style="7" customWidth="1"/>
    <col min="4363" max="4364" width="9.140625" style="7"/>
    <col min="4365" max="4365" width="34.42578125" style="7" customWidth="1"/>
    <col min="4366" max="4608" width="9.140625" style="7"/>
    <col min="4609" max="4609" width="3" style="7" customWidth="1"/>
    <col min="4610" max="4610" width="4.28515625" style="7" customWidth="1"/>
    <col min="4611" max="4615" width="9.140625" style="7"/>
    <col min="4616" max="4616" width="12.140625" style="7" customWidth="1"/>
    <col min="4617" max="4617" width="9.140625" style="7"/>
    <col min="4618" max="4618" width="13.140625" style="7" customWidth="1"/>
    <col min="4619" max="4620" width="9.140625" style="7"/>
    <col min="4621" max="4621" width="34.42578125" style="7" customWidth="1"/>
    <col min="4622" max="4864" width="9.140625" style="7"/>
    <col min="4865" max="4865" width="3" style="7" customWidth="1"/>
    <col min="4866" max="4866" width="4.28515625" style="7" customWidth="1"/>
    <col min="4867" max="4871" width="9.140625" style="7"/>
    <col min="4872" max="4872" width="12.140625" style="7" customWidth="1"/>
    <col min="4873" max="4873" width="9.140625" style="7"/>
    <col min="4874" max="4874" width="13.140625" style="7" customWidth="1"/>
    <col min="4875" max="4876" width="9.140625" style="7"/>
    <col min="4877" max="4877" width="34.42578125" style="7" customWidth="1"/>
    <col min="4878" max="5120" width="9.140625" style="7"/>
    <col min="5121" max="5121" width="3" style="7" customWidth="1"/>
    <col min="5122" max="5122" width="4.28515625" style="7" customWidth="1"/>
    <col min="5123" max="5127" width="9.140625" style="7"/>
    <col min="5128" max="5128" width="12.140625" style="7" customWidth="1"/>
    <col min="5129" max="5129" width="9.140625" style="7"/>
    <col min="5130" max="5130" width="13.140625" style="7" customWidth="1"/>
    <col min="5131" max="5132" width="9.140625" style="7"/>
    <col min="5133" max="5133" width="34.42578125" style="7" customWidth="1"/>
    <col min="5134" max="5376" width="9.140625" style="7"/>
    <col min="5377" max="5377" width="3" style="7" customWidth="1"/>
    <col min="5378" max="5378" width="4.28515625" style="7" customWidth="1"/>
    <col min="5379" max="5383" width="9.140625" style="7"/>
    <col min="5384" max="5384" width="12.140625" style="7" customWidth="1"/>
    <col min="5385" max="5385" width="9.140625" style="7"/>
    <col min="5386" max="5386" width="13.140625" style="7" customWidth="1"/>
    <col min="5387" max="5388" width="9.140625" style="7"/>
    <col min="5389" max="5389" width="34.42578125" style="7" customWidth="1"/>
    <col min="5390" max="5632" width="9.140625" style="7"/>
    <col min="5633" max="5633" width="3" style="7" customWidth="1"/>
    <col min="5634" max="5634" width="4.28515625" style="7" customWidth="1"/>
    <col min="5635" max="5639" width="9.140625" style="7"/>
    <col min="5640" max="5640" width="12.140625" style="7" customWidth="1"/>
    <col min="5641" max="5641" width="9.140625" style="7"/>
    <col min="5642" max="5642" width="13.140625" style="7" customWidth="1"/>
    <col min="5643" max="5644" width="9.140625" style="7"/>
    <col min="5645" max="5645" width="34.42578125" style="7" customWidth="1"/>
    <col min="5646" max="5888" width="9.140625" style="7"/>
    <col min="5889" max="5889" width="3" style="7" customWidth="1"/>
    <col min="5890" max="5890" width="4.28515625" style="7" customWidth="1"/>
    <col min="5891" max="5895" width="9.140625" style="7"/>
    <col min="5896" max="5896" width="12.140625" style="7" customWidth="1"/>
    <col min="5897" max="5897" width="9.140625" style="7"/>
    <col min="5898" max="5898" width="13.140625" style="7" customWidth="1"/>
    <col min="5899" max="5900" width="9.140625" style="7"/>
    <col min="5901" max="5901" width="34.42578125" style="7" customWidth="1"/>
    <col min="5902" max="6144" width="9.140625" style="7"/>
    <col min="6145" max="6145" width="3" style="7" customWidth="1"/>
    <col min="6146" max="6146" width="4.28515625" style="7" customWidth="1"/>
    <col min="6147" max="6151" width="9.140625" style="7"/>
    <col min="6152" max="6152" width="12.140625" style="7" customWidth="1"/>
    <col min="6153" max="6153" width="9.140625" style="7"/>
    <col min="6154" max="6154" width="13.140625" style="7" customWidth="1"/>
    <col min="6155" max="6156" width="9.140625" style="7"/>
    <col min="6157" max="6157" width="34.42578125" style="7" customWidth="1"/>
    <col min="6158" max="6400" width="9.140625" style="7"/>
    <col min="6401" max="6401" width="3" style="7" customWidth="1"/>
    <col min="6402" max="6402" width="4.28515625" style="7" customWidth="1"/>
    <col min="6403" max="6407" width="9.140625" style="7"/>
    <col min="6408" max="6408" width="12.140625" style="7" customWidth="1"/>
    <col min="6409" max="6409" width="9.140625" style="7"/>
    <col min="6410" max="6410" width="13.140625" style="7" customWidth="1"/>
    <col min="6411" max="6412" width="9.140625" style="7"/>
    <col min="6413" max="6413" width="34.42578125" style="7" customWidth="1"/>
    <col min="6414" max="6656" width="9.140625" style="7"/>
    <col min="6657" max="6657" width="3" style="7" customWidth="1"/>
    <col min="6658" max="6658" width="4.28515625" style="7" customWidth="1"/>
    <col min="6659" max="6663" width="9.140625" style="7"/>
    <col min="6664" max="6664" width="12.140625" style="7" customWidth="1"/>
    <col min="6665" max="6665" width="9.140625" style="7"/>
    <col min="6666" max="6666" width="13.140625" style="7" customWidth="1"/>
    <col min="6667" max="6668" width="9.140625" style="7"/>
    <col min="6669" max="6669" width="34.42578125" style="7" customWidth="1"/>
    <col min="6670" max="6912" width="9.140625" style="7"/>
    <col min="6913" max="6913" width="3" style="7" customWidth="1"/>
    <col min="6914" max="6914" width="4.28515625" style="7" customWidth="1"/>
    <col min="6915" max="6919" width="9.140625" style="7"/>
    <col min="6920" max="6920" width="12.140625" style="7" customWidth="1"/>
    <col min="6921" max="6921" width="9.140625" style="7"/>
    <col min="6922" max="6922" width="13.140625" style="7" customWidth="1"/>
    <col min="6923" max="6924" width="9.140625" style="7"/>
    <col min="6925" max="6925" width="34.42578125" style="7" customWidth="1"/>
    <col min="6926" max="7168" width="9.140625" style="7"/>
    <col min="7169" max="7169" width="3" style="7" customWidth="1"/>
    <col min="7170" max="7170" width="4.28515625" style="7" customWidth="1"/>
    <col min="7171" max="7175" width="9.140625" style="7"/>
    <col min="7176" max="7176" width="12.140625" style="7" customWidth="1"/>
    <col min="7177" max="7177" width="9.140625" style="7"/>
    <col min="7178" max="7178" width="13.140625" style="7" customWidth="1"/>
    <col min="7179" max="7180" width="9.140625" style="7"/>
    <col min="7181" max="7181" width="34.42578125" style="7" customWidth="1"/>
    <col min="7182" max="7424" width="9.140625" style="7"/>
    <col min="7425" max="7425" width="3" style="7" customWidth="1"/>
    <col min="7426" max="7426" width="4.28515625" style="7" customWidth="1"/>
    <col min="7427" max="7431" width="9.140625" style="7"/>
    <col min="7432" max="7432" width="12.140625" style="7" customWidth="1"/>
    <col min="7433" max="7433" width="9.140625" style="7"/>
    <col min="7434" max="7434" width="13.140625" style="7" customWidth="1"/>
    <col min="7435" max="7436" width="9.140625" style="7"/>
    <col min="7437" max="7437" width="34.42578125" style="7" customWidth="1"/>
    <col min="7438" max="7680" width="9.140625" style="7"/>
    <col min="7681" max="7681" width="3" style="7" customWidth="1"/>
    <col min="7682" max="7682" width="4.28515625" style="7" customWidth="1"/>
    <col min="7683" max="7687" width="9.140625" style="7"/>
    <col min="7688" max="7688" width="12.140625" style="7" customWidth="1"/>
    <col min="7689" max="7689" width="9.140625" style="7"/>
    <col min="7690" max="7690" width="13.140625" style="7" customWidth="1"/>
    <col min="7691" max="7692" width="9.140625" style="7"/>
    <col min="7693" max="7693" width="34.42578125" style="7" customWidth="1"/>
    <col min="7694" max="7936" width="9.140625" style="7"/>
    <col min="7937" max="7937" width="3" style="7" customWidth="1"/>
    <col min="7938" max="7938" width="4.28515625" style="7" customWidth="1"/>
    <col min="7939" max="7943" width="9.140625" style="7"/>
    <col min="7944" max="7944" width="12.140625" style="7" customWidth="1"/>
    <col min="7945" max="7945" width="9.140625" style="7"/>
    <col min="7946" max="7946" width="13.140625" style="7" customWidth="1"/>
    <col min="7947" max="7948" width="9.140625" style="7"/>
    <col min="7949" max="7949" width="34.42578125" style="7" customWidth="1"/>
    <col min="7950" max="8192" width="9.140625" style="7"/>
    <col min="8193" max="8193" width="3" style="7" customWidth="1"/>
    <col min="8194" max="8194" width="4.28515625" style="7" customWidth="1"/>
    <col min="8195" max="8199" width="9.140625" style="7"/>
    <col min="8200" max="8200" width="12.140625" style="7" customWidth="1"/>
    <col min="8201" max="8201" width="9.140625" style="7"/>
    <col min="8202" max="8202" width="13.140625" style="7" customWidth="1"/>
    <col min="8203" max="8204" width="9.140625" style="7"/>
    <col min="8205" max="8205" width="34.42578125" style="7" customWidth="1"/>
    <col min="8206" max="8448" width="9.140625" style="7"/>
    <col min="8449" max="8449" width="3" style="7" customWidth="1"/>
    <col min="8450" max="8450" width="4.28515625" style="7" customWidth="1"/>
    <col min="8451" max="8455" width="9.140625" style="7"/>
    <col min="8456" max="8456" width="12.140625" style="7" customWidth="1"/>
    <col min="8457" max="8457" width="9.140625" style="7"/>
    <col min="8458" max="8458" width="13.140625" style="7" customWidth="1"/>
    <col min="8459" max="8460" width="9.140625" style="7"/>
    <col min="8461" max="8461" width="34.42578125" style="7" customWidth="1"/>
    <col min="8462" max="8704" width="9.140625" style="7"/>
    <col min="8705" max="8705" width="3" style="7" customWidth="1"/>
    <col min="8706" max="8706" width="4.28515625" style="7" customWidth="1"/>
    <col min="8707" max="8711" width="9.140625" style="7"/>
    <col min="8712" max="8712" width="12.140625" style="7" customWidth="1"/>
    <col min="8713" max="8713" width="9.140625" style="7"/>
    <col min="8714" max="8714" width="13.140625" style="7" customWidth="1"/>
    <col min="8715" max="8716" width="9.140625" style="7"/>
    <col min="8717" max="8717" width="34.42578125" style="7" customWidth="1"/>
    <col min="8718" max="8960" width="9.140625" style="7"/>
    <col min="8961" max="8961" width="3" style="7" customWidth="1"/>
    <col min="8962" max="8962" width="4.28515625" style="7" customWidth="1"/>
    <col min="8963" max="8967" width="9.140625" style="7"/>
    <col min="8968" max="8968" width="12.140625" style="7" customWidth="1"/>
    <col min="8969" max="8969" width="9.140625" style="7"/>
    <col min="8970" max="8970" width="13.140625" style="7" customWidth="1"/>
    <col min="8971" max="8972" width="9.140625" style="7"/>
    <col min="8973" max="8973" width="34.42578125" style="7" customWidth="1"/>
    <col min="8974" max="9216" width="9.140625" style="7"/>
    <col min="9217" max="9217" width="3" style="7" customWidth="1"/>
    <col min="9218" max="9218" width="4.28515625" style="7" customWidth="1"/>
    <col min="9219" max="9223" width="9.140625" style="7"/>
    <col min="9224" max="9224" width="12.140625" style="7" customWidth="1"/>
    <col min="9225" max="9225" width="9.140625" style="7"/>
    <col min="9226" max="9226" width="13.140625" style="7" customWidth="1"/>
    <col min="9227" max="9228" width="9.140625" style="7"/>
    <col min="9229" max="9229" width="34.42578125" style="7" customWidth="1"/>
    <col min="9230" max="9472" width="9.140625" style="7"/>
    <col min="9473" max="9473" width="3" style="7" customWidth="1"/>
    <col min="9474" max="9474" width="4.28515625" style="7" customWidth="1"/>
    <col min="9475" max="9479" width="9.140625" style="7"/>
    <col min="9480" max="9480" width="12.140625" style="7" customWidth="1"/>
    <col min="9481" max="9481" width="9.140625" style="7"/>
    <col min="9482" max="9482" width="13.140625" style="7" customWidth="1"/>
    <col min="9483" max="9484" width="9.140625" style="7"/>
    <col min="9485" max="9485" width="34.42578125" style="7" customWidth="1"/>
    <col min="9486" max="9728" width="9.140625" style="7"/>
    <col min="9729" max="9729" width="3" style="7" customWidth="1"/>
    <col min="9730" max="9730" width="4.28515625" style="7" customWidth="1"/>
    <col min="9731" max="9735" width="9.140625" style="7"/>
    <col min="9736" max="9736" width="12.140625" style="7" customWidth="1"/>
    <col min="9737" max="9737" width="9.140625" style="7"/>
    <col min="9738" max="9738" width="13.140625" style="7" customWidth="1"/>
    <col min="9739" max="9740" width="9.140625" style="7"/>
    <col min="9741" max="9741" width="34.42578125" style="7" customWidth="1"/>
    <col min="9742" max="9984" width="9.140625" style="7"/>
    <col min="9985" max="9985" width="3" style="7" customWidth="1"/>
    <col min="9986" max="9986" width="4.28515625" style="7" customWidth="1"/>
    <col min="9987" max="9991" width="9.140625" style="7"/>
    <col min="9992" max="9992" width="12.140625" style="7" customWidth="1"/>
    <col min="9993" max="9993" width="9.140625" style="7"/>
    <col min="9994" max="9994" width="13.140625" style="7" customWidth="1"/>
    <col min="9995" max="9996" width="9.140625" style="7"/>
    <col min="9997" max="9997" width="34.42578125" style="7" customWidth="1"/>
    <col min="9998" max="10240" width="9.140625" style="7"/>
    <col min="10241" max="10241" width="3" style="7" customWidth="1"/>
    <col min="10242" max="10242" width="4.28515625" style="7" customWidth="1"/>
    <col min="10243" max="10247" width="9.140625" style="7"/>
    <col min="10248" max="10248" width="12.140625" style="7" customWidth="1"/>
    <col min="10249" max="10249" width="9.140625" style="7"/>
    <col min="10250" max="10250" width="13.140625" style="7" customWidth="1"/>
    <col min="10251" max="10252" width="9.140625" style="7"/>
    <col min="10253" max="10253" width="34.42578125" style="7" customWidth="1"/>
    <col min="10254" max="10496" width="9.140625" style="7"/>
    <col min="10497" max="10497" width="3" style="7" customWidth="1"/>
    <col min="10498" max="10498" width="4.28515625" style="7" customWidth="1"/>
    <col min="10499" max="10503" width="9.140625" style="7"/>
    <col min="10504" max="10504" width="12.140625" style="7" customWidth="1"/>
    <col min="10505" max="10505" width="9.140625" style="7"/>
    <col min="10506" max="10506" width="13.140625" style="7" customWidth="1"/>
    <col min="10507" max="10508" width="9.140625" style="7"/>
    <col min="10509" max="10509" width="34.42578125" style="7" customWidth="1"/>
    <col min="10510" max="10752" width="9.140625" style="7"/>
    <col min="10753" max="10753" width="3" style="7" customWidth="1"/>
    <col min="10754" max="10754" width="4.28515625" style="7" customWidth="1"/>
    <col min="10755" max="10759" width="9.140625" style="7"/>
    <col min="10760" max="10760" width="12.140625" style="7" customWidth="1"/>
    <col min="10761" max="10761" width="9.140625" style="7"/>
    <col min="10762" max="10762" width="13.140625" style="7" customWidth="1"/>
    <col min="10763" max="10764" width="9.140625" style="7"/>
    <col min="10765" max="10765" width="34.42578125" style="7" customWidth="1"/>
    <col min="10766" max="11008" width="9.140625" style="7"/>
    <col min="11009" max="11009" width="3" style="7" customWidth="1"/>
    <col min="11010" max="11010" width="4.28515625" style="7" customWidth="1"/>
    <col min="11011" max="11015" width="9.140625" style="7"/>
    <col min="11016" max="11016" width="12.140625" style="7" customWidth="1"/>
    <col min="11017" max="11017" width="9.140625" style="7"/>
    <col min="11018" max="11018" width="13.140625" style="7" customWidth="1"/>
    <col min="11019" max="11020" width="9.140625" style="7"/>
    <col min="11021" max="11021" width="34.42578125" style="7" customWidth="1"/>
    <col min="11022" max="11264" width="9.140625" style="7"/>
    <col min="11265" max="11265" width="3" style="7" customWidth="1"/>
    <col min="11266" max="11266" width="4.28515625" style="7" customWidth="1"/>
    <col min="11267" max="11271" width="9.140625" style="7"/>
    <col min="11272" max="11272" width="12.140625" style="7" customWidth="1"/>
    <col min="11273" max="11273" width="9.140625" style="7"/>
    <col min="11274" max="11274" width="13.140625" style="7" customWidth="1"/>
    <col min="11275" max="11276" width="9.140625" style="7"/>
    <col min="11277" max="11277" width="34.42578125" style="7" customWidth="1"/>
    <col min="11278" max="11520" width="9.140625" style="7"/>
    <col min="11521" max="11521" width="3" style="7" customWidth="1"/>
    <col min="11522" max="11522" width="4.28515625" style="7" customWidth="1"/>
    <col min="11523" max="11527" width="9.140625" style="7"/>
    <col min="11528" max="11528" width="12.140625" style="7" customWidth="1"/>
    <col min="11529" max="11529" width="9.140625" style="7"/>
    <col min="11530" max="11530" width="13.140625" style="7" customWidth="1"/>
    <col min="11531" max="11532" width="9.140625" style="7"/>
    <col min="11533" max="11533" width="34.42578125" style="7" customWidth="1"/>
    <col min="11534" max="11776" width="9.140625" style="7"/>
    <col min="11777" max="11777" width="3" style="7" customWidth="1"/>
    <col min="11778" max="11778" width="4.28515625" style="7" customWidth="1"/>
    <col min="11779" max="11783" width="9.140625" style="7"/>
    <col min="11784" max="11784" width="12.140625" style="7" customWidth="1"/>
    <col min="11785" max="11785" width="9.140625" style="7"/>
    <col min="11786" max="11786" width="13.140625" style="7" customWidth="1"/>
    <col min="11787" max="11788" width="9.140625" style="7"/>
    <col min="11789" max="11789" width="34.42578125" style="7" customWidth="1"/>
    <col min="11790" max="12032" width="9.140625" style="7"/>
    <col min="12033" max="12033" width="3" style="7" customWidth="1"/>
    <col min="12034" max="12034" width="4.28515625" style="7" customWidth="1"/>
    <col min="12035" max="12039" width="9.140625" style="7"/>
    <col min="12040" max="12040" width="12.140625" style="7" customWidth="1"/>
    <col min="12041" max="12041" width="9.140625" style="7"/>
    <col min="12042" max="12042" width="13.140625" style="7" customWidth="1"/>
    <col min="12043" max="12044" width="9.140625" style="7"/>
    <col min="12045" max="12045" width="34.42578125" style="7" customWidth="1"/>
    <col min="12046" max="12288" width="9.140625" style="7"/>
    <col min="12289" max="12289" width="3" style="7" customWidth="1"/>
    <col min="12290" max="12290" width="4.28515625" style="7" customWidth="1"/>
    <col min="12291" max="12295" width="9.140625" style="7"/>
    <col min="12296" max="12296" width="12.140625" style="7" customWidth="1"/>
    <col min="12297" max="12297" width="9.140625" style="7"/>
    <col min="12298" max="12298" width="13.140625" style="7" customWidth="1"/>
    <col min="12299" max="12300" width="9.140625" style="7"/>
    <col min="12301" max="12301" width="34.42578125" style="7" customWidth="1"/>
    <col min="12302" max="12544" width="9.140625" style="7"/>
    <col min="12545" max="12545" width="3" style="7" customWidth="1"/>
    <col min="12546" max="12546" width="4.28515625" style="7" customWidth="1"/>
    <col min="12547" max="12551" width="9.140625" style="7"/>
    <col min="12552" max="12552" width="12.140625" style="7" customWidth="1"/>
    <col min="12553" max="12553" width="9.140625" style="7"/>
    <col min="12554" max="12554" width="13.140625" style="7" customWidth="1"/>
    <col min="12555" max="12556" width="9.140625" style="7"/>
    <col min="12557" max="12557" width="34.42578125" style="7" customWidth="1"/>
    <col min="12558" max="12800" width="9.140625" style="7"/>
    <col min="12801" max="12801" width="3" style="7" customWidth="1"/>
    <col min="12802" max="12802" width="4.28515625" style="7" customWidth="1"/>
    <col min="12803" max="12807" width="9.140625" style="7"/>
    <col min="12808" max="12808" width="12.140625" style="7" customWidth="1"/>
    <col min="12809" max="12809" width="9.140625" style="7"/>
    <col min="12810" max="12810" width="13.140625" style="7" customWidth="1"/>
    <col min="12811" max="12812" width="9.140625" style="7"/>
    <col min="12813" max="12813" width="34.42578125" style="7" customWidth="1"/>
    <col min="12814" max="13056" width="9.140625" style="7"/>
    <col min="13057" max="13057" width="3" style="7" customWidth="1"/>
    <col min="13058" max="13058" width="4.28515625" style="7" customWidth="1"/>
    <col min="13059" max="13063" width="9.140625" style="7"/>
    <col min="13064" max="13064" width="12.140625" style="7" customWidth="1"/>
    <col min="13065" max="13065" width="9.140625" style="7"/>
    <col min="13066" max="13066" width="13.140625" style="7" customWidth="1"/>
    <col min="13067" max="13068" width="9.140625" style="7"/>
    <col min="13069" max="13069" width="34.42578125" style="7" customWidth="1"/>
    <col min="13070" max="13312" width="9.140625" style="7"/>
    <col min="13313" max="13313" width="3" style="7" customWidth="1"/>
    <col min="13314" max="13314" width="4.28515625" style="7" customWidth="1"/>
    <col min="13315" max="13319" width="9.140625" style="7"/>
    <col min="13320" max="13320" width="12.140625" style="7" customWidth="1"/>
    <col min="13321" max="13321" width="9.140625" style="7"/>
    <col min="13322" max="13322" width="13.140625" style="7" customWidth="1"/>
    <col min="13323" max="13324" width="9.140625" style="7"/>
    <col min="13325" max="13325" width="34.42578125" style="7" customWidth="1"/>
    <col min="13326" max="13568" width="9.140625" style="7"/>
    <col min="13569" max="13569" width="3" style="7" customWidth="1"/>
    <col min="13570" max="13570" width="4.28515625" style="7" customWidth="1"/>
    <col min="13571" max="13575" width="9.140625" style="7"/>
    <col min="13576" max="13576" width="12.140625" style="7" customWidth="1"/>
    <col min="13577" max="13577" width="9.140625" style="7"/>
    <col min="13578" max="13578" width="13.140625" style="7" customWidth="1"/>
    <col min="13579" max="13580" width="9.140625" style="7"/>
    <col min="13581" max="13581" width="34.42578125" style="7" customWidth="1"/>
    <col min="13582" max="13824" width="9.140625" style="7"/>
    <col min="13825" max="13825" width="3" style="7" customWidth="1"/>
    <col min="13826" max="13826" width="4.28515625" style="7" customWidth="1"/>
    <col min="13827" max="13831" width="9.140625" style="7"/>
    <col min="13832" max="13832" width="12.140625" style="7" customWidth="1"/>
    <col min="13833" max="13833" width="9.140625" style="7"/>
    <col min="13834" max="13834" width="13.140625" style="7" customWidth="1"/>
    <col min="13835" max="13836" width="9.140625" style="7"/>
    <col min="13837" max="13837" width="34.42578125" style="7" customWidth="1"/>
    <col min="13838" max="14080" width="9.140625" style="7"/>
    <col min="14081" max="14081" width="3" style="7" customWidth="1"/>
    <col min="14082" max="14082" width="4.28515625" style="7" customWidth="1"/>
    <col min="14083" max="14087" width="9.140625" style="7"/>
    <col min="14088" max="14088" width="12.140625" style="7" customWidth="1"/>
    <col min="14089" max="14089" width="9.140625" style="7"/>
    <col min="14090" max="14090" width="13.140625" style="7" customWidth="1"/>
    <col min="14091" max="14092" width="9.140625" style="7"/>
    <col min="14093" max="14093" width="34.42578125" style="7" customWidth="1"/>
    <col min="14094" max="14336" width="9.140625" style="7"/>
    <col min="14337" max="14337" width="3" style="7" customWidth="1"/>
    <col min="14338" max="14338" width="4.28515625" style="7" customWidth="1"/>
    <col min="14339" max="14343" width="9.140625" style="7"/>
    <col min="14344" max="14344" width="12.140625" style="7" customWidth="1"/>
    <col min="14345" max="14345" width="9.140625" style="7"/>
    <col min="14346" max="14346" width="13.140625" style="7" customWidth="1"/>
    <col min="14347" max="14348" width="9.140625" style="7"/>
    <col min="14349" max="14349" width="34.42578125" style="7" customWidth="1"/>
    <col min="14350" max="14592" width="9.140625" style="7"/>
    <col min="14593" max="14593" width="3" style="7" customWidth="1"/>
    <col min="14594" max="14594" width="4.28515625" style="7" customWidth="1"/>
    <col min="14595" max="14599" width="9.140625" style="7"/>
    <col min="14600" max="14600" width="12.140625" style="7" customWidth="1"/>
    <col min="14601" max="14601" width="9.140625" style="7"/>
    <col min="14602" max="14602" width="13.140625" style="7" customWidth="1"/>
    <col min="14603" max="14604" width="9.140625" style="7"/>
    <col min="14605" max="14605" width="34.42578125" style="7" customWidth="1"/>
    <col min="14606" max="14848" width="9.140625" style="7"/>
    <col min="14849" max="14849" width="3" style="7" customWidth="1"/>
    <col min="14850" max="14850" width="4.28515625" style="7" customWidth="1"/>
    <col min="14851" max="14855" width="9.140625" style="7"/>
    <col min="14856" max="14856" width="12.140625" style="7" customWidth="1"/>
    <col min="14857" max="14857" width="9.140625" style="7"/>
    <col min="14858" max="14858" width="13.140625" style="7" customWidth="1"/>
    <col min="14859" max="14860" width="9.140625" style="7"/>
    <col min="14861" max="14861" width="34.42578125" style="7" customWidth="1"/>
    <col min="14862" max="15104" width="9.140625" style="7"/>
    <col min="15105" max="15105" width="3" style="7" customWidth="1"/>
    <col min="15106" max="15106" width="4.28515625" style="7" customWidth="1"/>
    <col min="15107" max="15111" width="9.140625" style="7"/>
    <col min="15112" max="15112" width="12.140625" style="7" customWidth="1"/>
    <col min="15113" max="15113" width="9.140625" style="7"/>
    <col min="15114" max="15114" width="13.140625" style="7" customWidth="1"/>
    <col min="15115" max="15116" width="9.140625" style="7"/>
    <col min="15117" max="15117" width="34.42578125" style="7" customWidth="1"/>
    <col min="15118" max="15360" width="9.140625" style="7"/>
    <col min="15361" max="15361" width="3" style="7" customWidth="1"/>
    <col min="15362" max="15362" width="4.28515625" style="7" customWidth="1"/>
    <col min="15363" max="15367" width="9.140625" style="7"/>
    <col min="15368" max="15368" width="12.140625" style="7" customWidth="1"/>
    <col min="15369" max="15369" width="9.140625" style="7"/>
    <col min="15370" max="15370" width="13.140625" style="7" customWidth="1"/>
    <col min="15371" max="15372" width="9.140625" style="7"/>
    <col min="15373" max="15373" width="34.42578125" style="7" customWidth="1"/>
    <col min="15374" max="15616" width="9.140625" style="7"/>
    <col min="15617" max="15617" width="3" style="7" customWidth="1"/>
    <col min="15618" max="15618" width="4.28515625" style="7" customWidth="1"/>
    <col min="15619" max="15623" width="9.140625" style="7"/>
    <col min="15624" max="15624" width="12.140625" style="7" customWidth="1"/>
    <col min="15625" max="15625" width="9.140625" style="7"/>
    <col min="15626" max="15626" width="13.140625" style="7" customWidth="1"/>
    <col min="15627" max="15628" width="9.140625" style="7"/>
    <col min="15629" max="15629" width="34.42578125" style="7" customWidth="1"/>
    <col min="15630" max="15872" width="9.140625" style="7"/>
    <col min="15873" max="15873" width="3" style="7" customWidth="1"/>
    <col min="15874" max="15874" width="4.28515625" style="7" customWidth="1"/>
    <col min="15875" max="15879" width="9.140625" style="7"/>
    <col min="15880" max="15880" width="12.140625" style="7" customWidth="1"/>
    <col min="15881" max="15881" width="9.140625" style="7"/>
    <col min="15882" max="15882" width="13.140625" style="7" customWidth="1"/>
    <col min="15883" max="15884" width="9.140625" style="7"/>
    <col min="15885" max="15885" width="34.42578125" style="7" customWidth="1"/>
    <col min="15886" max="16128" width="9.140625" style="7"/>
    <col min="16129" max="16129" width="3" style="7" customWidth="1"/>
    <col min="16130" max="16130" width="4.28515625" style="7" customWidth="1"/>
    <col min="16131" max="16135" width="9.140625" style="7"/>
    <col min="16136" max="16136" width="12.140625" style="7" customWidth="1"/>
    <col min="16137" max="16137" width="9.140625" style="7"/>
    <col min="16138" max="16138" width="13.140625" style="7" customWidth="1"/>
    <col min="16139" max="16140" width="9.140625" style="7"/>
    <col min="16141" max="16141" width="34.42578125" style="7" customWidth="1"/>
    <col min="16142" max="16384" width="9.140625" style="7"/>
  </cols>
  <sheetData>
    <row r="1" spans="1:16" ht="44.25" customHeight="1">
      <c r="A1" s="1354" t="s">
        <v>2965</v>
      </c>
      <c r="B1" s="1354"/>
      <c r="C1" s="1354"/>
      <c r="D1" s="1354"/>
      <c r="E1" s="1354"/>
      <c r="F1" s="1354"/>
      <c r="G1" s="1354"/>
      <c r="H1" s="1354"/>
      <c r="I1" s="1354"/>
      <c r="J1" s="1354"/>
      <c r="K1" s="1354"/>
      <c r="L1" s="1354"/>
      <c r="M1" s="1354"/>
      <c r="P1" s="377" t="s">
        <v>1027</v>
      </c>
    </row>
    <row r="2" spans="1:16" ht="21" customHeight="1">
      <c r="A2" s="608"/>
      <c r="B2" s="608"/>
      <c r="C2" s="608"/>
      <c r="D2" s="608"/>
      <c r="E2" s="608"/>
      <c r="F2" s="608"/>
      <c r="G2" s="608"/>
      <c r="H2" s="608"/>
      <c r="I2" s="608"/>
      <c r="J2" s="608"/>
      <c r="K2" s="608"/>
      <c r="L2" s="608"/>
      <c r="M2" s="608"/>
    </row>
    <row r="3" spans="1:16">
      <c r="A3" s="1355" t="s">
        <v>2879</v>
      </c>
      <c r="B3" s="1355"/>
      <c r="C3" s="1355"/>
      <c r="D3" s="1355"/>
      <c r="E3" s="1355"/>
      <c r="F3" s="1355"/>
      <c r="G3" s="1355"/>
      <c r="H3" s="1355"/>
      <c r="I3" s="1355"/>
      <c r="J3" s="1355"/>
      <c r="K3" s="1355"/>
      <c r="L3" s="1355"/>
      <c r="M3" s="1355"/>
    </row>
    <row r="4" spans="1:16">
      <c r="A4" s="679" t="s">
        <v>2880</v>
      </c>
      <c r="B4" s="679"/>
      <c r="C4" s="679"/>
      <c r="D4" s="679"/>
      <c r="E4" s="679"/>
      <c r="F4" s="679"/>
      <c r="G4" s="679"/>
      <c r="H4" s="679"/>
      <c r="I4" s="679"/>
      <c r="J4" s="679"/>
      <c r="K4" s="679"/>
      <c r="L4" s="679"/>
      <c r="M4" s="679"/>
    </row>
    <row r="5" spans="1:16">
      <c r="A5" s="679"/>
      <c r="B5" s="679"/>
      <c r="C5" s="679"/>
      <c r="D5" s="679"/>
      <c r="E5" s="679"/>
      <c r="F5" s="679"/>
      <c r="G5" s="679"/>
      <c r="H5" s="679"/>
      <c r="I5" s="679"/>
      <c r="J5" s="679"/>
    </row>
    <row r="6" spans="1:16" s="682" customFormat="1" ht="29.25" customHeight="1">
      <c r="A6" s="680" t="s">
        <v>2881</v>
      </c>
      <c r="B6" s="680" t="s">
        <v>2882</v>
      </c>
      <c r="C6" s="681"/>
      <c r="D6" s="681"/>
      <c r="E6" s="681"/>
    </row>
    <row r="7" spans="1:16" ht="21" customHeight="1">
      <c r="C7" s="7" t="s">
        <v>2910</v>
      </c>
    </row>
    <row r="8" spans="1:16">
      <c r="C8" s="7" t="s">
        <v>2883</v>
      </c>
    </row>
    <row r="9" spans="1:16">
      <c r="C9" s="7" t="s">
        <v>2884</v>
      </c>
    </row>
    <row r="10" spans="1:16">
      <c r="C10" s="7" t="s">
        <v>2885</v>
      </c>
    </row>
    <row r="12" spans="1:16" ht="15.75">
      <c r="A12" s="398"/>
      <c r="B12" s="398"/>
      <c r="C12" s="398"/>
      <c r="D12" s="398"/>
      <c r="E12" s="398"/>
      <c r="F12" s="398"/>
      <c r="G12" s="398"/>
      <c r="H12" s="398"/>
      <c r="I12" s="398"/>
      <c r="J12" s="398"/>
      <c r="K12" s="398"/>
      <c r="L12" s="398"/>
      <c r="M12" s="398"/>
    </row>
    <row r="13" spans="1:16" ht="15.75">
      <c r="A13" s="398"/>
      <c r="B13" s="398"/>
      <c r="C13" s="398"/>
      <c r="D13" s="398"/>
      <c r="E13" s="398"/>
      <c r="F13" s="398"/>
      <c r="G13" s="398"/>
      <c r="H13" s="398"/>
      <c r="I13" s="398"/>
      <c r="J13" s="398"/>
      <c r="K13" s="398"/>
      <c r="L13" s="398"/>
      <c r="M13" s="398"/>
    </row>
    <row r="14" spans="1:16" ht="15.75">
      <c r="A14" s="398"/>
      <c r="B14" s="398"/>
      <c r="C14" s="398"/>
      <c r="D14" s="398"/>
      <c r="E14" s="398"/>
      <c r="F14" s="398"/>
      <c r="G14" s="398"/>
      <c r="H14" s="398"/>
      <c r="I14" s="398"/>
      <c r="J14" s="398"/>
      <c r="K14" s="398"/>
      <c r="L14" s="398"/>
      <c r="M14" s="398"/>
    </row>
    <row r="15" spans="1:16" ht="15.75">
      <c r="A15" s="398"/>
      <c r="B15" s="398"/>
      <c r="C15" s="398"/>
      <c r="D15" s="398"/>
      <c r="E15" s="398"/>
      <c r="F15" s="398"/>
      <c r="G15" s="398"/>
      <c r="H15" s="398"/>
      <c r="I15" s="398"/>
      <c r="J15" s="398"/>
      <c r="K15" s="398"/>
      <c r="L15" s="398"/>
      <c r="M15" s="398"/>
    </row>
    <row r="16" spans="1:16" ht="15.75">
      <c r="A16" s="398"/>
      <c r="B16" s="398"/>
      <c r="C16" s="398"/>
      <c r="D16" s="398"/>
      <c r="E16" s="398"/>
      <c r="F16" s="398"/>
      <c r="G16" s="398"/>
      <c r="H16" s="398"/>
      <c r="I16" s="398"/>
      <c r="J16" s="398"/>
      <c r="K16" s="398"/>
      <c r="L16" s="398"/>
      <c r="M16" s="398"/>
    </row>
    <row r="17" spans="1:13" ht="15.75">
      <c r="A17" s="398"/>
      <c r="B17" s="398"/>
      <c r="C17" s="398"/>
      <c r="D17" s="398"/>
      <c r="E17" s="398"/>
      <c r="F17" s="398"/>
      <c r="G17" s="398"/>
      <c r="H17" s="398"/>
      <c r="I17" s="398"/>
      <c r="J17" s="398"/>
      <c r="K17" s="398"/>
      <c r="L17" s="398"/>
      <c r="M17" s="398"/>
    </row>
    <row r="18" spans="1:13" ht="15.75">
      <c r="A18" s="398"/>
      <c r="B18" s="398"/>
      <c r="C18" s="398"/>
      <c r="D18" s="398"/>
      <c r="E18" s="398"/>
      <c r="F18" s="398"/>
      <c r="G18" s="398"/>
      <c r="H18" s="398"/>
      <c r="I18" s="398"/>
      <c r="J18" s="398"/>
      <c r="K18" s="398"/>
      <c r="L18" s="398"/>
      <c r="M18" s="398"/>
    </row>
    <row r="19" spans="1:13" ht="15.75">
      <c r="A19" s="398"/>
      <c r="B19" s="398"/>
      <c r="C19" s="398"/>
      <c r="D19" s="398"/>
      <c r="E19" s="398"/>
      <c r="F19" s="398"/>
      <c r="G19" s="398"/>
      <c r="H19" s="398"/>
      <c r="I19" s="398"/>
      <c r="J19" s="398"/>
      <c r="K19" s="398"/>
      <c r="L19" s="398"/>
      <c r="M19" s="398"/>
    </row>
    <row r="20" spans="1:13" ht="21" customHeight="1">
      <c r="A20" s="398"/>
      <c r="B20" s="398"/>
      <c r="C20" s="681" t="s">
        <v>2886</v>
      </c>
      <c r="D20" s="683"/>
      <c r="E20" s="683"/>
      <c r="F20" s="683"/>
      <c r="G20" s="683"/>
      <c r="H20" s="683"/>
      <c r="I20" s="683"/>
    </row>
    <row r="21" spans="1:13" ht="15.75">
      <c r="A21" s="398"/>
      <c r="B21" s="398"/>
      <c r="C21" s="7" t="s">
        <v>2887</v>
      </c>
    </row>
    <row r="22" spans="1:13" ht="15.75">
      <c r="A22" s="398"/>
      <c r="B22" s="398"/>
      <c r="C22" s="7" t="s">
        <v>2888</v>
      </c>
    </row>
    <row r="23" spans="1:13" ht="15.75">
      <c r="A23" s="398"/>
      <c r="B23" s="398"/>
      <c r="C23" s="7" t="s">
        <v>2889</v>
      </c>
    </row>
    <row r="24" spans="1:13" ht="15.75">
      <c r="A24" s="398"/>
      <c r="B24" s="398"/>
      <c r="C24" s="7" t="s">
        <v>2890</v>
      </c>
    </row>
    <row r="25" spans="1:13" ht="15.75" customHeight="1">
      <c r="A25" s="398"/>
      <c r="B25" s="398"/>
    </row>
    <row r="26" spans="1:13" s="682" customFormat="1" ht="23.25" customHeight="1">
      <c r="A26" s="684" t="s">
        <v>2891</v>
      </c>
      <c r="B26" s="684" t="s">
        <v>2892</v>
      </c>
      <c r="C26" s="681"/>
      <c r="D26" s="681"/>
      <c r="E26" s="681"/>
      <c r="F26" s="681"/>
    </row>
    <row r="27" spans="1:13" ht="15.75">
      <c r="A27" s="398"/>
      <c r="B27" s="398"/>
    </row>
    <row r="28" spans="1:13" ht="15.75">
      <c r="A28" s="398"/>
      <c r="B28" s="398"/>
      <c r="C28" s="7" t="s">
        <v>2893</v>
      </c>
    </row>
    <row r="29" spans="1:13" ht="15.75">
      <c r="A29" s="398"/>
      <c r="B29" s="398"/>
      <c r="C29" s="7" t="s">
        <v>2894</v>
      </c>
    </row>
    <row r="30" spans="1:13" ht="15.75">
      <c r="A30" s="398"/>
      <c r="B30" s="398"/>
      <c r="C30" s="7" t="s">
        <v>2895</v>
      </c>
    </row>
    <row r="31" spans="1:13" ht="15.75">
      <c r="A31" s="398"/>
      <c r="B31" s="398"/>
    </row>
    <row r="32" spans="1:13" ht="15.75">
      <c r="A32" s="398"/>
      <c r="B32" s="398"/>
      <c r="C32" s="7" t="s">
        <v>2896</v>
      </c>
    </row>
    <row r="33" spans="1:13" ht="15.75">
      <c r="A33" s="398"/>
      <c r="B33" s="398"/>
      <c r="C33" s="7" t="s">
        <v>2897</v>
      </c>
    </row>
    <row r="34" spans="1:13" ht="15.75" customHeight="1">
      <c r="A34" s="398"/>
      <c r="B34" s="398"/>
      <c r="C34" s="7" t="s">
        <v>2898</v>
      </c>
    </row>
    <row r="35" spans="1:13" ht="15.75" customHeight="1">
      <c r="A35" s="398"/>
      <c r="B35" s="398"/>
    </row>
    <row r="36" spans="1:13" ht="15.75" customHeight="1">
      <c r="A36" s="398"/>
      <c r="B36" s="398"/>
      <c r="C36" s="7" t="s">
        <v>2911</v>
      </c>
    </row>
    <row r="37" spans="1:13" ht="15.75" customHeight="1">
      <c r="A37" s="398"/>
      <c r="B37" s="398"/>
      <c r="C37" s="7" t="s">
        <v>2899</v>
      </c>
    </row>
    <row r="38" spans="1:13" ht="15.75" customHeight="1">
      <c r="A38" s="398"/>
      <c r="B38" s="398"/>
      <c r="C38" s="7" t="s">
        <v>2912</v>
      </c>
    </row>
    <row r="39" spans="1:13" ht="15.75" customHeight="1">
      <c r="A39" s="398"/>
      <c r="B39" s="398"/>
      <c r="C39" s="7" t="s">
        <v>2900</v>
      </c>
    </row>
    <row r="40" spans="1:13" ht="15.75" customHeight="1">
      <c r="A40" s="398"/>
      <c r="B40" s="398"/>
      <c r="C40" s="7" t="s">
        <v>2901</v>
      </c>
    </row>
    <row r="41" spans="1:13" ht="15.75" customHeight="1">
      <c r="A41" s="398"/>
      <c r="B41" s="398"/>
      <c r="C41" s="7" t="s">
        <v>2902</v>
      </c>
    </row>
    <row r="42" spans="1:13" ht="15.75" customHeight="1">
      <c r="A42" s="398"/>
      <c r="B42" s="398"/>
      <c r="C42" s="398"/>
      <c r="D42" s="398"/>
      <c r="E42" s="398"/>
      <c r="F42" s="398"/>
      <c r="G42" s="398"/>
      <c r="H42" s="398"/>
      <c r="I42" s="398"/>
      <c r="J42" s="398"/>
      <c r="K42" s="398"/>
      <c r="L42" s="398"/>
      <c r="M42" s="398"/>
    </row>
    <row r="43" spans="1:13" ht="15.75" customHeight="1">
      <c r="A43" s="398"/>
      <c r="B43" s="398"/>
      <c r="C43" s="398"/>
      <c r="D43" s="398"/>
      <c r="E43" s="398"/>
      <c r="F43" s="398"/>
      <c r="G43" s="398"/>
      <c r="H43" s="398"/>
      <c r="I43" s="398"/>
      <c r="J43" s="398"/>
      <c r="K43" s="398"/>
      <c r="L43" s="398"/>
      <c r="M43" s="398"/>
    </row>
    <row r="44" spans="1:13" ht="15.75" customHeight="1">
      <c r="A44" s="398"/>
      <c r="B44" s="398"/>
      <c r="C44" s="398"/>
      <c r="D44" s="398"/>
      <c r="E44" s="398"/>
      <c r="F44" s="398"/>
      <c r="G44" s="398"/>
      <c r="H44" s="398"/>
      <c r="I44" s="398"/>
      <c r="J44" s="398"/>
      <c r="K44" s="398"/>
      <c r="L44" s="398"/>
      <c r="M44" s="398"/>
    </row>
    <row r="45" spans="1:13" ht="15.75" customHeight="1">
      <c r="A45" s="398"/>
      <c r="B45" s="398"/>
      <c r="C45" s="398"/>
      <c r="D45" s="398"/>
      <c r="E45" s="398"/>
      <c r="F45" s="398"/>
      <c r="G45" s="398"/>
      <c r="H45" s="398"/>
      <c r="I45" s="398"/>
      <c r="J45" s="398"/>
      <c r="K45" s="398"/>
      <c r="L45" s="398"/>
      <c r="M45" s="398"/>
    </row>
    <row r="46" spans="1:13" ht="15.75" customHeight="1">
      <c r="A46" s="398"/>
      <c r="B46" s="398"/>
      <c r="C46" s="398"/>
      <c r="D46" s="398"/>
      <c r="E46" s="398"/>
      <c r="F46" s="398"/>
      <c r="G46" s="398"/>
      <c r="H46" s="398"/>
      <c r="I46" s="398"/>
      <c r="J46" s="398"/>
      <c r="K46" s="398"/>
      <c r="L46" s="398"/>
      <c r="M46" s="398"/>
    </row>
    <row r="47" spans="1:13" ht="15.75" customHeight="1">
      <c r="A47" s="398"/>
      <c r="B47" s="398"/>
      <c r="C47" s="398"/>
      <c r="D47" s="398"/>
      <c r="E47" s="398"/>
      <c r="F47" s="398"/>
      <c r="G47" s="398"/>
      <c r="H47" s="398"/>
      <c r="I47" s="398"/>
      <c r="J47" s="398"/>
      <c r="K47" s="398"/>
      <c r="L47" s="398"/>
      <c r="M47" s="398"/>
    </row>
    <row r="48" spans="1:13" ht="15.75" customHeight="1">
      <c r="A48" s="398"/>
      <c r="B48" s="398"/>
      <c r="C48" s="398"/>
      <c r="D48" s="398"/>
      <c r="E48" s="398"/>
      <c r="F48" s="398"/>
      <c r="G48" s="398"/>
      <c r="H48" s="398"/>
      <c r="I48" s="398"/>
      <c r="J48" s="398"/>
      <c r="K48" s="398"/>
      <c r="L48" s="398"/>
      <c r="M48" s="398"/>
    </row>
    <row r="49" spans="1:13" ht="15.75" customHeight="1">
      <c r="A49" s="398"/>
      <c r="B49" s="398"/>
      <c r="C49" s="398"/>
      <c r="D49" s="398"/>
      <c r="E49" s="398"/>
      <c r="F49" s="398"/>
      <c r="G49" s="398"/>
      <c r="H49" s="398"/>
      <c r="I49" s="398"/>
      <c r="J49" s="398"/>
      <c r="K49" s="398"/>
      <c r="L49" s="398"/>
      <c r="M49" s="398"/>
    </row>
    <row r="50" spans="1:13" ht="15.75" customHeight="1">
      <c r="A50" s="398"/>
      <c r="B50" s="398"/>
      <c r="C50" s="398"/>
      <c r="D50" s="398"/>
      <c r="E50" s="398"/>
      <c r="F50" s="398"/>
      <c r="G50" s="398"/>
      <c r="H50" s="398"/>
      <c r="I50" s="398"/>
      <c r="J50" s="398"/>
      <c r="K50" s="398"/>
      <c r="L50" s="398"/>
      <c r="M50" s="398"/>
    </row>
    <row r="51" spans="1:13" ht="15.75" customHeight="1">
      <c r="A51" s="398"/>
      <c r="B51" s="398"/>
      <c r="C51" s="398"/>
      <c r="D51" s="398"/>
      <c r="E51" s="398"/>
      <c r="F51" s="398"/>
      <c r="G51" s="398"/>
      <c r="H51" s="398"/>
      <c r="I51" s="398"/>
      <c r="J51" s="398"/>
      <c r="K51" s="398"/>
      <c r="L51" s="398"/>
      <c r="M51" s="398"/>
    </row>
    <row r="52" spans="1:13" ht="15.75">
      <c r="A52" s="398"/>
      <c r="B52" s="398"/>
      <c r="C52" s="398"/>
      <c r="D52" s="398"/>
      <c r="E52" s="398"/>
      <c r="F52" s="398"/>
      <c r="G52" s="398"/>
      <c r="H52" s="398"/>
      <c r="I52" s="398"/>
      <c r="J52" s="398"/>
      <c r="K52" s="398"/>
      <c r="L52" s="398"/>
      <c r="M52" s="398"/>
    </row>
    <row r="53" spans="1:13" ht="15.75">
      <c r="A53" s="398"/>
      <c r="B53" s="684"/>
      <c r="C53" s="398"/>
      <c r="D53" s="398"/>
      <c r="E53" s="398"/>
      <c r="F53" s="398"/>
      <c r="G53" s="398"/>
      <c r="H53" s="398"/>
      <c r="I53" s="398"/>
      <c r="J53" s="398"/>
      <c r="K53" s="398"/>
      <c r="L53" s="398"/>
      <c r="M53" s="398"/>
    </row>
    <row r="54" spans="1:13" ht="15.75">
      <c r="A54" s="398"/>
      <c r="B54" s="398"/>
      <c r="C54" s="398"/>
      <c r="D54" s="398"/>
      <c r="E54" s="398"/>
      <c r="F54" s="398"/>
      <c r="G54" s="398"/>
      <c r="H54" s="398"/>
      <c r="I54" s="398"/>
      <c r="J54" s="398"/>
      <c r="K54" s="398"/>
      <c r="L54" s="398"/>
      <c r="M54" s="398"/>
    </row>
    <row r="55" spans="1:13" ht="15.75">
      <c r="A55" s="398"/>
      <c r="B55" s="398"/>
      <c r="C55" s="398"/>
      <c r="D55" s="398"/>
      <c r="E55" s="398"/>
      <c r="F55" s="398"/>
      <c r="G55" s="398"/>
      <c r="H55" s="398"/>
      <c r="I55" s="398"/>
      <c r="J55" s="398"/>
      <c r="K55" s="398"/>
      <c r="L55" s="398"/>
      <c r="M55" s="398"/>
    </row>
    <row r="56" spans="1:13" ht="15.75">
      <c r="A56" s="398"/>
      <c r="B56" s="398"/>
      <c r="C56" s="398"/>
      <c r="D56" s="398"/>
      <c r="E56" s="398"/>
      <c r="F56" s="398"/>
      <c r="G56" s="398"/>
      <c r="H56" s="398"/>
      <c r="I56" s="398"/>
      <c r="J56" s="398"/>
      <c r="K56" s="398"/>
      <c r="L56" s="398"/>
      <c r="M56" s="398"/>
    </row>
    <row r="57" spans="1:13" ht="15.75">
      <c r="A57" s="398"/>
      <c r="B57" s="398"/>
      <c r="C57" s="398"/>
      <c r="D57" s="398"/>
      <c r="E57" s="398"/>
      <c r="F57" s="398"/>
      <c r="G57" s="398"/>
      <c r="H57" s="398"/>
      <c r="I57" s="398"/>
      <c r="J57" s="398"/>
      <c r="K57" s="398"/>
      <c r="L57" s="398"/>
      <c r="M57" s="398"/>
    </row>
    <row r="58" spans="1:13" ht="15.75">
      <c r="A58" s="398"/>
      <c r="B58" s="398"/>
      <c r="C58" s="398"/>
      <c r="D58" s="398"/>
      <c r="E58" s="398"/>
      <c r="F58" s="398"/>
      <c r="G58" s="398"/>
      <c r="H58" s="398"/>
      <c r="I58" s="398"/>
      <c r="J58" s="398"/>
      <c r="K58" s="398"/>
      <c r="L58" s="398"/>
      <c r="M58" s="398"/>
    </row>
    <row r="59" spans="1:13" ht="15.75">
      <c r="A59" s="398"/>
      <c r="B59" s="398"/>
      <c r="C59" s="398"/>
      <c r="D59" s="398"/>
      <c r="E59" s="398"/>
      <c r="F59" s="398"/>
      <c r="G59" s="398"/>
      <c r="H59" s="398"/>
      <c r="I59" s="398"/>
      <c r="J59" s="398"/>
      <c r="K59" s="398"/>
      <c r="L59" s="398"/>
      <c r="M59" s="398"/>
    </row>
    <row r="60" spans="1:13" ht="15.75">
      <c r="A60" s="398"/>
      <c r="B60" s="398"/>
      <c r="C60" s="398"/>
      <c r="D60" s="398"/>
      <c r="E60" s="398"/>
      <c r="F60" s="398"/>
      <c r="G60" s="398"/>
      <c r="H60" s="398"/>
      <c r="I60" s="398"/>
      <c r="J60" s="398"/>
      <c r="K60" s="398"/>
      <c r="L60" s="398"/>
      <c r="M60" s="398"/>
    </row>
    <row r="61" spans="1:13" ht="15.75">
      <c r="A61" s="398"/>
      <c r="B61" s="398"/>
      <c r="C61" s="398"/>
      <c r="D61" s="398"/>
      <c r="E61" s="398"/>
      <c r="F61" s="398"/>
      <c r="G61" s="398"/>
      <c r="H61" s="398"/>
      <c r="I61" s="398"/>
      <c r="J61" s="398"/>
      <c r="K61" s="398"/>
      <c r="L61" s="398"/>
      <c r="M61" s="398"/>
    </row>
    <row r="62" spans="1:13" ht="15.75">
      <c r="A62" s="398"/>
      <c r="B62" s="398"/>
      <c r="C62" s="398"/>
      <c r="D62" s="398"/>
      <c r="E62" s="398"/>
      <c r="F62" s="398"/>
      <c r="G62" s="398"/>
      <c r="H62" s="398"/>
      <c r="I62" s="398"/>
      <c r="J62" s="398"/>
      <c r="K62" s="398"/>
      <c r="L62" s="398"/>
      <c r="M62" s="398"/>
    </row>
    <row r="63" spans="1:13" ht="15.75">
      <c r="A63" s="684" t="s">
        <v>2903</v>
      </c>
      <c r="B63" s="684"/>
      <c r="C63" s="684" t="s">
        <v>2904</v>
      </c>
      <c r="D63" s="684"/>
      <c r="E63" s="398"/>
      <c r="F63" s="398"/>
      <c r="G63" s="398"/>
      <c r="H63" s="398"/>
      <c r="I63" s="398"/>
      <c r="J63" s="398"/>
      <c r="K63" s="398"/>
      <c r="L63" s="398"/>
      <c r="M63" s="398"/>
    </row>
    <row r="64" spans="1:13" ht="15.75">
      <c r="A64" s="398"/>
      <c r="B64" s="398"/>
      <c r="C64" s="398"/>
      <c r="D64" s="398"/>
      <c r="E64" s="398"/>
      <c r="F64" s="398"/>
      <c r="G64" s="398"/>
      <c r="H64" s="398"/>
      <c r="I64" s="398"/>
      <c r="J64" s="398"/>
      <c r="K64" s="398"/>
      <c r="L64" s="398"/>
      <c r="M64" s="398"/>
    </row>
    <row r="65" spans="1:13" ht="15.75">
      <c r="A65" s="398"/>
      <c r="B65" s="398"/>
      <c r="C65" s="398" t="s">
        <v>2905</v>
      </c>
      <c r="D65" s="398"/>
      <c r="E65" s="398"/>
      <c r="F65" s="398"/>
      <c r="G65" s="398"/>
      <c r="H65" s="398"/>
      <c r="I65" s="398"/>
      <c r="J65" s="398"/>
      <c r="K65" s="398"/>
      <c r="L65" s="398"/>
      <c r="M65" s="398"/>
    </row>
    <row r="66" spans="1:13" ht="15.75">
      <c r="A66" s="398"/>
      <c r="B66" s="398"/>
      <c r="C66" s="398" t="s">
        <v>2906</v>
      </c>
      <c r="D66" s="398"/>
      <c r="E66" s="398"/>
      <c r="F66" s="398"/>
      <c r="G66" s="398"/>
      <c r="H66" s="398"/>
      <c r="I66" s="398"/>
      <c r="J66" s="398"/>
      <c r="K66" s="398"/>
      <c r="L66" s="398"/>
      <c r="M66" s="398"/>
    </row>
    <row r="67" spans="1:13" ht="15.75">
      <c r="A67" s="398"/>
      <c r="B67" s="398"/>
      <c r="C67" s="398" t="s">
        <v>2907</v>
      </c>
      <c r="D67" s="398"/>
      <c r="E67" s="398"/>
      <c r="F67" s="398"/>
      <c r="G67" s="398"/>
      <c r="H67" s="398"/>
      <c r="I67" s="398"/>
      <c r="J67" s="398"/>
      <c r="K67" s="398"/>
      <c r="L67" s="398"/>
      <c r="M67" s="398"/>
    </row>
    <row r="68" spans="1:13" ht="15.75">
      <c r="A68" s="398"/>
      <c r="B68" s="398"/>
      <c r="C68" s="398" t="s">
        <v>2908</v>
      </c>
      <c r="D68" s="398"/>
      <c r="E68" s="398"/>
      <c r="F68" s="398"/>
      <c r="G68" s="398"/>
      <c r="H68" s="398"/>
      <c r="I68" s="398"/>
      <c r="J68" s="398"/>
      <c r="K68" s="398"/>
      <c r="L68" s="398"/>
      <c r="M68" s="398"/>
    </row>
    <row r="69" spans="1:13" ht="15.75">
      <c r="A69" s="398"/>
      <c r="B69" s="398"/>
      <c r="C69" s="398" t="s">
        <v>2909</v>
      </c>
      <c r="D69" s="398"/>
      <c r="E69" s="398"/>
      <c r="F69" s="398"/>
      <c r="G69" s="398"/>
      <c r="H69" s="398"/>
      <c r="I69" s="398"/>
      <c r="J69" s="398"/>
      <c r="K69" s="398"/>
      <c r="L69" s="398"/>
      <c r="M69" s="398"/>
    </row>
    <row r="70" spans="1:13" ht="15.75">
      <c r="A70" s="398"/>
      <c r="B70" s="398"/>
      <c r="C70" s="398"/>
      <c r="D70" s="398"/>
      <c r="E70" s="398"/>
      <c r="F70" s="398"/>
      <c r="G70" s="398"/>
      <c r="H70" s="398"/>
      <c r="I70" s="398"/>
      <c r="J70" s="398"/>
      <c r="K70" s="398"/>
      <c r="L70" s="398"/>
      <c r="M70" s="398"/>
    </row>
    <row r="71" spans="1:13" ht="15.75">
      <c r="A71" s="398"/>
      <c r="B71" s="398"/>
      <c r="C71" s="398"/>
      <c r="D71" s="398"/>
      <c r="E71" s="398"/>
      <c r="F71" s="398"/>
      <c r="G71" s="398"/>
      <c r="H71" s="398"/>
      <c r="I71" s="398"/>
      <c r="J71" s="398"/>
      <c r="K71" s="398"/>
      <c r="L71" s="398"/>
      <c r="M71" s="398"/>
    </row>
    <row r="72" spans="1:13" ht="15.75">
      <c r="A72" s="398"/>
      <c r="B72" s="398"/>
      <c r="C72" s="398"/>
      <c r="D72" s="398"/>
      <c r="E72" s="398"/>
      <c r="F72" s="398"/>
      <c r="G72" s="398"/>
      <c r="H72" s="398"/>
      <c r="I72" s="398"/>
      <c r="J72" s="398"/>
      <c r="K72" s="398"/>
      <c r="L72" s="398"/>
      <c r="M72" s="398"/>
    </row>
  </sheetData>
  <mergeCells count="2">
    <mergeCell ref="A1:M1"/>
    <mergeCell ref="A3:M3"/>
  </mergeCells>
  <hyperlinks>
    <hyperlink ref="P1" location="INDICE!A1" display="ÍNDICE " xr:uid="{686DE112-91F2-41AE-8666-0999693D6624}"/>
  </hyperlinks>
  <printOptions horizontalCentered="1"/>
  <pageMargins left="0.39370078740157483" right="0.39370078740157483" top="0.78740157480314965" bottom="0.39370078740157483" header="0.39370078740157483" footer="0"/>
  <pageSetup paperSize="9" scale="68" orientation="portrait" r:id="rId1"/>
  <headerFooter scaleWithDoc="0">
    <oddHeader xml:space="preserve">&amp;R&amp;10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1:D105"/>
  <sheetViews>
    <sheetView showGridLines="0" view="pageBreakPreview" zoomScale="130" zoomScaleNormal="110" zoomScaleSheetLayoutView="130" workbookViewId="0">
      <pane xSplit="1" ySplit="4" topLeftCell="B65" activePane="bottomRight" state="frozen"/>
      <selection activeCell="C42" sqref="C42:J42"/>
      <selection pane="topRight" activeCell="C42" sqref="C42:J42"/>
      <selection pane="bottomLeft" activeCell="C42" sqref="C42:J42"/>
      <selection pane="bottomRight" activeCell="B104" sqref="B104"/>
    </sheetView>
  </sheetViews>
  <sheetFormatPr defaultColWidth="8.85546875" defaultRowHeight="15"/>
  <cols>
    <col min="1" max="1" width="8.85546875" style="117"/>
    <col min="2" max="2" width="75.7109375" customWidth="1"/>
  </cols>
  <sheetData>
    <row r="1" spans="1:4">
      <c r="A1" s="1156" t="s">
        <v>897</v>
      </c>
      <c r="B1" s="1156"/>
      <c r="D1" s="377" t="s">
        <v>1027</v>
      </c>
    </row>
    <row r="2" spans="1:4" ht="19.5" customHeight="1">
      <c r="A2" s="1157" t="s">
        <v>896</v>
      </c>
      <c r="B2" s="1157"/>
    </row>
    <row r="3" spans="1:4" ht="10.5" customHeight="1"/>
    <row r="4" spans="1:4" ht="24">
      <c r="A4" s="690" t="s">
        <v>194</v>
      </c>
      <c r="B4" s="689" t="s">
        <v>195</v>
      </c>
    </row>
    <row r="5" spans="1:4">
      <c r="A5" s="482">
        <v>1000</v>
      </c>
      <c r="B5" s="483" t="s">
        <v>120</v>
      </c>
    </row>
    <row r="6" spans="1:4">
      <c r="A6" s="482">
        <v>1002</v>
      </c>
      <c r="B6" s="483" t="s">
        <v>3221</v>
      </c>
    </row>
    <row r="7" spans="1:4">
      <c r="A7" s="482">
        <v>1003</v>
      </c>
      <c r="B7" s="483" t="s">
        <v>3222</v>
      </c>
    </row>
    <row r="8" spans="1:4">
      <c r="A8" s="482">
        <v>1004</v>
      </c>
      <c r="B8" s="483" t="s">
        <v>3836</v>
      </c>
    </row>
    <row r="9" spans="1:4">
      <c r="A9" s="482">
        <v>1005</v>
      </c>
      <c r="B9" s="483" t="s">
        <v>3223</v>
      </c>
    </row>
    <row r="10" spans="1:4">
      <c r="A10" s="482">
        <v>1007</v>
      </c>
      <c r="B10" s="483" t="s">
        <v>1254</v>
      </c>
    </row>
    <row r="11" spans="1:4">
      <c r="A11" s="482">
        <v>1008</v>
      </c>
      <c r="B11" s="483" t="s">
        <v>3574</v>
      </c>
    </row>
    <row r="12" spans="1:4">
      <c r="A12" s="482">
        <v>1010</v>
      </c>
      <c r="B12" s="483" t="s">
        <v>3575</v>
      </c>
    </row>
    <row r="13" spans="1:4">
      <c r="A13" s="482">
        <v>1012</v>
      </c>
      <c r="B13" s="483" t="s">
        <v>3576</v>
      </c>
    </row>
    <row r="14" spans="1:4">
      <c r="A14" s="482">
        <v>1013</v>
      </c>
      <c r="B14" s="483" t="s">
        <v>3577</v>
      </c>
    </row>
    <row r="15" spans="1:4">
      <c r="A15" s="482">
        <v>1015</v>
      </c>
      <c r="B15" s="483" t="s">
        <v>3578</v>
      </c>
    </row>
    <row r="16" spans="1:4">
      <c r="A16" s="482">
        <v>1016</v>
      </c>
      <c r="B16" s="483" t="s">
        <v>3806</v>
      </c>
    </row>
    <row r="17" spans="1:2">
      <c r="A17" s="482">
        <v>1017</v>
      </c>
      <c r="B17" s="483" t="s">
        <v>3579</v>
      </c>
    </row>
    <row r="18" spans="1:2">
      <c r="A18" s="482">
        <v>1019</v>
      </c>
      <c r="B18" s="483" t="s">
        <v>3807</v>
      </c>
    </row>
    <row r="19" spans="1:2">
      <c r="A19" s="482">
        <v>1021</v>
      </c>
      <c r="B19" s="483" t="s">
        <v>3580</v>
      </c>
    </row>
    <row r="20" spans="1:2">
      <c r="A20" s="482">
        <v>1022</v>
      </c>
      <c r="B20" s="483" t="s">
        <v>3581</v>
      </c>
    </row>
    <row r="21" spans="1:2">
      <c r="A21" s="482">
        <v>1023</v>
      </c>
      <c r="B21" s="483" t="s">
        <v>3582</v>
      </c>
    </row>
    <row r="22" spans="1:2">
      <c r="A22" s="482">
        <v>1025</v>
      </c>
      <c r="B22" s="483" t="s">
        <v>3808</v>
      </c>
    </row>
    <row r="23" spans="1:2">
      <c r="A23" s="482">
        <v>1026</v>
      </c>
      <c r="B23" s="483" t="s">
        <v>1247</v>
      </c>
    </row>
    <row r="24" spans="1:2">
      <c r="A24" s="482">
        <v>1027</v>
      </c>
      <c r="B24" s="483" t="s">
        <v>1321</v>
      </c>
    </row>
    <row r="25" spans="1:2">
      <c r="A25" s="482">
        <v>1028</v>
      </c>
      <c r="B25" s="483" t="s">
        <v>1248</v>
      </c>
    </row>
    <row r="26" spans="1:2">
      <c r="A26" s="482">
        <v>1029</v>
      </c>
      <c r="B26" s="483" t="s">
        <v>3583</v>
      </c>
    </row>
    <row r="27" spans="1:2">
      <c r="A27" s="482">
        <v>1030</v>
      </c>
      <c r="B27" s="483" t="s">
        <v>3584</v>
      </c>
    </row>
    <row r="28" spans="1:2">
      <c r="A28" s="482">
        <v>1031</v>
      </c>
      <c r="B28" s="483" t="s">
        <v>3585</v>
      </c>
    </row>
    <row r="29" spans="1:2">
      <c r="A29" s="482">
        <v>1034</v>
      </c>
      <c r="B29" s="483" t="s">
        <v>121</v>
      </c>
    </row>
    <row r="30" spans="1:2">
      <c r="A30" s="482">
        <v>1037</v>
      </c>
      <c r="B30" s="483" t="s">
        <v>122</v>
      </c>
    </row>
    <row r="31" spans="1:2">
      <c r="A31" s="482">
        <v>1039</v>
      </c>
      <c r="B31" s="483" t="s">
        <v>3586</v>
      </c>
    </row>
    <row r="32" spans="1:2">
      <c r="A32" s="482">
        <v>1040</v>
      </c>
      <c r="B32" s="483" t="s">
        <v>1322</v>
      </c>
    </row>
    <row r="33" spans="1:2">
      <c r="A33" s="482">
        <v>1041</v>
      </c>
      <c r="B33" s="483" t="s">
        <v>3587</v>
      </c>
    </row>
    <row r="34" spans="1:2">
      <c r="A34" s="482">
        <v>1042</v>
      </c>
      <c r="B34" s="483" t="s">
        <v>1249</v>
      </c>
    </row>
    <row r="35" spans="1:2">
      <c r="A35" s="482">
        <v>1043</v>
      </c>
      <c r="B35" s="483" t="s">
        <v>3588</v>
      </c>
    </row>
    <row r="36" spans="1:2">
      <c r="A36" s="482">
        <v>1044</v>
      </c>
      <c r="B36" s="483" t="s">
        <v>3589</v>
      </c>
    </row>
    <row r="37" spans="1:2">
      <c r="A37" s="482">
        <v>1045</v>
      </c>
      <c r="B37" s="483" t="s">
        <v>3590</v>
      </c>
    </row>
    <row r="38" spans="1:2">
      <c r="A38" s="482">
        <v>1046</v>
      </c>
      <c r="B38" s="483" t="s">
        <v>3591</v>
      </c>
    </row>
    <row r="39" spans="1:2">
      <c r="A39" s="482">
        <v>1047</v>
      </c>
      <c r="B39" s="483" t="s">
        <v>3592</v>
      </c>
    </row>
    <row r="40" spans="1:2">
      <c r="A40" s="482">
        <v>1048</v>
      </c>
      <c r="B40" s="483" t="s">
        <v>3593</v>
      </c>
    </row>
    <row r="41" spans="1:2">
      <c r="A41" s="482">
        <v>1049</v>
      </c>
      <c r="B41" s="483" t="s">
        <v>1250</v>
      </c>
    </row>
    <row r="42" spans="1:2">
      <c r="A42" s="482">
        <v>1050</v>
      </c>
      <c r="B42" s="483" t="s">
        <v>3594</v>
      </c>
    </row>
    <row r="43" spans="1:2">
      <c r="A43" s="482">
        <v>1051</v>
      </c>
      <c r="B43" s="483" t="s">
        <v>3595</v>
      </c>
    </row>
    <row r="44" spans="1:2">
      <c r="A44" s="482">
        <v>1052</v>
      </c>
      <c r="B44" s="483" t="s">
        <v>3596</v>
      </c>
    </row>
    <row r="45" spans="1:2">
      <c r="A45" s="482">
        <v>1053</v>
      </c>
      <c r="B45" s="483" t="s">
        <v>3597</v>
      </c>
    </row>
    <row r="46" spans="1:2">
      <c r="A46" s="482">
        <v>1055</v>
      </c>
      <c r="B46" s="483" t="s">
        <v>3598</v>
      </c>
    </row>
    <row r="47" spans="1:2">
      <c r="A47" s="482">
        <v>1056</v>
      </c>
      <c r="B47" s="483" t="s">
        <v>3599</v>
      </c>
    </row>
    <row r="48" spans="1:2">
      <c r="A48" s="482">
        <v>1057</v>
      </c>
      <c r="B48" s="483" t="s">
        <v>3600</v>
      </c>
    </row>
    <row r="49" spans="1:2">
      <c r="A49" s="482">
        <v>1058</v>
      </c>
      <c r="B49" s="483" t="s">
        <v>3601</v>
      </c>
    </row>
    <row r="50" spans="1:2">
      <c r="A50" s="482">
        <v>1059</v>
      </c>
      <c r="B50" s="483" t="s">
        <v>3602</v>
      </c>
    </row>
    <row r="51" spans="1:2">
      <c r="A51" s="482">
        <v>1060</v>
      </c>
      <c r="B51" s="483" t="s">
        <v>1251</v>
      </c>
    </row>
    <row r="52" spans="1:2">
      <c r="A52" s="482">
        <v>1061</v>
      </c>
      <c r="B52" s="483" t="s">
        <v>3603</v>
      </c>
    </row>
    <row r="53" spans="1:2">
      <c r="A53" s="482">
        <v>1062</v>
      </c>
      <c r="B53" s="483" t="s">
        <v>3604</v>
      </c>
    </row>
    <row r="54" spans="1:2">
      <c r="A54" s="482">
        <v>1063</v>
      </c>
      <c r="B54" s="483" t="s">
        <v>3605</v>
      </c>
    </row>
    <row r="55" spans="1:2">
      <c r="A55" s="482">
        <v>1064</v>
      </c>
      <c r="B55" s="483" t="s">
        <v>3606</v>
      </c>
    </row>
    <row r="56" spans="1:2">
      <c r="A56" s="482">
        <v>1070</v>
      </c>
      <c r="B56" s="483" t="s">
        <v>3607</v>
      </c>
    </row>
    <row r="57" spans="1:2">
      <c r="A57" s="482">
        <v>1071</v>
      </c>
      <c r="B57" s="483" t="s">
        <v>3608</v>
      </c>
    </row>
    <row r="58" spans="1:2">
      <c r="A58" s="482">
        <v>1074</v>
      </c>
      <c r="B58" s="483" t="s">
        <v>1323</v>
      </c>
    </row>
    <row r="59" spans="1:2">
      <c r="A59" s="482">
        <v>1076</v>
      </c>
      <c r="B59" s="483" t="s">
        <v>1252</v>
      </c>
    </row>
    <row r="60" spans="1:2">
      <c r="A60" s="482">
        <v>1077</v>
      </c>
      <c r="B60" s="483" t="s">
        <v>3224</v>
      </c>
    </row>
    <row r="61" spans="1:2">
      <c r="A61" s="482">
        <v>1078</v>
      </c>
      <c r="B61" s="483" t="s">
        <v>3809</v>
      </c>
    </row>
    <row r="62" spans="1:2">
      <c r="A62" s="482">
        <v>1079</v>
      </c>
      <c r="B62" s="483" t="s">
        <v>1253</v>
      </c>
    </row>
    <row r="63" spans="1:2">
      <c r="A63" s="482">
        <v>1082</v>
      </c>
      <c r="B63" s="483" t="s">
        <v>1324</v>
      </c>
    </row>
    <row r="64" spans="1:2">
      <c r="A64" s="482">
        <v>1083</v>
      </c>
      <c r="B64" s="483" t="s">
        <v>3810</v>
      </c>
    </row>
    <row r="65" spans="1:2">
      <c r="A65" s="482">
        <v>1087</v>
      </c>
      <c r="B65" s="483" t="s">
        <v>1325</v>
      </c>
    </row>
    <row r="66" spans="1:2">
      <c r="A66" s="482">
        <v>1088</v>
      </c>
      <c r="B66" s="483" t="s">
        <v>3609</v>
      </c>
    </row>
    <row r="67" spans="1:2">
      <c r="A67" s="482">
        <v>1089</v>
      </c>
      <c r="B67" s="531" t="s">
        <v>1326</v>
      </c>
    </row>
    <row r="68" spans="1:2">
      <c r="A68" s="482">
        <v>1091</v>
      </c>
      <c r="B68" s="531" t="s">
        <v>1327</v>
      </c>
    </row>
    <row r="69" spans="1:2">
      <c r="A69" s="482">
        <v>1092</v>
      </c>
      <c r="B69" s="531" t="s">
        <v>1328</v>
      </c>
    </row>
    <row r="70" spans="1:2">
      <c r="A70" s="482">
        <v>1093</v>
      </c>
      <c r="B70" s="531" t="s">
        <v>3811</v>
      </c>
    </row>
    <row r="71" spans="1:2">
      <c r="A71" s="482">
        <v>1094</v>
      </c>
      <c r="B71" s="531" t="s">
        <v>3610</v>
      </c>
    </row>
    <row r="72" spans="1:2">
      <c r="A72" s="482">
        <v>1096</v>
      </c>
      <c r="B72" s="531" t="s">
        <v>3225</v>
      </c>
    </row>
    <row r="73" spans="1:2" s="397" customFormat="1">
      <c r="A73" s="482">
        <v>1097</v>
      </c>
      <c r="B73" s="531" t="s">
        <v>3611</v>
      </c>
    </row>
    <row r="74" spans="1:2" s="397" customFormat="1">
      <c r="A74" s="482">
        <v>1098</v>
      </c>
      <c r="B74" s="531" t="s">
        <v>4128</v>
      </c>
    </row>
    <row r="75" spans="1:2" s="397" customFormat="1">
      <c r="A75" s="482">
        <v>1099</v>
      </c>
      <c r="B75" s="531" t="s">
        <v>3812</v>
      </c>
    </row>
    <row r="76" spans="1:2" s="397" customFormat="1">
      <c r="A76" s="482">
        <v>1100</v>
      </c>
      <c r="B76" s="531" t="s">
        <v>3813</v>
      </c>
    </row>
    <row r="77" spans="1:2" s="397" customFormat="1">
      <c r="A77" s="482">
        <v>1101</v>
      </c>
      <c r="B77" s="531" t="s">
        <v>4129</v>
      </c>
    </row>
    <row r="78" spans="1:2" s="397" customFormat="1">
      <c r="A78" s="482">
        <v>1102</v>
      </c>
      <c r="B78" s="531" t="s">
        <v>4130</v>
      </c>
    </row>
    <row r="79" spans="1:2" s="397" customFormat="1">
      <c r="A79" s="482">
        <v>1103</v>
      </c>
      <c r="B79" s="531" t="s">
        <v>4131</v>
      </c>
    </row>
    <row r="80" spans="1:2" s="397" customFormat="1">
      <c r="A80" s="482">
        <v>5002</v>
      </c>
      <c r="B80" s="531" t="s">
        <v>3814</v>
      </c>
    </row>
    <row r="81" spans="1:2" s="397" customFormat="1" ht="15.75" customHeight="1">
      <c r="A81" s="482">
        <v>5005</v>
      </c>
      <c r="B81" s="531" t="s">
        <v>3815</v>
      </c>
    </row>
    <row r="82" spans="1:2" s="397" customFormat="1">
      <c r="A82" s="482">
        <v>5008</v>
      </c>
      <c r="B82" s="531" t="s">
        <v>3816</v>
      </c>
    </row>
    <row r="83" spans="1:2" s="397" customFormat="1">
      <c r="A83" s="482">
        <v>5012</v>
      </c>
      <c r="B83" s="532" t="s">
        <v>3817</v>
      </c>
    </row>
    <row r="84" spans="1:2" s="397" customFormat="1">
      <c r="A84" s="482">
        <v>5013</v>
      </c>
      <c r="B84" s="531" t="s">
        <v>3818</v>
      </c>
    </row>
    <row r="85" spans="1:2" s="397" customFormat="1">
      <c r="A85" s="482">
        <v>5014</v>
      </c>
      <c r="B85" s="483" t="s">
        <v>3819</v>
      </c>
    </row>
    <row r="86" spans="1:2" s="397" customFormat="1">
      <c r="A86" s="482">
        <v>5015</v>
      </c>
      <c r="B86" s="483" t="s">
        <v>3820</v>
      </c>
    </row>
    <row r="87" spans="1:2" s="397" customFormat="1">
      <c r="A87" s="482">
        <v>5048</v>
      </c>
      <c r="B87" s="483" t="s">
        <v>3821</v>
      </c>
    </row>
    <row r="88" spans="1:2" s="397" customFormat="1">
      <c r="A88" s="482">
        <v>5049</v>
      </c>
      <c r="B88" s="483" t="s">
        <v>3822</v>
      </c>
    </row>
    <row r="89" spans="1:2" s="397" customFormat="1">
      <c r="A89" s="482">
        <v>5050</v>
      </c>
      <c r="B89" s="483" t="s">
        <v>3823</v>
      </c>
    </row>
    <row r="90" spans="1:2" s="397" customFormat="1">
      <c r="A90" s="482">
        <v>5051</v>
      </c>
      <c r="B90" s="483" t="s">
        <v>3824</v>
      </c>
    </row>
    <row r="91" spans="1:2">
      <c r="A91" s="482">
        <v>5052</v>
      </c>
      <c r="B91" s="483" t="s">
        <v>3825</v>
      </c>
    </row>
    <row r="92" spans="1:2">
      <c r="A92" s="482">
        <v>5053</v>
      </c>
      <c r="B92" s="483" t="s">
        <v>120</v>
      </c>
    </row>
    <row r="93" spans="1:2">
      <c r="A93" s="482">
        <v>5054</v>
      </c>
      <c r="B93" s="483" t="s">
        <v>191</v>
      </c>
    </row>
    <row r="94" spans="1:2">
      <c r="A94" s="482">
        <v>5055</v>
      </c>
      <c r="B94" s="483" t="s">
        <v>3826</v>
      </c>
    </row>
    <row r="95" spans="1:2">
      <c r="A95" s="482">
        <v>5059</v>
      </c>
      <c r="B95" s="483" t="s">
        <v>3827</v>
      </c>
    </row>
    <row r="96" spans="1:2">
      <c r="A96" s="482">
        <v>5061</v>
      </c>
      <c r="B96" s="483" t="s">
        <v>3828</v>
      </c>
    </row>
    <row r="97" spans="1:2">
      <c r="A97" s="482">
        <v>5062</v>
      </c>
      <c r="B97" s="483" t="s">
        <v>193</v>
      </c>
    </row>
    <row r="98" spans="1:2">
      <c r="A98" s="482">
        <v>5064</v>
      </c>
      <c r="B98" s="483" t="s">
        <v>3829</v>
      </c>
    </row>
    <row r="99" spans="1:2">
      <c r="A99" s="482">
        <v>5065</v>
      </c>
      <c r="B99" s="483" t="s">
        <v>3830</v>
      </c>
    </row>
    <row r="100" spans="1:2">
      <c r="A100" s="482">
        <v>5066</v>
      </c>
      <c r="B100" s="483" t="s">
        <v>3831</v>
      </c>
    </row>
    <row r="101" spans="1:2">
      <c r="A101" s="482">
        <v>5067</v>
      </c>
      <c r="B101" s="483" t="s">
        <v>3612</v>
      </c>
    </row>
    <row r="102" spans="1:2">
      <c r="A102" s="482">
        <v>5069</v>
      </c>
      <c r="B102" s="483" t="s">
        <v>3613</v>
      </c>
    </row>
    <row r="103" spans="1:2">
      <c r="A103" s="482">
        <v>5070</v>
      </c>
      <c r="B103" s="483" t="s">
        <v>3799</v>
      </c>
    </row>
    <row r="104" spans="1:2">
      <c r="A104" s="482">
        <v>5071</v>
      </c>
      <c r="B104" s="483" t="s">
        <v>3832</v>
      </c>
    </row>
    <row r="105" spans="1:2" ht="8.25" customHeight="1">
      <c r="A105" s="687"/>
      <c r="B105" s="688"/>
    </row>
  </sheetData>
  <mergeCells count="2">
    <mergeCell ref="A1:B1"/>
    <mergeCell ref="A2:B2"/>
  </mergeCells>
  <phoneticPr fontId="6" type="noConversion"/>
  <hyperlinks>
    <hyperlink ref="D1" location="INDICE!A1" display="ÍNDICE " xr:uid="{3439E5C1-4077-42D5-9576-F6454B0E02E3}"/>
  </hyperlinks>
  <printOptions horizontalCentered="1"/>
  <pageMargins left="0" right="0" top="0.59055118110236227" bottom="0" header="0" footer="0"/>
  <pageSetup paperSize="9" scale="9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499984740745262"/>
  </sheetPr>
  <dimension ref="A1:R98"/>
  <sheetViews>
    <sheetView showGridLines="0" topLeftCell="A75" workbookViewId="0">
      <selection sqref="A1:M98"/>
    </sheetView>
  </sheetViews>
  <sheetFormatPr defaultColWidth="9.140625" defaultRowHeight="15"/>
  <cols>
    <col min="1" max="1" width="13.42578125" customWidth="1"/>
    <col min="2" max="3" width="7.7109375" customWidth="1"/>
    <col min="4" max="4" width="41.7109375" customWidth="1"/>
    <col min="5" max="5" width="16.7109375" bestFit="1" customWidth="1"/>
    <col min="6" max="6" width="3.28515625" bestFit="1" customWidth="1"/>
    <col min="7" max="7" width="3.42578125" customWidth="1"/>
    <col min="8" max="8" width="9.42578125" customWidth="1"/>
    <col min="9" max="9" width="3.5703125" bestFit="1" customWidth="1"/>
    <col min="10" max="10" width="7.7109375" bestFit="1" customWidth="1"/>
    <col min="11" max="11" width="24.85546875" customWidth="1"/>
    <col min="12" max="12" width="14" customWidth="1"/>
    <col min="13" max="13" width="3.28515625" bestFit="1" customWidth="1"/>
  </cols>
  <sheetData>
    <row r="1" spans="1:18">
      <c r="A1" s="1373" t="s">
        <v>574</v>
      </c>
      <c r="B1" s="1373"/>
      <c r="C1" s="1373"/>
      <c r="D1" s="1373"/>
      <c r="E1" s="1373"/>
      <c r="F1" s="1373"/>
      <c r="O1" s="377" t="s">
        <v>1027</v>
      </c>
    </row>
    <row r="2" spans="1:18">
      <c r="A2" s="1373" t="s">
        <v>963</v>
      </c>
      <c r="B2" s="1373"/>
      <c r="C2" s="1373"/>
      <c r="D2" s="1373"/>
      <c r="E2" s="1373"/>
      <c r="F2" s="1373"/>
      <c r="G2" s="1373"/>
    </row>
    <row r="3" spans="1:18" hidden="1">
      <c r="A3" s="1374"/>
      <c r="B3" s="1374"/>
      <c r="C3" s="1374"/>
      <c r="D3" s="1374"/>
      <c r="E3" s="1374"/>
      <c r="F3" s="1374"/>
    </row>
    <row r="4" spans="1:18" ht="15.75" thickBot="1">
      <c r="A4" s="1375" t="s">
        <v>914</v>
      </c>
      <c r="B4" s="1375"/>
      <c r="C4" s="1375"/>
      <c r="D4" s="1375"/>
      <c r="E4" s="1375"/>
      <c r="F4" s="1375"/>
      <c r="R4" s="357"/>
    </row>
    <row r="5" spans="1:18">
      <c r="A5" s="73" t="s">
        <v>619</v>
      </c>
      <c r="B5" s="349" t="s">
        <v>620</v>
      </c>
      <c r="C5" s="349" t="s">
        <v>621</v>
      </c>
      <c r="D5" s="349" t="s">
        <v>622</v>
      </c>
      <c r="E5" s="1376" t="s">
        <v>623</v>
      </c>
      <c r="F5" s="1377"/>
      <c r="K5" s="350"/>
      <c r="L5" s="1373"/>
      <c r="M5" s="1373"/>
      <c r="N5" s="350"/>
      <c r="O5" s="350"/>
      <c r="P5" s="350"/>
      <c r="R5" s="357"/>
    </row>
    <row r="6" spans="1:18" ht="15.75">
      <c r="A6" s="1370" t="s">
        <v>964</v>
      </c>
      <c r="B6" s="1371"/>
      <c r="C6" s="1371"/>
      <c r="D6" s="1371"/>
      <c r="E6" s="1371"/>
      <c r="F6" s="1372"/>
      <c r="H6" s="350"/>
      <c r="I6" s="350"/>
      <c r="J6" s="350"/>
      <c r="K6" s="350"/>
      <c r="L6" s="350"/>
      <c r="M6" s="350"/>
      <c r="R6" s="357"/>
    </row>
    <row r="7" spans="1:18">
      <c r="A7" s="1357" t="s">
        <v>624</v>
      </c>
      <c r="B7" s="280" t="s">
        <v>625</v>
      </c>
      <c r="C7" s="280" t="s">
        <v>625</v>
      </c>
      <c r="D7" s="281" t="s">
        <v>104</v>
      </c>
      <c r="E7" s="358" t="s">
        <v>626</v>
      </c>
      <c r="F7" s="282" t="s">
        <v>627</v>
      </c>
      <c r="G7" s="350"/>
      <c r="H7" s="74"/>
      <c r="I7" s="74"/>
      <c r="J7" s="74"/>
      <c r="K7" s="75"/>
      <c r="L7" s="74"/>
      <c r="M7" s="74"/>
      <c r="R7" s="357"/>
    </row>
    <row r="8" spans="1:18">
      <c r="A8" s="1357"/>
      <c r="B8" s="285">
        <v>10</v>
      </c>
      <c r="C8" s="285" t="s">
        <v>625</v>
      </c>
      <c r="D8" s="283" t="s">
        <v>628</v>
      </c>
      <c r="E8" s="359" t="s">
        <v>629</v>
      </c>
      <c r="F8" s="284" t="s">
        <v>627</v>
      </c>
      <c r="G8" s="350"/>
      <c r="H8" s="76"/>
      <c r="I8" s="76"/>
      <c r="J8" s="76"/>
      <c r="K8" s="75"/>
      <c r="L8" s="74"/>
      <c r="M8" s="74"/>
      <c r="R8" s="357"/>
    </row>
    <row r="9" spans="1:18">
      <c r="A9" s="1357"/>
      <c r="B9" s="217">
        <v>11</v>
      </c>
      <c r="C9" s="217" t="s">
        <v>630</v>
      </c>
      <c r="D9" s="218" t="s">
        <v>631</v>
      </c>
      <c r="E9" s="360" t="s">
        <v>632</v>
      </c>
      <c r="F9" s="219" t="s">
        <v>633</v>
      </c>
      <c r="G9" s="350"/>
      <c r="H9" s="76"/>
      <c r="I9" s="76"/>
      <c r="J9" s="76"/>
      <c r="K9" s="77"/>
      <c r="L9" s="76"/>
      <c r="M9" s="76"/>
      <c r="R9" s="357"/>
    </row>
    <row r="10" spans="1:18">
      <c r="A10" s="1357"/>
      <c r="B10" s="217">
        <v>12</v>
      </c>
      <c r="C10" s="217" t="s">
        <v>630</v>
      </c>
      <c r="D10" s="218" t="s">
        <v>634</v>
      </c>
      <c r="E10" s="360" t="s">
        <v>635</v>
      </c>
      <c r="F10" s="219" t="s">
        <v>633</v>
      </c>
      <c r="G10" s="350"/>
      <c r="H10" s="76"/>
      <c r="I10" s="76"/>
      <c r="J10" s="76"/>
      <c r="K10" s="77"/>
      <c r="L10" s="76"/>
      <c r="M10" s="76"/>
      <c r="R10" s="357"/>
    </row>
    <row r="11" spans="1:18">
      <c r="A11" s="1357"/>
      <c r="B11" s="285">
        <v>20</v>
      </c>
      <c r="C11" s="285" t="s">
        <v>625</v>
      </c>
      <c r="D11" s="283" t="s">
        <v>636</v>
      </c>
      <c r="E11" s="359" t="s">
        <v>965</v>
      </c>
      <c r="F11" s="284" t="s">
        <v>627</v>
      </c>
      <c r="G11" s="350"/>
      <c r="H11" s="76"/>
      <c r="I11" s="76"/>
      <c r="J11" s="74"/>
      <c r="K11" s="75"/>
      <c r="L11" s="74"/>
      <c r="M11" s="74"/>
      <c r="R11" s="357"/>
    </row>
    <row r="12" spans="1:18">
      <c r="A12" s="1357"/>
      <c r="B12" s="217">
        <v>20</v>
      </c>
      <c r="C12" s="217" t="s">
        <v>966</v>
      </c>
      <c r="D12" s="218" t="s">
        <v>967</v>
      </c>
      <c r="E12" s="360" t="s">
        <v>968</v>
      </c>
      <c r="F12" s="219" t="s">
        <v>633</v>
      </c>
      <c r="G12" s="350"/>
      <c r="H12" s="76"/>
      <c r="I12" s="76"/>
      <c r="J12" s="76"/>
      <c r="K12" s="75"/>
      <c r="L12" s="74"/>
      <c r="M12" s="74"/>
      <c r="R12" s="357"/>
    </row>
    <row r="13" spans="1:18">
      <c r="A13" s="1357"/>
      <c r="B13" s="217">
        <v>20</v>
      </c>
      <c r="C13" s="217" t="s">
        <v>103</v>
      </c>
      <c r="D13" s="218" t="s">
        <v>967</v>
      </c>
      <c r="E13" s="360" t="s">
        <v>639</v>
      </c>
      <c r="F13" s="219" t="s">
        <v>633</v>
      </c>
      <c r="G13" s="350"/>
      <c r="H13" s="76"/>
      <c r="I13" s="76"/>
      <c r="J13" s="76"/>
      <c r="K13" s="75"/>
      <c r="L13" s="74"/>
      <c r="M13" s="74"/>
      <c r="R13" s="357"/>
    </row>
    <row r="14" spans="1:18">
      <c r="A14" s="1357"/>
      <c r="B14" s="217">
        <v>20</v>
      </c>
      <c r="C14" s="217" t="s">
        <v>596</v>
      </c>
      <c r="D14" s="218" t="s">
        <v>967</v>
      </c>
      <c r="E14" s="360" t="s">
        <v>969</v>
      </c>
      <c r="F14" s="219" t="s">
        <v>633</v>
      </c>
      <c r="G14" s="350"/>
      <c r="H14" s="76"/>
      <c r="I14" s="76"/>
      <c r="J14" s="76"/>
      <c r="K14" s="75"/>
      <c r="L14" s="74"/>
      <c r="M14" s="74"/>
      <c r="R14" s="357"/>
    </row>
    <row r="15" spans="1:18" ht="6.75" customHeight="1">
      <c r="A15" s="78"/>
      <c r="B15" s="82"/>
      <c r="C15" s="82"/>
      <c r="D15" s="81"/>
      <c r="E15" s="361"/>
      <c r="F15" s="83"/>
      <c r="G15" s="350"/>
      <c r="H15" s="74"/>
      <c r="I15" s="74"/>
      <c r="J15" s="74"/>
      <c r="K15" s="75"/>
      <c r="L15" s="74"/>
      <c r="M15" s="74"/>
      <c r="R15" s="357"/>
    </row>
    <row r="16" spans="1:18" ht="15" customHeight="1">
      <c r="A16" s="1370" t="s">
        <v>970</v>
      </c>
      <c r="B16" s="1371"/>
      <c r="C16" s="1371"/>
      <c r="D16" s="1371"/>
      <c r="E16" s="1371"/>
      <c r="F16" s="1372"/>
      <c r="G16" s="350"/>
      <c r="H16" s="76"/>
      <c r="I16" s="77"/>
      <c r="J16" s="76"/>
      <c r="K16" s="75"/>
      <c r="L16" s="74"/>
      <c r="M16" s="74"/>
      <c r="R16" s="362"/>
    </row>
    <row r="17" spans="1:18">
      <c r="A17" s="1357" t="s">
        <v>641</v>
      </c>
      <c r="B17" s="280" t="s">
        <v>625</v>
      </c>
      <c r="C17" s="280" t="s">
        <v>625</v>
      </c>
      <c r="D17" s="281" t="s">
        <v>104</v>
      </c>
      <c r="E17" s="358" t="s">
        <v>971</v>
      </c>
      <c r="F17" s="282" t="s">
        <v>627</v>
      </c>
      <c r="G17" s="350"/>
      <c r="H17" s="74"/>
      <c r="I17" s="76"/>
      <c r="J17" s="76"/>
      <c r="K17" s="77"/>
      <c r="L17" s="76"/>
      <c r="M17" s="76"/>
      <c r="R17" s="362"/>
    </row>
    <row r="18" spans="1:18">
      <c r="A18" s="1357"/>
      <c r="B18" s="217">
        <v>10</v>
      </c>
      <c r="C18" s="217" t="s">
        <v>625</v>
      </c>
      <c r="D18" s="220" t="s">
        <v>628</v>
      </c>
      <c r="E18" s="363" t="s">
        <v>656</v>
      </c>
      <c r="F18" s="221" t="s">
        <v>633</v>
      </c>
      <c r="G18" s="350"/>
      <c r="H18" s="76"/>
      <c r="I18" s="76"/>
      <c r="J18" s="76"/>
      <c r="K18" s="75"/>
      <c r="L18" s="74"/>
      <c r="M18" s="74"/>
      <c r="R18" s="362"/>
    </row>
    <row r="19" spans="1:18">
      <c r="A19" s="1357"/>
      <c r="B19" s="285">
        <v>20</v>
      </c>
      <c r="C19" s="285" t="s">
        <v>625</v>
      </c>
      <c r="D19" s="283" t="s">
        <v>636</v>
      </c>
      <c r="E19" s="359" t="s">
        <v>972</v>
      </c>
      <c r="F19" s="284" t="s">
        <v>627</v>
      </c>
      <c r="G19" s="350"/>
      <c r="H19" s="76"/>
      <c r="I19" s="74"/>
      <c r="J19" s="74"/>
      <c r="K19" s="75"/>
      <c r="L19" s="74"/>
      <c r="M19" s="74"/>
      <c r="R19" s="362"/>
    </row>
    <row r="20" spans="1:18">
      <c r="A20" s="1357"/>
      <c r="B20" s="217">
        <v>20</v>
      </c>
      <c r="C20" s="217" t="s">
        <v>966</v>
      </c>
      <c r="D20" s="218" t="s">
        <v>967</v>
      </c>
      <c r="E20" s="360" t="s">
        <v>635</v>
      </c>
      <c r="F20" s="219" t="s">
        <v>633</v>
      </c>
      <c r="G20" s="350"/>
      <c r="H20" s="76"/>
      <c r="I20" s="74"/>
      <c r="J20" s="74"/>
      <c r="K20" s="75"/>
      <c r="L20" s="74"/>
      <c r="M20" s="74"/>
      <c r="R20" s="362"/>
    </row>
    <row r="21" spans="1:18">
      <c r="A21" s="1357"/>
      <c r="B21" s="217">
        <v>20</v>
      </c>
      <c r="C21" s="217" t="s">
        <v>103</v>
      </c>
      <c r="D21" s="218" t="s">
        <v>967</v>
      </c>
      <c r="E21" s="360" t="s">
        <v>637</v>
      </c>
      <c r="F21" s="219" t="s">
        <v>633</v>
      </c>
      <c r="G21" s="350"/>
      <c r="H21" s="76"/>
      <c r="I21" s="74"/>
      <c r="J21" s="74"/>
      <c r="K21" s="75"/>
      <c r="L21" s="74"/>
      <c r="M21" s="74"/>
      <c r="R21" s="362"/>
    </row>
    <row r="22" spans="1:18">
      <c r="A22" s="1357"/>
      <c r="B22" s="217">
        <v>20</v>
      </c>
      <c r="C22" s="217" t="s">
        <v>596</v>
      </c>
      <c r="D22" s="218" t="s">
        <v>967</v>
      </c>
      <c r="E22" s="360" t="s">
        <v>969</v>
      </c>
      <c r="F22" s="219" t="s">
        <v>633</v>
      </c>
      <c r="G22" s="350"/>
      <c r="H22" s="76"/>
      <c r="I22" s="74"/>
      <c r="J22" s="74"/>
      <c r="K22" s="75"/>
      <c r="L22" s="74"/>
      <c r="M22" s="74"/>
      <c r="R22" s="362"/>
    </row>
    <row r="23" spans="1:18" ht="6.75" customHeight="1">
      <c r="A23" s="78"/>
      <c r="B23" s="82"/>
      <c r="C23" s="82"/>
      <c r="D23" s="81"/>
      <c r="E23" s="361"/>
      <c r="F23" s="83"/>
      <c r="G23" s="350"/>
      <c r="H23" s="74"/>
      <c r="I23" s="74"/>
      <c r="J23" s="74"/>
      <c r="K23" s="75"/>
      <c r="L23" s="74"/>
      <c r="M23" s="74"/>
      <c r="R23" s="357"/>
    </row>
    <row r="24" spans="1:18" ht="15" customHeight="1">
      <c r="A24" s="1370" t="s">
        <v>973</v>
      </c>
      <c r="B24" s="1371"/>
      <c r="C24" s="1371"/>
      <c r="D24" s="1371"/>
      <c r="E24" s="1371"/>
      <c r="F24" s="1372"/>
      <c r="G24" s="350"/>
      <c r="H24" s="74"/>
      <c r="I24" s="74"/>
      <c r="J24" s="74"/>
      <c r="K24" s="75"/>
      <c r="L24" s="74"/>
      <c r="M24" s="74"/>
      <c r="R24" s="357"/>
    </row>
    <row r="25" spans="1:18">
      <c r="A25" s="1357" t="s">
        <v>638</v>
      </c>
      <c r="B25" s="280" t="s">
        <v>625</v>
      </c>
      <c r="C25" s="280" t="s">
        <v>625</v>
      </c>
      <c r="D25" s="281" t="s">
        <v>974</v>
      </c>
      <c r="E25" s="358" t="s">
        <v>971</v>
      </c>
      <c r="F25" s="282" t="s">
        <v>627</v>
      </c>
      <c r="G25" s="350"/>
      <c r="H25" s="74"/>
      <c r="I25" s="74"/>
      <c r="J25" s="74"/>
      <c r="K25" s="75"/>
      <c r="L25" s="74"/>
      <c r="M25" s="74"/>
    </row>
    <row r="26" spans="1:18">
      <c r="A26" s="1357"/>
      <c r="B26" s="217">
        <v>10</v>
      </c>
      <c r="C26" s="217" t="s">
        <v>625</v>
      </c>
      <c r="D26" s="220" t="s">
        <v>628</v>
      </c>
      <c r="E26" s="363" t="s">
        <v>656</v>
      </c>
      <c r="F26" s="221" t="s">
        <v>633</v>
      </c>
      <c r="G26" s="350"/>
      <c r="H26" s="76"/>
      <c r="I26" s="76"/>
      <c r="J26" s="76"/>
      <c r="K26" s="75"/>
      <c r="L26" s="74"/>
      <c r="M26" s="74"/>
    </row>
    <row r="27" spans="1:18">
      <c r="A27" s="1357"/>
      <c r="B27" s="285">
        <v>20</v>
      </c>
      <c r="C27" s="285" t="s">
        <v>625</v>
      </c>
      <c r="D27" s="283" t="s">
        <v>636</v>
      </c>
      <c r="E27" s="359" t="s">
        <v>972</v>
      </c>
      <c r="F27" s="284" t="s">
        <v>627</v>
      </c>
      <c r="G27" s="350"/>
      <c r="H27" s="76"/>
      <c r="I27" s="76"/>
      <c r="J27" s="74"/>
      <c r="K27" s="75"/>
      <c r="L27" s="74"/>
      <c r="M27" s="74"/>
    </row>
    <row r="28" spans="1:18">
      <c r="A28" s="1357"/>
      <c r="B28" s="217">
        <v>20</v>
      </c>
      <c r="C28" s="217" t="s">
        <v>966</v>
      </c>
      <c r="D28" s="218" t="s">
        <v>975</v>
      </c>
      <c r="E28" s="360" t="s">
        <v>635</v>
      </c>
      <c r="F28" s="219" t="s">
        <v>633</v>
      </c>
      <c r="G28" s="350"/>
      <c r="H28" s="76"/>
      <c r="I28" s="76"/>
      <c r="J28" s="76"/>
      <c r="K28" s="75"/>
      <c r="L28" s="74"/>
      <c r="M28" s="74"/>
    </row>
    <row r="29" spans="1:18">
      <c r="A29" s="1357"/>
      <c r="B29" s="217">
        <v>20</v>
      </c>
      <c r="C29" s="217" t="s">
        <v>103</v>
      </c>
      <c r="D29" s="218" t="s">
        <v>975</v>
      </c>
      <c r="E29" s="360" t="s">
        <v>637</v>
      </c>
      <c r="F29" s="219" t="s">
        <v>633</v>
      </c>
      <c r="G29" s="350"/>
      <c r="H29" s="76"/>
      <c r="I29" s="76"/>
      <c r="J29" s="76"/>
      <c r="K29" s="75"/>
      <c r="L29" s="74"/>
      <c r="M29" s="74"/>
    </row>
    <row r="30" spans="1:18">
      <c r="A30" s="1357"/>
      <c r="B30" s="217">
        <v>20</v>
      </c>
      <c r="C30" s="217" t="s">
        <v>596</v>
      </c>
      <c r="D30" s="218" t="s">
        <v>975</v>
      </c>
      <c r="E30" s="360" t="s">
        <v>969</v>
      </c>
      <c r="F30" s="219" t="s">
        <v>633</v>
      </c>
      <c r="G30" s="350"/>
      <c r="H30" s="76"/>
      <c r="I30" s="76"/>
      <c r="J30" s="76"/>
      <c r="K30" s="75"/>
      <c r="L30" s="74"/>
      <c r="M30" s="74"/>
    </row>
    <row r="31" spans="1:18" ht="6.75" customHeight="1">
      <c r="A31" s="78"/>
      <c r="B31" s="82"/>
      <c r="C31" s="82"/>
      <c r="D31" s="81"/>
      <c r="E31" s="361"/>
      <c r="F31" s="83"/>
      <c r="G31" s="350"/>
      <c r="H31" s="74"/>
      <c r="I31" s="74"/>
      <c r="J31" s="74"/>
      <c r="K31" s="75"/>
      <c r="L31" s="74"/>
      <c r="M31" s="74"/>
      <c r="R31" s="357"/>
    </row>
    <row r="32" spans="1:18" ht="15" customHeight="1">
      <c r="A32" s="1370" t="s">
        <v>976</v>
      </c>
      <c r="B32" s="1371"/>
      <c r="C32" s="1371"/>
      <c r="D32" s="1371"/>
      <c r="E32" s="1371"/>
      <c r="F32" s="1372"/>
      <c r="G32" s="350"/>
      <c r="H32" s="76"/>
      <c r="I32" s="76"/>
      <c r="J32" s="76"/>
      <c r="K32" s="75"/>
      <c r="L32" s="74"/>
      <c r="M32" s="74"/>
    </row>
    <row r="33" spans="1:18">
      <c r="A33" s="1357" t="s">
        <v>977</v>
      </c>
      <c r="B33" s="280" t="s">
        <v>625</v>
      </c>
      <c r="C33" s="280" t="s">
        <v>625</v>
      </c>
      <c r="D33" s="281" t="s">
        <v>974</v>
      </c>
      <c r="E33" s="358" t="s">
        <v>971</v>
      </c>
      <c r="F33" s="282" t="s">
        <v>627</v>
      </c>
      <c r="G33" s="350"/>
      <c r="H33" s="76"/>
      <c r="I33" s="76"/>
      <c r="J33" s="76"/>
      <c r="K33" s="75"/>
      <c r="L33" s="74"/>
      <c r="M33" s="74"/>
    </row>
    <row r="34" spans="1:18">
      <c r="A34" s="1357"/>
      <c r="B34" s="217">
        <v>10</v>
      </c>
      <c r="C34" s="217" t="s">
        <v>625</v>
      </c>
      <c r="D34" s="220" t="s">
        <v>628</v>
      </c>
      <c r="E34" s="363" t="s">
        <v>656</v>
      </c>
      <c r="F34" s="221" t="s">
        <v>633</v>
      </c>
      <c r="G34" s="350"/>
      <c r="H34" s="76"/>
      <c r="I34" s="76"/>
      <c r="J34" s="76"/>
      <c r="K34" s="75"/>
      <c r="L34" s="74"/>
      <c r="M34" s="74"/>
    </row>
    <row r="35" spans="1:18">
      <c r="A35" s="1357"/>
      <c r="B35" s="285">
        <v>20</v>
      </c>
      <c r="C35" s="285" t="s">
        <v>625</v>
      </c>
      <c r="D35" s="283" t="s">
        <v>636</v>
      </c>
      <c r="E35" s="359" t="s">
        <v>972</v>
      </c>
      <c r="F35" s="284" t="s">
        <v>627</v>
      </c>
      <c r="G35" s="350"/>
      <c r="H35" s="76"/>
      <c r="I35" s="76"/>
      <c r="J35" s="76"/>
      <c r="K35" s="75"/>
      <c r="L35" s="74"/>
      <c r="M35" s="74"/>
    </row>
    <row r="36" spans="1:18">
      <c r="A36" s="1357"/>
      <c r="B36" s="217">
        <v>20</v>
      </c>
      <c r="C36" s="217" t="s">
        <v>966</v>
      </c>
      <c r="D36" s="218" t="s">
        <v>975</v>
      </c>
      <c r="E36" s="360" t="s">
        <v>635</v>
      </c>
      <c r="F36" s="219" t="s">
        <v>633</v>
      </c>
      <c r="G36" s="350"/>
      <c r="H36" s="76"/>
      <c r="I36" s="76"/>
      <c r="J36" s="76"/>
      <c r="K36" s="75"/>
      <c r="L36" s="74"/>
      <c r="M36" s="74"/>
    </row>
    <row r="37" spans="1:18">
      <c r="A37" s="1357"/>
      <c r="B37" s="217">
        <v>20</v>
      </c>
      <c r="C37" s="217" t="s">
        <v>103</v>
      </c>
      <c r="D37" s="218" t="s">
        <v>975</v>
      </c>
      <c r="E37" s="360" t="s">
        <v>637</v>
      </c>
      <c r="F37" s="219" t="s">
        <v>633</v>
      </c>
      <c r="G37" s="350"/>
      <c r="H37" s="76"/>
      <c r="I37" s="76"/>
      <c r="J37" s="76"/>
      <c r="K37" s="75"/>
      <c r="L37" s="74"/>
      <c r="M37" s="74"/>
    </row>
    <row r="38" spans="1:18">
      <c r="A38" s="1357"/>
      <c r="B38" s="217">
        <v>20</v>
      </c>
      <c r="C38" s="217" t="s">
        <v>596</v>
      </c>
      <c r="D38" s="218" t="s">
        <v>975</v>
      </c>
      <c r="E38" s="360" t="s">
        <v>969</v>
      </c>
      <c r="F38" s="219" t="s">
        <v>633</v>
      </c>
      <c r="G38" s="350"/>
      <c r="H38" s="76"/>
      <c r="I38" s="76"/>
      <c r="J38" s="76"/>
      <c r="K38" s="75"/>
      <c r="L38" s="74"/>
      <c r="M38" s="74"/>
    </row>
    <row r="39" spans="1:18" ht="6.75" customHeight="1">
      <c r="A39" s="78"/>
      <c r="B39" s="82"/>
      <c r="C39" s="82"/>
      <c r="D39" s="81"/>
      <c r="E39" s="361"/>
      <c r="F39" s="83"/>
      <c r="G39" s="350"/>
      <c r="H39" s="74"/>
      <c r="I39" s="74"/>
      <c r="J39" s="74"/>
      <c r="K39" s="75"/>
      <c r="L39" s="74"/>
      <c r="M39" s="74"/>
      <c r="R39" s="357"/>
    </row>
    <row r="40" spans="1:18" ht="15" customHeight="1">
      <c r="A40" s="1370" t="s">
        <v>978</v>
      </c>
      <c r="B40" s="1371"/>
      <c r="C40" s="1371"/>
      <c r="D40" s="1371"/>
      <c r="E40" s="1371"/>
      <c r="F40" s="1372"/>
      <c r="G40" s="350"/>
      <c r="H40" s="76"/>
      <c r="I40" s="77"/>
      <c r="J40" s="76"/>
      <c r="K40" s="75"/>
      <c r="L40" s="74"/>
      <c r="M40" s="74"/>
    </row>
    <row r="41" spans="1:18" ht="26.25">
      <c r="A41" s="1369" t="s">
        <v>979</v>
      </c>
      <c r="B41" s="280" t="s">
        <v>625</v>
      </c>
      <c r="C41" s="280" t="s">
        <v>625</v>
      </c>
      <c r="D41" s="364" t="s">
        <v>980</v>
      </c>
      <c r="E41" s="358" t="s">
        <v>971</v>
      </c>
      <c r="F41" s="282" t="s">
        <v>627</v>
      </c>
      <c r="G41" s="350"/>
      <c r="H41" s="74"/>
      <c r="I41" s="74"/>
      <c r="J41" s="74"/>
      <c r="K41" s="75"/>
      <c r="L41" s="74"/>
      <c r="M41" s="74"/>
    </row>
    <row r="42" spans="1:18">
      <c r="A42" s="1369"/>
      <c r="B42" s="217">
        <v>10</v>
      </c>
      <c r="C42" s="217" t="s">
        <v>625</v>
      </c>
      <c r="D42" s="220" t="s">
        <v>628</v>
      </c>
      <c r="E42" s="363" t="s">
        <v>656</v>
      </c>
      <c r="F42" s="221" t="s">
        <v>633</v>
      </c>
      <c r="G42" s="350"/>
      <c r="H42" s="76"/>
      <c r="I42" s="76"/>
      <c r="J42" s="76"/>
      <c r="K42" s="75"/>
      <c r="L42" s="74"/>
      <c r="M42" s="74"/>
    </row>
    <row r="43" spans="1:18">
      <c r="A43" s="1369"/>
      <c r="B43" s="217">
        <v>20</v>
      </c>
      <c r="C43" s="217" t="s">
        <v>625</v>
      </c>
      <c r="D43" s="220" t="s">
        <v>636</v>
      </c>
      <c r="E43" s="363" t="s">
        <v>632</v>
      </c>
      <c r="F43" s="221" t="s">
        <v>633</v>
      </c>
      <c r="G43" s="350"/>
      <c r="H43" s="76"/>
      <c r="I43" s="76"/>
      <c r="J43" s="76"/>
      <c r="K43" s="75"/>
      <c r="L43" s="74"/>
      <c r="M43" s="74"/>
    </row>
    <row r="44" spans="1:18" ht="6.75" customHeight="1">
      <c r="A44" s="78"/>
      <c r="B44" s="82"/>
      <c r="C44" s="82"/>
      <c r="D44" s="81"/>
      <c r="E44" s="361"/>
      <c r="F44" s="83"/>
      <c r="G44" s="350"/>
      <c r="H44" s="74"/>
      <c r="I44" s="74"/>
      <c r="J44" s="74"/>
      <c r="K44" s="75"/>
      <c r="L44" s="74"/>
      <c r="M44" s="74"/>
      <c r="R44" s="357"/>
    </row>
    <row r="45" spans="1:18" ht="15.75" customHeight="1">
      <c r="A45" s="1370" t="s">
        <v>981</v>
      </c>
      <c r="B45" s="1371"/>
      <c r="C45" s="1371"/>
      <c r="D45" s="1371"/>
      <c r="E45" s="1371"/>
      <c r="F45" s="1372"/>
      <c r="G45" s="350"/>
      <c r="H45" s="76"/>
      <c r="I45" s="77"/>
      <c r="J45" s="76"/>
      <c r="K45" s="75"/>
      <c r="L45" s="74"/>
      <c r="M45" s="74"/>
    </row>
    <row r="46" spans="1:18" ht="39">
      <c r="A46" s="1369" t="s">
        <v>644</v>
      </c>
      <c r="B46" s="280" t="s">
        <v>625</v>
      </c>
      <c r="C46" s="280" t="s">
        <v>625</v>
      </c>
      <c r="D46" s="364" t="s">
        <v>982</v>
      </c>
      <c r="E46" s="358" t="s">
        <v>971</v>
      </c>
      <c r="F46" s="282" t="s">
        <v>627</v>
      </c>
      <c r="G46" s="350"/>
      <c r="H46" s="74"/>
      <c r="I46" s="74"/>
      <c r="J46" s="74"/>
      <c r="K46" s="75"/>
      <c r="L46" s="74"/>
      <c r="M46" s="74"/>
    </row>
    <row r="47" spans="1:18">
      <c r="A47" s="1369"/>
      <c r="B47" s="217">
        <v>10</v>
      </c>
      <c r="C47" s="217" t="s">
        <v>625</v>
      </c>
      <c r="D47" s="220" t="s">
        <v>628</v>
      </c>
      <c r="E47" s="363" t="s">
        <v>656</v>
      </c>
      <c r="F47" s="221" t="s">
        <v>633</v>
      </c>
      <c r="G47" s="350"/>
      <c r="H47" s="76"/>
      <c r="I47" s="76"/>
      <c r="J47" s="76"/>
      <c r="K47" s="75"/>
      <c r="L47" s="74"/>
      <c r="M47" s="74"/>
    </row>
    <row r="48" spans="1:18">
      <c r="A48" s="1369"/>
      <c r="B48" s="217">
        <v>20</v>
      </c>
      <c r="C48" s="217" t="s">
        <v>625</v>
      </c>
      <c r="D48" s="220" t="s">
        <v>636</v>
      </c>
      <c r="E48" s="363" t="s">
        <v>632</v>
      </c>
      <c r="F48" s="221" t="s">
        <v>633</v>
      </c>
      <c r="G48" s="350"/>
      <c r="H48" s="76"/>
      <c r="I48" s="76"/>
      <c r="J48" s="76"/>
      <c r="K48" s="75"/>
      <c r="L48" s="74"/>
      <c r="M48" s="74"/>
    </row>
    <row r="49" spans="1:13" ht="15.75" thickBot="1">
      <c r="A49" s="84"/>
      <c r="B49" s="85"/>
      <c r="C49" s="86"/>
      <c r="D49" s="87"/>
      <c r="E49" s="365"/>
      <c r="F49" s="88"/>
      <c r="G49" s="350"/>
      <c r="H49" s="76"/>
      <c r="I49" s="77"/>
      <c r="J49" s="76"/>
      <c r="K49" s="75"/>
      <c r="L49" s="74"/>
      <c r="M49" s="74"/>
    </row>
    <row r="50" spans="1:13" ht="8.25" customHeight="1">
      <c r="A50" s="89"/>
      <c r="B50" s="79"/>
      <c r="C50" s="80"/>
      <c r="D50" s="81"/>
      <c r="E50" s="361"/>
      <c r="F50" s="82"/>
      <c r="G50" s="350"/>
      <c r="H50" s="76"/>
      <c r="I50" s="77"/>
      <c r="J50" s="76"/>
      <c r="K50" s="75"/>
      <c r="L50" s="74"/>
      <c r="M50" s="74"/>
    </row>
    <row r="51" spans="1:13" hidden="1">
      <c r="A51" s="348"/>
      <c r="B51" s="77"/>
      <c r="C51" s="76"/>
      <c r="D51" s="75"/>
      <c r="E51" s="366"/>
      <c r="F51" s="74"/>
      <c r="G51" s="350"/>
      <c r="H51" s="76"/>
      <c r="I51" s="77"/>
      <c r="J51" s="76"/>
      <c r="K51" s="75"/>
      <c r="L51" s="74"/>
      <c r="M51" s="74"/>
    </row>
    <row r="52" spans="1:13" hidden="1">
      <c r="A52" s="348"/>
      <c r="B52" s="77"/>
      <c r="C52" s="76"/>
      <c r="D52" s="75"/>
      <c r="E52" s="366"/>
      <c r="F52" s="74"/>
      <c r="G52" s="350"/>
      <c r="H52" s="348"/>
      <c r="I52" s="77"/>
      <c r="J52" s="76"/>
      <c r="K52" s="75"/>
      <c r="L52" s="74"/>
      <c r="M52" s="74"/>
    </row>
    <row r="53" spans="1:13">
      <c r="E53" s="367"/>
    </row>
    <row r="54" spans="1:13" ht="15.75" thickBot="1">
      <c r="A54" s="90" t="s">
        <v>645</v>
      </c>
      <c r="B54" s="10"/>
      <c r="C54" s="10"/>
      <c r="D54" s="10"/>
      <c r="E54" s="368"/>
      <c r="F54" s="10"/>
      <c r="G54" s="10"/>
      <c r="H54" s="91"/>
      <c r="I54" s="10"/>
      <c r="J54" s="10"/>
      <c r="K54" s="10"/>
      <c r="L54" s="10"/>
      <c r="M54" s="10"/>
    </row>
    <row r="55" spans="1:13">
      <c r="A55" s="1359" t="s">
        <v>646</v>
      </c>
      <c r="B55" s="1360"/>
      <c r="C55" s="1360"/>
      <c r="D55" s="1360"/>
      <c r="E55" s="1360"/>
      <c r="F55" s="1360"/>
      <c r="G55" s="1360"/>
      <c r="H55" s="1360"/>
      <c r="I55" s="1360"/>
      <c r="J55" s="1360"/>
      <c r="K55" s="1360"/>
      <c r="L55" s="1360"/>
      <c r="M55" s="1361"/>
    </row>
    <row r="56" spans="1:13">
      <c r="A56" s="353"/>
      <c r="B56" s="227"/>
      <c r="C56" s="227"/>
      <c r="D56" s="227"/>
      <c r="E56" s="369"/>
      <c r="F56" s="227"/>
      <c r="G56" s="227"/>
      <c r="H56" s="227"/>
      <c r="I56" s="227"/>
      <c r="J56" s="227"/>
      <c r="K56" s="227"/>
      <c r="L56" s="227"/>
      <c r="M56" s="354"/>
    </row>
    <row r="57" spans="1:13">
      <c r="A57" s="1365" t="s">
        <v>647</v>
      </c>
      <c r="B57" s="1356"/>
      <c r="C57" s="1356"/>
      <c r="D57" s="1356"/>
      <c r="E57" s="1356"/>
      <c r="F57" s="1356"/>
      <c r="G57" s="10"/>
      <c r="H57" s="1356" t="s">
        <v>90</v>
      </c>
      <c r="I57" s="1356"/>
      <c r="J57" s="1356"/>
      <c r="K57" s="1356"/>
      <c r="L57" s="1356"/>
      <c r="M57" s="1366"/>
    </row>
    <row r="58" spans="1:13">
      <c r="A58" s="92"/>
      <c r="B58" s="10"/>
      <c r="C58" s="10"/>
      <c r="D58" s="10"/>
      <c r="E58" s="368"/>
      <c r="F58" s="10"/>
      <c r="G58" s="10"/>
      <c r="H58" s="356"/>
      <c r="I58" s="356"/>
      <c r="J58" s="356"/>
      <c r="K58" s="356"/>
      <c r="L58" s="356"/>
      <c r="M58" s="93"/>
    </row>
    <row r="59" spans="1:13">
      <c r="A59" s="352" t="s">
        <v>619</v>
      </c>
      <c r="B59" s="351" t="s">
        <v>620</v>
      </c>
      <c r="C59" s="351" t="s">
        <v>621</v>
      </c>
      <c r="D59" s="1362" t="s">
        <v>622</v>
      </c>
      <c r="E59" s="1362"/>
      <c r="F59" s="351"/>
      <c r="G59" s="10"/>
      <c r="H59" s="351" t="s">
        <v>619</v>
      </c>
      <c r="I59" s="351" t="s">
        <v>620</v>
      </c>
      <c r="J59" s="351" t="s">
        <v>621</v>
      </c>
      <c r="K59" s="1362" t="s">
        <v>622</v>
      </c>
      <c r="L59" s="1362"/>
      <c r="M59" s="355"/>
    </row>
    <row r="60" spans="1:13" ht="9.75" customHeight="1">
      <c r="A60" s="353"/>
      <c r="B60" s="227"/>
      <c r="C60" s="227"/>
      <c r="D60" s="227"/>
      <c r="E60" s="369"/>
      <c r="F60" s="227"/>
      <c r="G60" s="10"/>
      <c r="H60" s="227"/>
      <c r="I60" s="227"/>
      <c r="J60" s="227"/>
      <c r="K60" s="227"/>
      <c r="L60" s="227"/>
      <c r="M60" s="354"/>
    </row>
    <row r="61" spans="1:13">
      <c r="A61" s="1365" t="s">
        <v>648</v>
      </c>
      <c r="B61" s="1356"/>
      <c r="C61" s="1356"/>
      <c r="D61" s="1356"/>
      <c r="E61" s="1356"/>
      <c r="F61" s="1356"/>
      <c r="G61" s="10"/>
      <c r="H61" s="1356" t="s">
        <v>648</v>
      </c>
      <c r="I61" s="1356"/>
      <c r="J61" s="1356"/>
      <c r="K61" s="1356"/>
      <c r="L61" s="1356"/>
      <c r="M61" s="1366"/>
    </row>
    <row r="62" spans="1:13" ht="7.5" customHeight="1">
      <c r="A62" s="353"/>
      <c r="B62" s="227"/>
      <c r="C62" s="227"/>
      <c r="D62" s="227"/>
      <c r="E62" s="369"/>
      <c r="F62" s="227"/>
      <c r="G62" s="10"/>
      <c r="H62" s="227"/>
      <c r="I62" s="227"/>
      <c r="J62" s="227"/>
      <c r="K62" s="227"/>
      <c r="L62" s="227"/>
      <c r="M62" s="354"/>
    </row>
    <row r="63" spans="1:13">
      <c r="A63" s="94" t="s">
        <v>624</v>
      </c>
      <c r="B63" s="286">
        <v>12</v>
      </c>
      <c r="C63" s="287" t="s">
        <v>625</v>
      </c>
      <c r="D63" s="1367" t="s">
        <v>649</v>
      </c>
      <c r="E63" s="1368"/>
      <c r="F63" s="288"/>
      <c r="G63" s="10"/>
      <c r="H63" s="95" t="s">
        <v>650</v>
      </c>
      <c r="I63" s="287" t="s">
        <v>625</v>
      </c>
      <c r="J63" s="287" t="s">
        <v>625</v>
      </c>
      <c r="K63" s="1367" t="s">
        <v>651</v>
      </c>
      <c r="L63" s="1368"/>
      <c r="M63" s="289"/>
    </row>
    <row r="64" spans="1:13" ht="15.75" thickBot="1">
      <c r="A64" s="96"/>
      <c r="B64" s="86"/>
      <c r="C64" s="97"/>
      <c r="D64" s="98"/>
      <c r="E64" s="370"/>
      <c r="F64" s="97"/>
      <c r="G64" s="98"/>
      <c r="H64" s="99"/>
      <c r="I64" s="97"/>
      <c r="J64" s="97"/>
      <c r="K64" s="98"/>
      <c r="L64" s="97"/>
      <c r="M64" s="100"/>
    </row>
    <row r="65" spans="1:13">
      <c r="A65" s="90"/>
      <c r="B65" s="80"/>
      <c r="C65" s="101"/>
      <c r="D65" s="10"/>
      <c r="E65" s="371"/>
      <c r="F65" s="101"/>
      <c r="G65" s="10"/>
      <c r="H65" s="90"/>
      <c r="I65" s="101"/>
      <c r="J65" s="101"/>
      <c r="K65" s="10"/>
      <c r="L65" s="101"/>
      <c r="M65" s="101"/>
    </row>
    <row r="66" spans="1:13" ht="10.5" customHeight="1">
      <c r="A66" s="90"/>
      <c r="B66" s="80"/>
      <c r="C66" s="101"/>
      <c r="D66" s="10"/>
      <c r="E66" s="371"/>
      <c r="F66" s="101"/>
      <c r="G66" s="10"/>
      <c r="H66" s="90"/>
      <c r="I66" s="101"/>
      <c r="J66" s="101"/>
      <c r="K66" s="10"/>
      <c r="L66" s="101"/>
      <c r="M66" s="101"/>
    </row>
    <row r="67" spans="1:13" ht="15.75" thickBot="1">
      <c r="A67" s="90" t="s">
        <v>652</v>
      </c>
      <c r="B67" s="80"/>
      <c r="C67" s="101"/>
      <c r="D67" s="10"/>
      <c r="E67" s="371"/>
      <c r="F67" s="101"/>
      <c r="G67" s="10"/>
      <c r="H67" s="90"/>
      <c r="I67" s="101"/>
      <c r="J67" s="101"/>
      <c r="K67" s="10"/>
      <c r="L67" s="101"/>
      <c r="M67" s="101"/>
    </row>
    <row r="68" spans="1:13">
      <c r="A68" s="1359" t="s">
        <v>653</v>
      </c>
      <c r="B68" s="1360"/>
      <c r="C68" s="1360"/>
      <c r="D68" s="1360"/>
      <c r="E68" s="1360"/>
      <c r="F68" s="1360"/>
      <c r="G68" s="1360"/>
      <c r="H68" s="1360"/>
      <c r="I68" s="1360"/>
      <c r="J68" s="1360"/>
      <c r="K68" s="1360"/>
      <c r="L68" s="1360"/>
      <c r="M68" s="1361"/>
    </row>
    <row r="69" spans="1:13">
      <c r="A69" s="353"/>
      <c r="B69" s="227"/>
      <c r="C69" s="227"/>
      <c r="D69" s="227"/>
      <c r="E69" s="369"/>
      <c r="F69" s="227"/>
      <c r="G69" s="227"/>
      <c r="H69" s="227"/>
      <c r="I69" s="227"/>
      <c r="J69" s="227"/>
      <c r="K69" s="227"/>
      <c r="L69" s="227"/>
      <c r="M69" s="354"/>
    </row>
    <row r="70" spans="1:13">
      <c r="A70" s="92"/>
      <c r="B70" s="10"/>
      <c r="C70" s="10"/>
      <c r="D70" s="10"/>
      <c r="E70" s="368"/>
      <c r="F70" s="10"/>
      <c r="G70" s="10"/>
      <c r="H70" s="1362" t="s">
        <v>90</v>
      </c>
      <c r="I70" s="1362"/>
      <c r="J70" s="1362"/>
      <c r="K70" s="1362"/>
      <c r="L70" s="1362"/>
      <c r="M70" s="355"/>
    </row>
    <row r="71" spans="1:13">
      <c r="A71" s="92"/>
      <c r="B71" s="10"/>
      <c r="C71" s="10"/>
      <c r="D71" s="10"/>
      <c r="E71" s="368"/>
      <c r="F71" s="10"/>
      <c r="G71" s="10"/>
      <c r="H71" s="1363"/>
      <c r="I71" s="1363"/>
      <c r="J71" s="1363"/>
      <c r="K71" s="1363"/>
      <c r="L71" s="1363"/>
      <c r="M71" s="93"/>
    </row>
    <row r="72" spans="1:13">
      <c r="A72" s="92"/>
      <c r="B72" s="10"/>
      <c r="C72" s="10"/>
      <c r="D72" s="10"/>
      <c r="E72" s="368"/>
      <c r="F72" s="10"/>
      <c r="G72" s="10"/>
      <c r="H72" s="351" t="s">
        <v>619</v>
      </c>
      <c r="I72" s="351" t="s">
        <v>620</v>
      </c>
      <c r="J72" s="351" t="s">
        <v>621</v>
      </c>
      <c r="K72" s="351" t="s">
        <v>622</v>
      </c>
      <c r="L72" s="1362" t="s">
        <v>623</v>
      </c>
      <c r="M72" s="1364"/>
    </row>
    <row r="73" spans="1:13" ht="8.25" customHeight="1">
      <c r="A73" s="353"/>
      <c r="B73" s="227"/>
      <c r="C73" s="227"/>
      <c r="D73" s="227"/>
      <c r="E73" s="369"/>
      <c r="F73" s="227"/>
      <c r="G73" s="10"/>
      <c r="H73" s="227"/>
      <c r="I73" s="227"/>
      <c r="J73" s="227"/>
      <c r="K73" s="227"/>
      <c r="L73" s="227"/>
      <c r="M73" s="354"/>
    </row>
    <row r="74" spans="1:13">
      <c r="A74" s="102"/>
      <c r="B74" s="103"/>
      <c r="C74" s="103"/>
      <c r="D74" s="103"/>
      <c r="E74" s="372"/>
      <c r="F74" s="103"/>
      <c r="G74" s="10"/>
      <c r="H74" s="1356" t="s">
        <v>648</v>
      </c>
      <c r="I74" s="1356"/>
      <c r="J74" s="1356"/>
      <c r="K74" s="1356"/>
      <c r="L74" s="1356"/>
      <c r="M74" s="354"/>
    </row>
    <row r="75" spans="1:13">
      <c r="A75" s="92"/>
      <c r="B75" s="10"/>
      <c r="C75" s="10"/>
      <c r="D75" s="10"/>
      <c r="E75" s="368"/>
      <c r="F75" s="10"/>
      <c r="G75" s="10"/>
      <c r="H75" s="1357" t="s">
        <v>650</v>
      </c>
      <c r="I75" s="280" t="s">
        <v>625</v>
      </c>
      <c r="J75" s="280" t="s">
        <v>625</v>
      </c>
      <c r="K75" s="281" t="s">
        <v>654</v>
      </c>
      <c r="L75" s="290" t="s">
        <v>655</v>
      </c>
      <c r="M75" s="282" t="s">
        <v>627</v>
      </c>
    </row>
    <row r="76" spans="1:13">
      <c r="A76" s="92"/>
      <c r="B76" s="10"/>
      <c r="C76" s="10"/>
      <c r="D76" s="10"/>
      <c r="E76" s="368"/>
      <c r="F76" s="10"/>
      <c r="G76" s="10"/>
      <c r="H76" s="1357"/>
      <c r="I76" s="217" t="s">
        <v>630</v>
      </c>
      <c r="J76" s="217" t="s">
        <v>625</v>
      </c>
      <c r="K76" s="218" t="s">
        <v>651</v>
      </c>
      <c r="L76" s="222" t="s">
        <v>656</v>
      </c>
      <c r="M76" s="219" t="s">
        <v>633</v>
      </c>
    </row>
    <row r="77" spans="1:13">
      <c r="A77" s="92"/>
      <c r="B77" s="10"/>
      <c r="C77" s="10"/>
      <c r="D77" s="10"/>
      <c r="E77" s="368"/>
      <c r="F77" s="10"/>
      <c r="G77" s="10"/>
      <c r="H77" s="1357"/>
      <c r="I77" s="217" t="s">
        <v>657</v>
      </c>
      <c r="J77" s="217" t="s">
        <v>625</v>
      </c>
      <c r="K77" s="218" t="s">
        <v>658</v>
      </c>
      <c r="L77" s="222" t="s">
        <v>632</v>
      </c>
      <c r="M77" s="219" t="s">
        <v>633</v>
      </c>
    </row>
    <row r="78" spans="1:13">
      <c r="A78" s="92"/>
      <c r="B78" s="10"/>
      <c r="C78" s="10"/>
      <c r="D78" s="10"/>
      <c r="E78" s="368"/>
      <c r="F78" s="10"/>
      <c r="G78" s="10"/>
      <c r="H78" s="1357"/>
      <c r="I78" s="217" t="s">
        <v>659</v>
      </c>
      <c r="J78" s="217" t="s">
        <v>625</v>
      </c>
      <c r="K78" s="107" t="s">
        <v>660</v>
      </c>
      <c r="L78" s="223" t="s">
        <v>635</v>
      </c>
      <c r="M78" s="109" t="s">
        <v>633</v>
      </c>
    </row>
    <row r="79" spans="1:13">
      <c r="A79" s="102"/>
      <c r="B79" s="103"/>
      <c r="C79" s="103"/>
      <c r="D79" s="103"/>
      <c r="E79" s="373"/>
      <c r="F79" s="103"/>
      <c r="G79" s="10"/>
      <c r="H79" s="1356" t="s">
        <v>661</v>
      </c>
      <c r="I79" s="1356"/>
      <c r="J79" s="1356"/>
      <c r="K79" s="1356"/>
      <c r="L79" s="1356"/>
      <c r="M79" s="354"/>
    </row>
    <row r="80" spans="1:13">
      <c r="A80" s="92"/>
      <c r="B80" s="10"/>
      <c r="C80" s="10"/>
      <c r="D80" s="10"/>
      <c r="E80" s="368"/>
      <c r="F80" s="10"/>
      <c r="G80" s="10"/>
      <c r="H80" s="1357" t="s">
        <v>662</v>
      </c>
      <c r="I80" s="280" t="s">
        <v>625</v>
      </c>
      <c r="J80" s="280" t="s">
        <v>625</v>
      </c>
      <c r="K80" s="281" t="s">
        <v>663</v>
      </c>
      <c r="L80" s="290" t="s">
        <v>664</v>
      </c>
      <c r="M80" s="282" t="s">
        <v>627</v>
      </c>
    </row>
    <row r="81" spans="1:13">
      <c r="A81" s="92"/>
      <c r="B81" s="10"/>
      <c r="C81" s="10"/>
      <c r="D81" s="10"/>
      <c r="E81" s="368"/>
      <c r="F81" s="10"/>
      <c r="G81" s="10"/>
      <c r="H81" s="1357"/>
      <c r="I81" s="285" t="s">
        <v>81</v>
      </c>
      <c r="J81" s="285" t="s">
        <v>625</v>
      </c>
      <c r="K81" s="283" t="s">
        <v>665</v>
      </c>
      <c r="L81" s="291" t="s">
        <v>666</v>
      </c>
      <c r="M81" s="284" t="s">
        <v>627</v>
      </c>
    </row>
    <row r="82" spans="1:13">
      <c r="A82" s="92"/>
      <c r="B82" s="10"/>
      <c r="C82" s="10"/>
      <c r="D82" s="10"/>
      <c r="E82" s="368"/>
      <c r="F82" s="10"/>
      <c r="G82" s="10"/>
      <c r="H82" s="1357"/>
      <c r="I82" s="217" t="s">
        <v>81</v>
      </c>
      <c r="J82" s="217" t="s">
        <v>630</v>
      </c>
      <c r="K82" s="218" t="s">
        <v>651</v>
      </c>
      <c r="L82" s="222" t="s">
        <v>639</v>
      </c>
      <c r="M82" s="219" t="s">
        <v>633</v>
      </c>
    </row>
    <row r="83" spans="1:13">
      <c r="A83" s="92"/>
      <c r="B83" s="10"/>
      <c r="C83" s="10"/>
      <c r="D83" s="10"/>
      <c r="E83" s="368"/>
      <c r="F83" s="10"/>
      <c r="G83" s="10"/>
      <c r="H83" s="1357"/>
      <c r="I83" s="217" t="s">
        <v>81</v>
      </c>
      <c r="J83" s="217" t="s">
        <v>657</v>
      </c>
      <c r="K83" s="218" t="s">
        <v>658</v>
      </c>
      <c r="L83" s="222" t="s">
        <v>640</v>
      </c>
      <c r="M83" s="219" t="s">
        <v>633</v>
      </c>
    </row>
    <row r="84" spans="1:13">
      <c r="A84" s="92"/>
      <c r="B84" s="10"/>
      <c r="C84" s="10"/>
      <c r="D84" s="10"/>
      <c r="E84" s="374"/>
      <c r="F84" s="10"/>
      <c r="G84" s="10"/>
      <c r="H84" s="1357"/>
      <c r="I84" s="217" t="s">
        <v>81</v>
      </c>
      <c r="J84" s="217" t="s">
        <v>659</v>
      </c>
      <c r="K84" s="107" t="s">
        <v>660</v>
      </c>
      <c r="L84" s="223" t="s">
        <v>667</v>
      </c>
      <c r="M84" s="109" t="s">
        <v>633</v>
      </c>
    </row>
    <row r="85" spans="1:13">
      <c r="A85" s="104"/>
      <c r="B85" s="10"/>
      <c r="C85" s="101"/>
      <c r="D85" s="103"/>
      <c r="E85" s="375"/>
      <c r="F85" s="105"/>
      <c r="G85" s="10"/>
      <c r="H85" s="1357"/>
      <c r="I85" s="285" t="s">
        <v>82</v>
      </c>
      <c r="J85" s="285" t="s">
        <v>625</v>
      </c>
      <c r="K85" s="283" t="s">
        <v>665</v>
      </c>
      <c r="L85" s="291" t="s">
        <v>983</v>
      </c>
      <c r="M85" s="284" t="s">
        <v>627</v>
      </c>
    </row>
    <row r="86" spans="1:13">
      <c r="A86" s="104"/>
      <c r="B86" s="101"/>
      <c r="C86" s="101"/>
      <c r="D86" s="10"/>
      <c r="E86" s="371"/>
      <c r="F86" s="101"/>
      <c r="G86" s="10"/>
      <c r="H86" s="1357"/>
      <c r="I86" s="217" t="s">
        <v>82</v>
      </c>
      <c r="J86" s="217" t="s">
        <v>630</v>
      </c>
      <c r="K86" s="218" t="s">
        <v>651</v>
      </c>
      <c r="L86" s="222" t="s">
        <v>642</v>
      </c>
      <c r="M86" s="219" t="s">
        <v>633</v>
      </c>
    </row>
    <row r="87" spans="1:13">
      <c r="A87" s="104"/>
      <c r="B87" s="101"/>
      <c r="C87" s="101"/>
      <c r="D87" s="10"/>
      <c r="E87" s="371"/>
      <c r="F87" s="101"/>
      <c r="G87" s="10"/>
      <c r="H87" s="1357"/>
      <c r="I87" s="217" t="s">
        <v>82</v>
      </c>
      <c r="J87" s="217" t="s">
        <v>657</v>
      </c>
      <c r="K87" s="218" t="s">
        <v>658</v>
      </c>
      <c r="L87" s="222" t="s">
        <v>668</v>
      </c>
      <c r="M87" s="219" t="s">
        <v>633</v>
      </c>
    </row>
    <row r="88" spans="1:13">
      <c r="A88" s="104"/>
      <c r="B88" s="101"/>
      <c r="C88" s="101"/>
      <c r="D88" s="10"/>
      <c r="E88" s="371"/>
      <c r="F88" s="101"/>
      <c r="G88" s="10"/>
      <c r="H88" s="1357"/>
      <c r="I88" s="217" t="s">
        <v>82</v>
      </c>
      <c r="J88" s="217" t="s">
        <v>659</v>
      </c>
      <c r="K88" s="107" t="s">
        <v>660</v>
      </c>
      <c r="L88" s="223" t="s">
        <v>643</v>
      </c>
      <c r="M88" s="109" t="s">
        <v>633</v>
      </c>
    </row>
    <row r="89" spans="1:13">
      <c r="A89" s="104"/>
      <c r="B89" s="103"/>
      <c r="C89" s="10"/>
      <c r="D89" s="10"/>
      <c r="E89" s="371"/>
      <c r="F89" s="101"/>
      <c r="G89" s="10"/>
      <c r="H89" s="1357"/>
      <c r="I89" s="106" t="s">
        <v>596</v>
      </c>
      <c r="J89" s="107"/>
      <c r="K89" s="107"/>
      <c r="L89" s="108" t="s">
        <v>99</v>
      </c>
      <c r="M89" s="109"/>
    </row>
    <row r="90" spans="1:13" ht="7.5" customHeight="1" thickBot="1">
      <c r="A90" s="110"/>
      <c r="B90" s="111"/>
      <c r="C90" s="111"/>
      <c r="D90" s="111"/>
      <c r="E90" s="376"/>
      <c r="F90" s="111"/>
      <c r="G90" s="111"/>
      <c r="H90" s="111"/>
      <c r="I90" s="111"/>
      <c r="J90" s="111"/>
      <c r="K90" s="111"/>
      <c r="L90" s="111"/>
      <c r="M90" s="112"/>
    </row>
    <row r="91" spans="1:13" ht="9" customHeight="1">
      <c r="E91" s="367"/>
    </row>
    <row r="92" spans="1:13">
      <c r="A92" s="113" t="s">
        <v>572</v>
      </c>
      <c r="B92" s="323"/>
      <c r="C92" s="323"/>
      <c r="D92" s="323"/>
      <c r="E92" s="367"/>
    </row>
    <row r="93" spans="1:13">
      <c r="A93" s="114" t="s">
        <v>669</v>
      </c>
      <c r="E93" s="367"/>
    </row>
    <row r="94" spans="1:13">
      <c r="A94" s="114" t="s">
        <v>670</v>
      </c>
      <c r="E94" s="367"/>
    </row>
    <row r="95" spans="1:13">
      <c r="A95" s="114" t="s">
        <v>671</v>
      </c>
      <c r="E95" s="367"/>
    </row>
    <row r="96" spans="1:13" ht="10.5" customHeight="1">
      <c r="A96" s="114"/>
      <c r="E96" s="367"/>
    </row>
    <row r="97" spans="1:13">
      <c r="A97" s="113" t="s">
        <v>672</v>
      </c>
      <c r="B97" s="323"/>
      <c r="C97" s="323"/>
      <c r="D97" s="323"/>
      <c r="E97" s="367"/>
    </row>
    <row r="98" spans="1:13" ht="15" customHeight="1">
      <c r="A98" s="1358" t="s">
        <v>673</v>
      </c>
      <c r="B98" s="1358"/>
      <c r="C98" s="1358"/>
      <c r="D98" s="1358"/>
      <c r="E98" s="1358"/>
      <c r="F98" s="1358"/>
      <c r="G98" s="1358"/>
      <c r="H98" s="1358"/>
      <c r="I98" s="1358"/>
      <c r="J98" s="1358"/>
      <c r="K98" s="1358"/>
      <c r="L98" s="1358"/>
      <c r="M98" s="115"/>
    </row>
  </sheetData>
  <mergeCells count="36">
    <mergeCell ref="A2:G2"/>
    <mergeCell ref="A3:F3"/>
    <mergeCell ref="A1:F1"/>
    <mergeCell ref="A4:F4"/>
    <mergeCell ref="E5:F5"/>
    <mergeCell ref="L5:M5"/>
    <mergeCell ref="A6:F6"/>
    <mergeCell ref="A7:A14"/>
    <mergeCell ref="A24:F24"/>
    <mergeCell ref="A25:A30"/>
    <mergeCell ref="A16:F16"/>
    <mergeCell ref="A17:A22"/>
    <mergeCell ref="A32:F32"/>
    <mergeCell ref="A33:A38"/>
    <mergeCell ref="A40:F40"/>
    <mergeCell ref="A41:A43"/>
    <mergeCell ref="A45:F45"/>
    <mergeCell ref="A46:A48"/>
    <mergeCell ref="A55:M55"/>
    <mergeCell ref="A57:F57"/>
    <mergeCell ref="H57:M57"/>
    <mergeCell ref="D59:E59"/>
    <mergeCell ref="K59:L59"/>
    <mergeCell ref="A61:F61"/>
    <mergeCell ref="H61:M61"/>
    <mergeCell ref="D63:E63"/>
    <mergeCell ref="K63:L63"/>
    <mergeCell ref="H75:H78"/>
    <mergeCell ref="H79:L79"/>
    <mergeCell ref="H80:H89"/>
    <mergeCell ref="A98:L98"/>
    <mergeCell ref="A68:M68"/>
    <mergeCell ref="H70:L70"/>
    <mergeCell ref="H71:L71"/>
    <mergeCell ref="L72:M72"/>
    <mergeCell ref="H74:L74"/>
  </mergeCells>
  <hyperlinks>
    <hyperlink ref="O1" location="INDICE!A1" display="ÍNDICE " xr:uid="{00000000-0004-0000-1000-000000000000}"/>
  </hyperlinks>
  <printOptions horizontalCentered="1"/>
  <pageMargins left="0.70866141732283472" right="0.70866141732283472" top="0.35433070866141736" bottom="0.15748031496062992" header="0.31496062992125984" footer="0.31496062992125984"/>
  <pageSetup paperSize="9" scale="7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499984740745262"/>
  </sheetPr>
  <dimension ref="A1:F19"/>
  <sheetViews>
    <sheetView showGridLines="0" workbookViewId="0">
      <selection sqref="A1:E17"/>
    </sheetView>
  </sheetViews>
  <sheetFormatPr defaultColWidth="8.85546875" defaultRowHeight="15"/>
  <cols>
    <col min="1" max="1" width="8.85546875" style="117"/>
    <col min="2" max="2" width="55.42578125" customWidth="1"/>
    <col min="3" max="3" width="18.85546875" customWidth="1"/>
    <col min="4" max="5" width="13" customWidth="1"/>
  </cols>
  <sheetData>
    <row r="1" spans="1:6">
      <c r="A1" s="1156" t="s">
        <v>618</v>
      </c>
      <c r="B1" s="1156"/>
      <c r="C1" s="1156"/>
      <c r="D1" s="1156"/>
      <c r="E1" s="1156"/>
      <c r="F1" s="377" t="s">
        <v>1027</v>
      </c>
    </row>
    <row r="2" spans="1:6">
      <c r="A2" s="1156" t="s">
        <v>1246</v>
      </c>
      <c r="B2" s="1156"/>
      <c r="C2" s="1156"/>
      <c r="D2" s="1156"/>
      <c r="E2" s="1156"/>
    </row>
    <row r="3" spans="1:6" s="1106" customFormat="1">
      <c r="A3" s="1155"/>
      <c r="B3" s="1155"/>
      <c r="C3" s="1155"/>
      <c r="D3" s="1155"/>
      <c r="E3" s="1155"/>
    </row>
    <row r="4" spans="1:6" ht="18" customHeight="1">
      <c r="C4" s="686" t="s">
        <v>603</v>
      </c>
    </row>
    <row r="5" spans="1:6" ht="64.900000000000006" customHeight="1">
      <c r="A5" s="689" t="s">
        <v>958</v>
      </c>
      <c r="B5" s="689" t="s">
        <v>195</v>
      </c>
      <c r="C5" s="700" t="s">
        <v>955</v>
      </c>
      <c r="D5" s="700" t="s">
        <v>3894</v>
      </c>
      <c r="E5" s="700" t="s">
        <v>3895</v>
      </c>
    </row>
    <row r="6" spans="1:6" ht="6" customHeight="1">
      <c r="A6" s="344"/>
      <c r="B6" s="344"/>
      <c r="C6" s="345"/>
      <c r="D6" s="345"/>
      <c r="E6" s="345"/>
    </row>
    <row r="7" spans="1:6">
      <c r="A7" s="340" t="s">
        <v>960</v>
      </c>
      <c r="B7" s="339"/>
      <c r="C7" s="342"/>
      <c r="D7" s="342"/>
      <c r="E7" s="342"/>
    </row>
    <row r="8" spans="1:6">
      <c r="A8" s="116" t="s">
        <v>1236</v>
      </c>
      <c r="B8" s="68"/>
      <c r="C8" s="343" t="s">
        <v>3896</v>
      </c>
      <c r="D8" s="343"/>
      <c r="E8" s="343"/>
    </row>
    <row r="9" spans="1:6">
      <c r="A9" s="116" t="s">
        <v>1237</v>
      </c>
      <c r="B9" s="68"/>
      <c r="C9" s="343" t="s">
        <v>3896</v>
      </c>
      <c r="D9" s="343"/>
      <c r="E9" s="343"/>
    </row>
    <row r="10" spans="1:6">
      <c r="A10" s="116" t="s">
        <v>1238</v>
      </c>
      <c r="B10" s="68"/>
      <c r="C10" s="343" t="s">
        <v>3896</v>
      </c>
      <c r="D10" s="343"/>
      <c r="E10" s="343"/>
    </row>
    <row r="11" spans="1:6">
      <c r="A11" s="116"/>
      <c r="B11" s="68"/>
      <c r="C11" s="343"/>
      <c r="D11" s="343"/>
      <c r="E11" s="343"/>
    </row>
    <row r="12" spans="1:6">
      <c r="A12" s="341" t="s">
        <v>959</v>
      </c>
      <c r="B12" s="339"/>
      <c r="C12" s="342"/>
      <c r="D12" s="342"/>
      <c r="E12" s="342"/>
    </row>
    <row r="13" spans="1:6">
      <c r="A13" s="116" t="s">
        <v>1236</v>
      </c>
      <c r="B13" s="68"/>
      <c r="C13" s="343" t="s">
        <v>3896</v>
      </c>
      <c r="D13" s="343"/>
      <c r="E13" s="343"/>
    </row>
    <row r="14" spans="1:6">
      <c r="A14" s="116" t="s">
        <v>1237</v>
      </c>
      <c r="B14" s="68"/>
      <c r="C14" s="343" t="s">
        <v>3896</v>
      </c>
      <c r="D14" s="343"/>
      <c r="E14" s="343"/>
    </row>
    <row r="15" spans="1:6">
      <c r="A15" s="116" t="s">
        <v>1238</v>
      </c>
      <c r="B15" s="68"/>
      <c r="C15" s="343" t="s">
        <v>3896</v>
      </c>
      <c r="D15" s="343"/>
      <c r="E15" s="343"/>
    </row>
    <row r="16" spans="1:6" ht="25.5">
      <c r="A16" s="1378" t="s">
        <v>957</v>
      </c>
      <c r="B16" s="1378"/>
      <c r="C16" s="701" t="s">
        <v>3573</v>
      </c>
      <c r="D16" s="701"/>
      <c r="E16" s="701"/>
    </row>
    <row r="18" spans="1:1">
      <c r="A18" s="79"/>
    </row>
    <row r="19" spans="1:1">
      <c r="A19" s="79"/>
    </row>
  </sheetData>
  <mergeCells count="3">
    <mergeCell ref="A16:B16"/>
    <mergeCell ref="A2:E2"/>
    <mergeCell ref="A1:E1"/>
  </mergeCells>
  <hyperlinks>
    <hyperlink ref="F1" location="INDICE!A1" display="ÍNDICE " xr:uid="{00000000-0004-0000-1100-000000000000}"/>
  </hyperlinks>
  <printOptions horizontalCentered="1"/>
  <pageMargins left="0" right="0" top="0.39370078740157483" bottom="0" header="0" footer="0"/>
  <pageSetup paperSize="9" scale="8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7ED38-5B7F-4698-B03C-663C7F03BF03}">
  <sheetPr>
    <tabColor theme="4" tint="-0.499984740745262"/>
  </sheetPr>
  <dimension ref="A1:Z131"/>
  <sheetViews>
    <sheetView showGridLines="0" topLeftCell="A70" zoomScaleNormal="100" workbookViewId="0">
      <selection sqref="A1:X84"/>
    </sheetView>
  </sheetViews>
  <sheetFormatPr defaultColWidth="9.140625" defaultRowHeight="12.75"/>
  <cols>
    <col min="1" max="1" width="5.28515625" style="69" customWidth="1"/>
    <col min="2" max="2" width="6.28515625" style="69" customWidth="1"/>
    <col min="3" max="5" width="4.42578125" style="69" customWidth="1"/>
    <col min="6" max="6" width="7.85546875" style="69" customWidth="1"/>
    <col min="7" max="7" width="6.28515625" style="69" customWidth="1"/>
    <col min="8" max="12" width="4.42578125" style="69" customWidth="1"/>
    <col min="13" max="13" width="4.85546875" style="69" customWidth="1"/>
    <col min="14" max="14" width="4.42578125" style="69" customWidth="1"/>
    <col min="15" max="15" width="4.7109375" style="69" customWidth="1"/>
    <col min="16" max="16" width="5.7109375" style="69" customWidth="1"/>
    <col min="17" max="20" width="4.7109375" style="69" customWidth="1"/>
    <col min="21" max="21" width="5" style="69" customWidth="1"/>
    <col min="22" max="22" width="4.7109375" style="69" customWidth="1"/>
    <col min="23" max="23" width="5.5703125" style="69" customWidth="1"/>
    <col min="24" max="24" width="2.5703125" style="69" customWidth="1"/>
    <col min="25" max="16384" width="9.140625" style="69"/>
  </cols>
  <sheetData>
    <row r="1" spans="1:26" s="266" customFormat="1" ht="9.75" customHeight="1">
      <c r="A1" s="271"/>
      <c r="B1" s="271"/>
      <c r="C1" s="270"/>
      <c r="D1" s="273"/>
      <c r="E1" s="276"/>
      <c r="F1" s="275"/>
      <c r="G1" s="274"/>
      <c r="H1" s="273"/>
      <c r="I1" s="274"/>
      <c r="J1" s="273"/>
      <c r="Z1" s="377" t="s">
        <v>1027</v>
      </c>
    </row>
    <row r="2" spans="1:26" s="266" customFormat="1" ht="17.25" customHeight="1">
      <c r="A2" s="1382" t="s">
        <v>883</v>
      </c>
      <c r="B2" s="1382"/>
      <c r="C2" s="1382"/>
      <c r="D2" s="1382"/>
      <c r="E2" s="1382"/>
      <c r="F2" s="1382"/>
      <c r="G2" s="1382"/>
      <c r="H2" s="1382"/>
      <c r="I2" s="1382"/>
      <c r="J2" s="1382"/>
      <c r="K2" s="1382"/>
      <c r="L2" s="1382"/>
      <c r="M2" s="1382"/>
      <c r="N2" s="1382"/>
      <c r="O2" s="1382"/>
      <c r="P2" s="1382"/>
      <c r="Q2" s="1382"/>
      <c r="R2" s="1382"/>
      <c r="S2" s="1382"/>
      <c r="T2" s="1382"/>
      <c r="U2" s="1382"/>
      <c r="V2" s="1382"/>
      <c r="W2" s="1382"/>
      <c r="Z2" s="1106"/>
    </row>
    <row r="3" spans="1:26" s="266" customFormat="1" ht="9.75" customHeight="1">
      <c r="A3" s="271"/>
      <c r="B3" s="271"/>
      <c r="C3" s="270"/>
      <c r="D3" s="273"/>
      <c r="E3" s="276"/>
      <c r="F3" s="275"/>
      <c r="G3" s="274"/>
      <c r="H3" s="273"/>
      <c r="I3" s="274"/>
      <c r="J3" s="279"/>
      <c r="K3" s="272"/>
    </row>
    <row r="4" spans="1:26" s="266" customFormat="1" ht="9.75" hidden="1" customHeight="1">
      <c r="A4" s="271"/>
      <c r="B4" s="271"/>
      <c r="C4" s="270"/>
      <c r="D4" s="273"/>
      <c r="E4" s="278"/>
      <c r="F4" s="275"/>
      <c r="G4" s="274"/>
      <c r="H4" s="273"/>
      <c r="I4" s="274"/>
      <c r="J4" s="277"/>
      <c r="K4" s="272"/>
    </row>
    <row r="5" spans="1:26" s="266" customFormat="1" ht="9.75" hidden="1" customHeight="1">
      <c r="A5" s="271"/>
      <c r="B5" s="271"/>
      <c r="C5" s="270"/>
      <c r="D5" s="273"/>
      <c r="E5" s="276"/>
      <c r="F5" s="275"/>
      <c r="G5" s="274"/>
      <c r="H5" s="273"/>
      <c r="I5" s="274"/>
      <c r="J5" s="273"/>
      <c r="K5" s="272"/>
    </row>
    <row r="6" spans="1:26" s="268" customFormat="1" ht="13.5" hidden="1" customHeight="1">
      <c r="A6" s="271"/>
      <c r="B6" s="271"/>
      <c r="C6" s="270"/>
      <c r="I6" s="269"/>
    </row>
    <row r="7" spans="1:26" s="268" customFormat="1" ht="16.5" hidden="1" customHeight="1">
      <c r="A7" s="1383" t="s">
        <v>204</v>
      </c>
      <c r="B7" s="1383"/>
      <c r="C7" s="1383"/>
      <c r="D7" s="1383"/>
      <c r="E7" s="1383"/>
      <c r="F7" s="1383"/>
      <c r="G7" s="1383"/>
      <c r="H7" s="1383"/>
      <c r="I7" s="1383"/>
      <c r="J7" s="1383"/>
      <c r="K7" s="1383"/>
      <c r="L7" s="1383"/>
      <c r="M7" s="1383"/>
      <c r="N7" s="1383"/>
      <c r="O7" s="1383"/>
      <c r="P7" s="1383"/>
      <c r="Q7" s="1383"/>
      <c r="R7" s="1383"/>
      <c r="S7" s="1383"/>
      <c r="T7" s="1383"/>
      <c r="U7" s="1383"/>
      <c r="V7" s="1383"/>
      <c r="W7" s="1383"/>
      <c r="X7" s="1383"/>
    </row>
    <row r="8" spans="1:26" s="266" customFormat="1" ht="14.25" hidden="1" customHeight="1">
      <c r="A8" s="1384" t="s">
        <v>882</v>
      </c>
      <c r="B8" s="1384"/>
      <c r="C8" s="1384"/>
      <c r="D8" s="1384"/>
      <c r="E8" s="1384"/>
      <c r="F8" s="1384"/>
      <c r="G8" s="1384"/>
      <c r="H8" s="1384"/>
      <c r="I8" s="1384"/>
      <c r="J8" s="1384"/>
      <c r="K8" s="1384"/>
      <c r="L8" s="1384"/>
      <c r="M8" s="1384"/>
      <c r="N8" s="1384"/>
      <c r="O8" s="1384"/>
      <c r="P8" s="1384"/>
      <c r="Q8" s="1384"/>
      <c r="R8" s="1384"/>
      <c r="S8" s="1384"/>
      <c r="T8" s="1384"/>
      <c r="U8" s="1384"/>
      <c r="V8" s="1384"/>
      <c r="W8" s="1384"/>
      <c r="X8" s="1384"/>
    </row>
    <row r="9" spans="1:26" s="266" customFormat="1" ht="14.25" hidden="1" customHeight="1">
      <c r="A9" s="1383" t="s">
        <v>676</v>
      </c>
      <c r="B9" s="1383"/>
      <c r="C9" s="1383"/>
      <c r="D9" s="1383"/>
      <c r="E9" s="1383"/>
      <c r="F9" s="1383"/>
      <c r="G9" s="1383"/>
      <c r="H9" s="1383"/>
      <c r="I9" s="1383"/>
      <c r="J9" s="1383"/>
      <c r="K9" s="1383"/>
      <c r="L9" s="1383"/>
      <c r="M9" s="1383"/>
      <c r="N9" s="1383"/>
      <c r="O9" s="1383"/>
      <c r="P9" s="1383"/>
      <c r="Q9" s="1383"/>
      <c r="R9" s="1383"/>
      <c r="S9" s="1383"/>
      <c r="T9" s="1383"/>
      <c r="U9" s="1383"/>
      <c r="V9" s="1383"/>
      <c r="W9" s="1383"/>
      <c r="X9" s="1383"/>
    </row>
    <row r="10" spans="1:26" s="266" customFormat="1" ht="18.75" customHeight="1" thickBot="1">
      <c r="A10" s="267"/>
      <c r="B10" s="267"/>
      <c r="C10" s="267"/>
      <c r="D10" s="267"/>
      <c r="E10" s="267"/>
      <c r="F10" s="267"/>
      <c r="G10" s="267"/>
      <c r="H10" s="267"/>
      <c r="I10" s="267"/>
      <c r="J10" s="267"/>
      <c r="K10" s="267"/>
      <c r="L10" s="267"/>
      <c r="M10" s="267"/>
      <c r="N10" s="267"/>
      <c r="O10" s="267"/>
      <c r="P10" s="267"/>
      <c r="Q10" s="267"/>
      <c r="R10" s="267"/>
      <c r="S10" s="267"/>
      <c r="T10" s="267"/>
      <c r="U10" s="267"/>
      <c r="V10" s="267"/>
      <c r="W10" s="267"/>
      <c r="X10" s="267"/>
    </row>
    <row r="11" spans="1:26" ht="18" customHeight="1">
      <c r="A11" s="1385"/>
      <c r="B11" s="1386"/>
      <c r="C11" s="1386"/>
      <c r="D11" s="1386"/>
      <c r="E11" s="1386"/>
      <c r="F11" s="1386"/>
      <c r="G11" s="1386"/>
      <c r="H11" s="1386"/>
      <c r="I11" s="1386"/>
      <c r="J11" s="1386"/>
      <c r="K11" s="1386"/>
      <c r="L11" s="1386"/>
      <c r="M11" s="1386"/>
      <c r="N11" s="1386"/>
      <c r="O11" s="1386"/>
      <c r="P11" s="1386"/>
      <c r="Q11" s="1386"/>
      <c r="R11" s="1386"/>
      <c r="S11" s="1386"/>
      <c r="T11" s="1386"/>
      <c r="U11" s="1386"/>
      <c r="V11" s="1386"/>
      <c r="W11" s="1386"/>
      <c r="X11" s="1387"/>
    </row>
    <row r="12" spans="1:26" ht="18" customHeight="1">
      <c r="A12" s="1388" t="s">
        <v>4132</v>
      </c>
      <c r="B12" s="1389"/>
      <c r="C12" s="1389"/>
      <c r="D12" s="1389"/>
      <c r="E12" s="1389"/>
      <c r="F12" s="1389"/>
      <c r="G12" s="1389"/>
      <c r="H12" s="1389"/>
      <c r="I12" s="1389"/>
      <c r="J12" s="1389"/>
      <c r="K12" s="1389"/>
      <c r="L12" s="1389"/>
      <c r="M12" s="1389"/>
      <c r="N12" s="1389"/>
      <c r="O12" s="1389"/>
      <c r="P12" s="1389"/>
      <c r="Q12" s="1389"/>
      <c r="R12" s="1389"/>
      <c r="S12" s="1389"/>
      <c r="T12" s="1389"/>
      <c r="U12" s="1389"/>
      <c r="V12" s="1389"/>
      <c r="W12" s="1389"/>
      <c r="X12" s="1390"/>
    </row>
    <row r="13" spans="1:26" ht="16.5" customHeight="1">
      <c r="A13" s="1391" t="s">
        <v>881</v>
      </c>
      <c r="B13" s="1392"/>
      <c r="C13" s="1392"/>
      <c r="D13" s="1392"/>
      <c r="E13" s="1392"/>
      <c r="F13" s="1392"/>
      <c r="G13" s="1392"/>
      <c r="H13" s="1392"/>
      <c r="I13" s="1392"/>
      <c r="J13" s="1392"/>
      <c r="K13" s="1392"/>
      <c r="L13" s="1392"/>
      <c r="M13" s="1392"/>
      <c r="N13" s="1392"/>
      <c r="O13" s="1392"/>
      <c r="P13" s="1392"/>
      <c r="Q13" s="1392"/>
      <c r="R13" s="1392"/>
      <c r="S13" s="1392"/>
      <c r="T13" s="1392"/>
      <c r="U13" s="1392"/>
      <c r="V13" s="1392"/>
      <c r="W13" s="1392"/>
      <c r="X13" s="1393"/>
    </row>
    <row r="14" spans="1:26" ht="9" customHeight="1">
      <c r="A14" s="265"/>
      <c r="B14" s="264"/>
      <c r="C14" s="264"/>
      <c r="D14" s="264"/>
      <c r="E14" s="264"/>
      <c r="F14" s="264"/>
      <c r="G14" s="264"/>
      <c r="H14" s="264"/>
      <c r="I14" s="264"/>
      <c r="J14" s="264"/>
      <c r="K14" s="264"/>
      <c r="L14" s="264"/>
      <c r="M14" s="264"/>
      <c r="N14" s="262"/>
      <c r="O14" s="262"/>
      <c r="P14" s="262"/>
      <c r="Q14" s="262"/>
      <c r="R14" s="262"/>
      <c r="S14" s="262"/>
      <c r="T14" s="262"/>
      <c r="U14" s="262"/>
      <c r="V14" s="262"/>
      <c r="W14" s="262"/>
      <c r="X14" s="261"/>
    </row>
    <row r="15" spans="1:26" ht="15" customHeight="1">
      <c r="A15" s="265"/>
      <c r="B15" s="264"/>
      <c r="C15" s="264"/>
      <c r="D15" s="264"/>
      <c r="E15" s="264"/>
      <c r="F15" s="264"/>
      <c r="G15" s="264"/>
      <c r="H15" s="264"/>
      <c r="I15" s="264"/>
      <c r="J15" s="264"/>
      <c r="K15" s="264"/>
      <c r="L15" s="264"/>
      <c r="M15" s="264"/>
      <c r="N15" s="262"/>
      <c r="O15" s="262"/>
      <c r="P15" s="262"/>
      <c r="Q15" s="1394" t="s">
        <v>880</v>
      </c>
      <c r="R15" s="1395"/>
      <c r="S15" s="1141">
        <v>2</v>
      </c>
      <c r="T15" s="1141">
        <v>0</v>
      </c>
      <c r="U15" s="1141">
        <v>2</v>
      </c>
      <c r="V15" s="1141">
        <v>5</v>
      </c>
      <c r="W15" s="262"/>
      <c r="X15" s="261"/>
    </row>
    <row r="16" spans="1:26">
      <c r="A16" s="265"/>
      <c r="B16" s="264"/>
      <c r="C16" s="264"/>
      <c r="D16" s="264"/>
      <c r="E16" s="264"/>
      <c r="F16" s="264"/>
      <c r="G16" s="264"/>
      <c r="H16" s="264"/>
      <c r="I16" s="264"/>
      <c r="J16" s="264"/>
      <c r="K16" s="264"/>
      <c r="L16" s="264"/>
      <c r="M16" s="264"/>
      <c r="N16" s="262"/>
      <c r="O16" s="262"/>
      <c r="P16" s="262"/>
      <c r="Q16" s="1126"/>
      <c r="R16" s="1126"/>
      <c r="S16" s="263"/>
      <c r="T16" s="263"/>
      <c r="U16" s="263"/>
      <c r="V16" s="263"/>
      <c r="W16" s="262"/>
      <c r="X16" s="261"/>
    </row>
    <row r="17" spans="1:24" s="70" customFormat="1" ht="17.25" customHeight="1">
      <c r="A17" s="260" t="s">
        <v>879</v>
      </c>
      <c r="B17" s="234"/>
      <c r="C17" s="234"/>
      <c r="D17" s="234"/>
      <c r="E17" s="234"/>
      <c r="F17" s="234"/>
      <c r="G17" s="234"/>
      <c r="H17" s="234"/>
      <c r="I17" s="234"/>
      <c r="J17" s="234"/>
      <c r="K17" s="234"/>
      <c r="L17" s="234"/>
      <c r="M17" s="234"/>
      <c r="N17" s="234"/>
      <c r="O17" s="234"/>
      <c r="P17" s="234"/>
      <c r="Q17" s="234"/>
      <c r="R17" s="234"/>
      <c r="S17" s="234"/>
      <c r="T17" s="234"/>
      <c r="U17" s="234"/>
      <c r="V17" s="234"/>
      <c r="W17" s="234"/>
      <c r="X17" s="240"/>
    </row>
    <row r="18" spans="1:24" s="70" customFormat="1" ht="6.75" customHeight="1">
      <c r="A18" s="260"/>
      <c r="B18" s="234"/>
      <c r="C18" s="234"/>
      <c r="D18" s="234"/>
      <c r="E18" s="234"/>
      <c r="F18" s="234"/>
      <c r="G18" s="234"/>
      <c r="H18" s="234"/>
      <c r="I18" s="234"/>
      <c r="J18" s="234"/>
      <c r="K18" s="234"/>
      <c r="L18" s="234"/>
      <c r="M18" s="234"/>
      <c r="N18" s="234"/>
      <c r="O18" s="234"/>
      <c r="P18" s="234"/>
      <c r="Q18" s="234"/>
      <c r="R18" s="234"/>
      <c r="S18" s="234"/>
      <c r="T18" s="234"/>
      <c r="U18" s="234"/>
      <c r="V18" s="234"/>
      <c r="W18" s="234"/>
      <c r="X18" s="240"/>
    </row>
    <row r="19" spans="1:24" s="70" customFormat="1" ht="15" customHeight="1" thickBot="1">
      <c r="A19" s="242" t="s">
        <v>878</v>
      </c>
      <c r="B19" s="234"/>
      <c r="C19" s="234"/>
      <c r="D19" s="234"/>
      <c r="E19" s="234"/>
      <c r="F19" s="234"/>
      <c r="G19" s="234"/>
      <c r="H19" s="234"/>
      <c r="I19" s="234"/>
      <c r="J19" s="234"/>
      <c r="K19" s="234"/>
      <c r="L19" s="234"/>
      <c r="M19" s="234"/>
      <c r="N19" s="234"/>
      <c r="O19" s="234"/>
      <c r="P19" s="234"/>
      <c r="Q19" s="234"/>
      <c r="R19" s="234"/>
      <c r="S19" s="234"/>
      <c r="T19" s="234"/>
      <c r="U19" s="234"/>
      <c r="V19" s="234"/>
      <c r="W19" s="234"/>
      <c r="X19" s="240"/>
    </row>
    <row r="20" spans="1:24" s="70" customFormat="1" ht="20.100000000000001" customHeight="1" thickBot="1">
      <c r="A20" s="241"/>
      <c r="B20" s="259"/>
      <c r="C20" s="258"/>
      <c r="D20" s="258"/>
      <c r="E20" s="258"/>
      <c r="F20" s="257"/>
      <c r="G20" s="234"/>
      <c r="H20" s="234"/>
      <c r="I20" s="234"/>
      <c r="J20" s="234"/>
      <c r="K20" s="234"/>
      <c r="L20" s="234"/>
      <c r="M20" s="234"/>
      <c r="N20" s="234"/>
      <c r="O20" s="234"/>
      <c r="P20" s="234"/>
      <c r="Q20" s="234"/>
      <c r="R20" s="234"/>
      <c r="S20" s="234"/>
      <c r="T20" s="234"/>
      <c r="U20" s="234"/>
      <c r="V20" s="234"/>
      <c r="W20" s="234"/>
      <c r="X20" s="240"/>
    </row>
    <row r="21" spans="1:24" s="70" customFormat="1" ht="7.5" customHeight="1">
      <c r="A21" s="241"/>
      <c r="B21" s="234"/>
      <c r="C21" s="234"/>
      <c r="D21" s="234"/>
      <c r="E21" s="234"/>
      <c r="F21" s="234"/>
      <c r="G21" s="234"/>
      <c r="H21" s="234"/>
      <c r="I21" s="234"/>
      <c r="J21" s="234"/>
      <c r="K21" s="234"/>
      <c r="L21" s="234"/>
      <c r="M21" s="234"/>
      <c r="N21" s="234"/>
      <c r="O21" s="234"/>
      <c r="P21" s="234"/>
      <c r="Q21" s="234"/>
      <c r="R21" s="234"/>
      <c r="S21" s="234"/>
      <c r="T21" s="234"/>
      <c r="U21" s="234"/>
      <c r="V21" s="234"/>
      <c r="W21" s="234"/>
      <c r="X21" s="240"/>
    </row>
    <row r="22" spans="1:24" s="70" customFormat="1" ht="15" customHeight="1" thickBot="1">
      <c r="A22" s="242" t="s">
        <v>877</v>
      </c>
      <c r="B22" s="234"/>
      <c r="C22" s="234"/>
      <c r="D22" s="234"/>
      <c r="E22" s="234"/>
      <c r="F22" s="234"/>
      <c r="G22" s="234"/>
      <c r="H22" s="234"/>
      <c r="I22" s="234"/>
      <c r="J22" s="234"/>
      <c r="K22" s="234"/>
      <c r="L22" s="234"/>
      <c r="M22" s="234"/>
      <c r="N22" s="234"/>
      <c r="O22" s="234"/>
      <c r="P22" s="234"/>
      <c r="Q22" s="234"/>
      <c r="R22" s="234"/>
      <c r="S22" s="234"/>
      <c r="T22" s="234"/>
      <c r="U22" s="234"/>
      <c r="V22" s="234"/>
      <c r="W22" s="234"/>
      <c r="X22" s="240"/>
    </row>
    <row r="23" spans="1:24" s="70" customFormat="1">
      <c r="A23" s="241"/>
      <c r="B23" s="1396"/>
      <c r="C23" s="1397"/>
      <c r="D23" s="1397"/>
      <c r="E23" s="1397"/>
      <c r="F23" s="1397"/>
      <c r="G23" s="1397"/>
      <c r="H23" s="1397"/>
      <c r="I23" s="1397"/>
      <c r="J23" s="1397"/>
      <c r="K23" s="1397"/>
      <c r="L23" s="1397"/>
      <c r="M23" s="1397"/>
      <c r="N23" s="1397"/>
      <c r="O23" s="1397"/>
      <c r="P23" s="1397"/>
      <c r="Q23" s="1397"/>
      <c r="R23" s="1397"/>
      <c r="S23" s="1397"/>
      <c r="T23" s="1397"/>
      <c r="U23" s="1397"/>
      <c r="V23" s="1397"/>
      <c r="W23" s="1398"/>
      <c r="X23" s="240"/>
    </row>
    <row r="24" spans="1:24" s="70" customFormat="1" ht="13.5" thickBot="1">
      <c r="A24" s="241"/>
      <c r="B24" s="1399"/>
      <c r="C24" s="1400"/>
      <c r="D24" s="1400"/>
      <c r="E24" s="1400"/>
      <c r="F24" s="1400"/>
      <c r="G24" s="1400"/>
      <c r="H24" s="1400"/>
      <c r="I24" s="1400"/>
      <c r="J24" s="1400"/>
      <c r="K24" s="1400"/>
      <c r="L24" s="1400"/>
      <c r="M24" s="1400"/>
      <c r="N24" s="1400"/>
      <c r="O24" s="1400"/>
      <c r="P24" s="1400"/>
      <c r="Q24" s="1400"/>
      <c r="R24" s="1400"/>
      <c r="S24" s="1400"/>
      <c r="T24" s="1400"/>
      <c r="U24" s="1400"/>
      <c r="V24" s="1400"/>
      <c r="W24" s="1401"/>
      <c r="X24" s="240"/>
    </row>
    <row r="25" spans="1:24" s="70" customFormat="1" ht="6" customHeight="1">
      <c r="A25" s="241"/>
      <c r="B25" s="1125"/>
      <c r="C25" s="1125"/>
      <c r="D25" s="1125"/>
      <c r="E25" s="1125"/>
      <c r="F25" s="1125"/>
      <c r="G25" s="1125"/>
      <c r="H25" s="1125"/>
      <c r="I25" s="1125"/>
      <c r="J25" s="1125"/>
      <c r="K25" s="1125"/>
      <c r="L25" s="1125"/>
      <c r="M25" s="1125"/>
      <c r="N25" s="1125"/>
      <c r="O25" s="1125"/>
      <c r="P25" s="1125"/>
      <c r="Q25" s="1125"/>
      <c r="R25" s="1125"/>
      <c r="S25" s="1125"/>
      <c r="T25" s="1125"/>
      <c r="U25" s="1125"/>
      <c r="V25" s="1125"/>
      <c r="W25" s="1125"/>
      <c r="X25" s="240"/>
    </row>
    <row r="26" spans="1:24" s="70" customFormat="1" ht="15" customHeight="1" thickBot="1">
      <c r="A26" s="242" t="s">
        <v>876</v>
      </c>
      <c r="B26" s="234"/>
      <c r="C26" s="234"/>
      <c r="D26" s="234"/>
      <c r="E26" s="234"/>
      <c r="F26" s="234"/>
      <c r="G26" s="234"/>
      <c r="H26" s="234"/>
      <c r="I26" s="234"/>
      <c r="J26" s="234"/>
      <c r="K26" s="234"/>
      <c r="L26" s="234"/>
      <c r="M26" s="234"/>
      <c r="N26" s="234"/>
      <c r="O26" s="234"/>
      <c r="P26" s="234"/>
      <c r="Q26" s="234"/>
      <c r="R26" s="234"/>
      <c r="S26" s="234"/>
      <c r="T26" s="234"/>
      <c r="U26" s="234"/>
      <c r="V26" s="234"/>
      <c r="W26" s="234"/>
      <c r="X26" s="240"/>
    </row>
    <row r="27" spans="1:24" s="70" customFormat="1" ht="20.100000000000001" customHeight="1">
      <c r="A27" s="241"/>
      <c r="B27" s="1396"/>
      <c r="C27" s="1397"/>
      <c r="D27" s="1397"/>
      <c r="E27" s="1397"/>
      <c r="F27" s="1397"/>
      <c r="G27" s="1397"/>
      <c r="H27" s="1397"/>
      <c r="I27" s="1397"/>
      <c r="J27" s="1397"/>
      <c r="K27" s="1397"/>
      <c r="L27" s="1397"/>
      <c r="M27" s="1397"/>
      <c r="N27" s="1397"/>
      <c r="O27" s="1397"/>
      <c r="P27" s="1397"/>
      <c r="Q27" s="1397"/>
      <c r="R27" s="1397"/>
      <c r="S27" s="1397"/>
      <c r="T27" s="1397"/>
      <c r="U27" s="1397"/>
      <c r="V27" s="1397"/>
      <c r="W27" s="1398"/>
      <c r="X27" s="240"/>
    </row>
    <row r="28" spans="1:24" s="70" customFormat="1" ht="20.100000000000001" customHeight="1">
      <c r="A28" s="241"/>
      <c r="B28" s="1402"/>
      <c r="C28" s="1403"/>
      <c r="D28" s="1403"/>
      <c r="E28" s="1403"/>
      <c r="F28" s="1403"/>
      <c r="G28" s="1403"/>
      <c r="H28" s="1403"/>
      <c r="I28" s="1403"/>
      <c r="J28" s="1403"/>
      <c r="K28" s="1403"/>
      <c r="L28" s="1403"/>
      <c r="M28" s="1403"/>
      <c r="N28" s="1403"/>
      <c r="O28" s="1403"/>
      <c r="P28" s="1403"/>
      <c r="Q28" s="1403"/>
      <c r="R28" s="1403"/>
      <c r="S28" s="1403"/>
      <c r="T28" s="1403"/>
      <c r="U28" s="1403"/>
      <c r="V28" s="1403"/>
      <c r="W28" s="1404"/>
      <c r="X28" s="240"/>
    </row>
    <row r="29" spans="1:24" s="70" customFormat="1" ht="20.100000000000001" customHeight="1">
      <c r="A29" s="241"/>
      <c r="B29" s="1402"/>
      <c r="C29" s="1403"/>
      <c r="D29" s="1403"/>
      <c r="E29" s="1403"/>
      <c r="F29" s="1403"/>
      <c r="G29" s="1403"/>
      <c r="H29" s="1403"/>
      <c r="I29" s="1403"/>
      <c r="J29" s="1403"/>
      <c r="K29" s="1403"/>
      <c r="L29" s="1403"/>
      <c r="M29" s="1403"/>
      <c r="N29" s="1403"/>
      <c r="O29" s="1403"/>
      <c r="P29" s="1403"/>
      <c r="Q29" s="1403"/>
      <c r="R29" s="1403"/>
      <c r="S29" s="1403"/>
      <c r="T29" s="1403"/>
      <c r="U29" s="1403"/>
      <c r="V29" s="1403"/>
      <c r="W29" s="1404"/>
      <c r="X29" s="240"/>
    </row>
    <row r="30" spans="1:24" s="70" customFormat="1" ht="20.100000000000001" customHeight="1">
      <c r="A30" s="241"/>
      <c r="B30" s="1402"/>
      <c r="C30" s="1403"/>
      <c r="D30" s="1403"/>
      <c r="E30" s="1403"/>
      <c r="F30" s="1403"/>
      <c r="G30" s="1403"/>
      <c r="H30" s="1403"/>
      <c r="I30" s="1403"/>
      <c r="J30" s="1403"/>
      <c r="K30" s="1403"/>
      <c r="L30" s="1403"/>
      <c r="M30" s="1403"/>
      <c r="N30" s="1403"/>
      <c r="O30" s="1403"/>
      <c r="P30" s="1403"/>
      <c r="Q30" s="1403"/>
      <c r="R30" s="1403"/>
      <c r="S30" s="1403"/>
      <c r="T30" s="1403"/>
      <c r="U30" s="1403"/>
      <c r="V30" s="1403"/>
      <c r="W30" s="1404"/>
      <c r="X30" s="240"/>
    </row>
    <row r="31" spans="1:24" s="70" customFormat="1" ht="20.100000000000001" customHeight="1" thickBot="1">
      <c r="A31" s="241"/>
      <c r="B31" s="1399"/>
      <c r="C31" s="1400"/>
      <c r="D31" s="1400"/>
      <c r="E31" s="1400"/>
      <c r="F31" s="1400"/>
      <c r="G31" s="1400"/>
      <c r="H31" s="1400"/>
      <c r="I31" s="1400"/>
      <c r="J31" s="1400"/>
      <c r="K31" s="1400"/>
      <c r="L31" s="1400"/>
      <c r="M31" s="1400"/>
      <c r="N31" s="1400"/>
      <c r="O31" s="1400"/>
      <c r="P31" s="1400"/>
      <c r="Q31" s="1400"/>
      <c r="R31" s="1400"/>
      <c r="S31" s="1400"/>
      <c r="T31" s="1400"/>
      <c r="U31" s="1400"/>
      <c r="V31" s="1400"/>
      <c r="W31" s="1401"/>
      <c r="X31" s="240"/>
    </row>
    <row r="32" spans="1:24" s="70" customFormat="1" ht="9" customHeight="1">
      <c r="A32" s="241"/>
      <c r="B32" s="1125"/>
      <c r="C32" s="1125"/>
      <c r="D32" s="1125"/>
      <c r="E32" s="1125"/>
      <c r="F32" s="1125"/>
      <c r="G32" s="1125"/>
      <c r="H32" s="1125"/>
      <c r="I32" s="1125"/>
      <c r="J32" s="1125"/>
      <c r="K32" s="1125"/>
      <c r="L32" s="1125"/>
      <c r="M32" s="1125"/>
      <c r="N32" s="1125"/>
      <c r="O32" s="1125"/>
      <c r="P32" s="1125"/>
      <c r="Q32" s="1125"/>
      <c r="R32" s="1125"/>
      <c r="S32" s="1125"/>
      <c r="T32" s="1125"/>
      <c r="U32" s="1125"/>
      <c r="V32" s="1125"/>
      <c r="W32" s="1125"/>
      <c r="X32" s="240"/>
    </row>
    <row r="33" spans="1:24" s="253" customFormat="1" ht="20.100000000000001" customHeight="1" thickBot="1">
      <c r="A33" s="242" t="s">
        <v>4133</v>
      </c>
      <c r="B33" s="234"/>
      <c r="C33" s="234"/>
      <c r="D33" s="234"/>
      <c r="E33" s="234"/>
      <c r="F33" s="234"/>
      <c r="G33" s="234"/>
      <c r="H33" s="234"/>
      <c r="I33" s="234"/>
      <c r="J33" s="234"/>
      <c r="K33" s="234"/>
      <c r="L33" s="234"/>
      <c r="M33" s="234"/>
      <c r="N33" s="234"/>
      <c r="O33" s="234"/>
      <c r="P33" s="234"/>
      <c r="Q33" s="234"/>
      <c r="R33" s="234"/>
      <c r="S33" s="234"/>
      <c r="T33" s="234"/>
      <c r="U33" s="234"/>
      <c r="V33" s="234"/>
      <c r="W33" s="234"/>
      <c r="X33" s="254"/>
    </row>
    <row r="34" spans="1:24" s="253" customFormat="1" ht="20.100000000000001" customHeight="1" thickBot="1">
      <c r="A34" s="241"/>
      <c r="B34" s="250" t="s">
        <v>875</v>
      </c>
      <c r="C34" s="234"/>
      <c r="D34" s="234"/>
      <c r="E34" s="259"/>
      <c r="F34" s="258"/>
      <c r="G34" s="258"/>
      <c r="H34" s="258"/>
      <c r="I34" s="258"/>
      <c r="J34" s="258"/>
      <c r="K34" s="258"/>
      <c r="L34" s="258"/>
      <c r="M34" s="257"/>
      <c r="N34" s="234"/>
      <c r="O34" s="234"/>
      <c r="P34" s="234"/>
      <c r="Q34" s="234"/>
      <c r="R34" s="234"/>
      <c r="S34" s="234"/>
      <c r="T34" s="234"/>
      <c r="U34" s="234"/>
      <c r="V34" s="234"/>
      <c r="W34" s="234"/>
      <c r="X34" s="254"/>
    </row>
    <row r="35" spans="1:24" s="253" customFormat="1" ht="3" customHeight="1" thickBot="1">
      <c r="A35" s="241"/>
      <c r="B35" s="250"/>
      <c r="C35" s="234"/>
      <c r="D35" s="234"/>
      <c r="E35" s="234"/>
      <c r="F35" s="234"/>
      <c r="G35" s="234"/>
      <c r="H35" s="256"/>
      <c r="I35" s="255"/>
      <c r="J35" s="255"/>
      <c r="K35" s="255"/>
      <c r="L35" s="255"/>
      <c r="M35" s="255"/>
      <c r="N35" s="234"/>
      <c r="O35" s="234"/>
      <c r="P35" s="234"/>
      <c r="Q35" s="234"/>
      <c r="R35" s="234"/>
      <c r="S35" s="234"/>
      <c r="T35" s="234"/>
      <c r="U35" s="234"/>
      <c r="V35" s="234"/>
      <c r="W35" s="234"/>
      <c r="X35" s="254"/>
    </row>
    <row r="36" spans="1:24" s="253" customFormat="1" ht="16.5" customHeight="1">
      <c r="A36" s="241"/>
      <c r="B36" s="250" t="s">
        <v>685</v>
      </c>
      <c r="C36" s="234"/>
      <c r="D36" s="234"/>
      <c r="E36" s="1405"/>
      <c r="F36" s="1406"/>
      <c r="G36" s="1406"/>
      <c r="H36" s="1406"/>
      <c r="I36" s="1406"/>
      <c r="J36" s="1406"/>
      <c r="K36" s="1406"/>
      <c r="L36" s="1406"/>
      <c r="M36" s="1406"/>
      <c r="N36" s="1406"/>
      <c r="O36" s="1406"/>
      <c r="P36" s="1406"/>
      <c r="Q36" s="1406"/>
      <c r="R36" s="1406"/>
      <c r="S36" s="1406"/>
      <c r="T36" s="1406"/>
      <c r="U36" s="1406"/>
      <c r="V36" s="1406"/>
      <c r="W36" s="1407"/>
      <c r="X36" s="254"/>
    </row>
    <row r="37" spans="1:24" s="253" customFormat="1" ht="16.5" customHeight="1" thickBot="1">
      <c r="A37" s="241"/>
      <c r="B37" s="234"/>
      <c r="C37" s="234"/>
      <c r="D37" s="234"/>
      <c r="E37" s="1408"/>
      <c r="F37" s="1409"/>
      <c r="G37" s="1409"/>
      <c r="H37" s="1409"/>
      <c r="I37" s="1409"/>
      <c r="J37" s="1409"/>
      <c r="K37" s="1409"/>
      <c r="L37" s="1409"/>
      <c r="M37" s="1409"/>
      <c r="N37" s="1409"/>
      <c r="O37" s="1409"/>
      <c r="P37" s="1409"/>
      <c r="Q37" s="1409"/>
      <c r="R37" s="1409"/>
      <c r="S37" s="1409"/>
      <c r="T37" s="1409"/>
      <c r="U37" s="1409"/>
      <c r="V37" s="1409"/>
      <c r="W37" s="1410"/>
      <c r="X37" s="254"/>
    </row>
    <row r="38" spans="1:24" s="253" customFormat="1" ht="9.75" customHeight="1">
      <c r="A38" s="241"/>
      <c r="B38" s="234"/>
      <c r="C38" s="234"/>
      <c r="D38" s="234"/>
      <c r="E38" s="234"/>
      <c r="F38" s="234"/>
      <c r="G38" s="234"/>
      <c r="H38" s="234"/>
      <c r="I38" s="1125"/>
      <c r="J38" s="1125"/>
      <c r="K38" s="1125"/>
      <c r="L38" s="1125"/>
      <c r="M38" s="1125"/>
      <c r="N38" s="1125"/>
      <c r="O38" s="1125"/>
      <c r="P38" s="1125"/>
      <c r="Q38" s="1125"/>
      <c r="R38" s="1125"/>
      <c r="S38" s="1125"/>
      <c r="T38" s="1125"/>
      <c r="U38" s="1125"/>
      <c r="V38" s="1125"/>
      <c r="W38" s="1125"/>
      <c r="X38" s="254"/>
    </row>
    <row r="39" spans="1:24" s="253" customFormat="1" ht="11.25" customHeight="1">
      <c r="A39" s="241"/>
      <c r="B39" s="234"/>
      <c r="C39" s="234"/>
      <c r="D39" s="234"/>
      <c r="E39" s="234"/>
      <c r="F39" s="234"/>
      <c r="G39" s="234"/>
      <c r="H39" s="234"/>
      <c r="I39" s="1125"/>
      <c r="J39" s="1125"/>
      <c r="K39" s="1125"/>
      <c r="L39" s="1125"/>
      <c r="M39" s="1125"/>
      <c r="N39" s="1125"/>
      <c r="O39" s="1125"/>
      <c r="P39" s="1125"/>
      <c r="Q39" s="1125"/>
      <c r="R39" s="1125"/>
      <c r="S39" s="1125"/>
      <c r="T39" s="1125"/>
      <c r="U39" s="1125"/>
      <c r="V39" s="1125"/>
      <c r="W39" s="1125"/>
      <c r="X39" s="254"/>
    </row>
    <row r="40" spans="1:24" s="70" customFormat="1" ht="23.25" customHeight="1" thickBot="1">
      <c r="A40" s="242"/>
      <c r="B40" s="236"/>
      <c r="C40" s="1125"/>
      <c r="D40" s="243"/>
      <c r="E40" s="252"/>
      <c r="F40" s="252"/>
      <c r="G40" s="252"/>
      <c r="H40" s="252"/>
      <c r="I40" s="252"/>
      <c r="J40" s="252"/>
      <c r="K40" s="252"/>
      <c r="L40" s="252"/>
      <c r="M40" s="252"/>
      <c r="N40" s="252"/>
      <c r="O40" s="252"/>
      <c r="P40" s="252"/>
      <c r="Q40" s="252"/>
      <c r="R40" s="252"/>
      <c r="S40" s="252"/>
      <c r="T40" s="252"/>
      <c r="U40" s="252"/>
      <c r="V40" s="252"/>
      <c r="W40" s="252"/>
      <c r="X40" s="240"/>
    </row>
    <row r="41" spans="1:24" s="70" customFormat="1" ht="23.25" customHeight="1" thickBot="1">
      <c r="A41" s="242" t="s">
        <v>874</v>
      </c>
      <c r="B41" s="236"/>
      <c r="C41" s="1125"/>
      <c r="D41" s="243"/>
      <c r="E41" s="1379" t="s">
        <v>873</v>
      </c>
      <c r="F41" s="1380"/>
      <c r="G41" s="1380"/>
      <c r="H41" s="1380"/>
      <c r="I41" s="1380"/>
      <c r="J41" s="1380"/>
      <c r="K41" s="1380"/>
      <c r="L41" s="1380"/>
      <c r="M41" s="1380"/>
      <c r="N41" s="1380"/>
      <c r="O41" s="1380"/>
      <c r="P41" s="1380"/>
      <c r="Q41" s="1380"/>
      <c r="R41" s="1380"/>
      <c r="S41" s="1380"/>
      <c r="T41" s="1380"/>
      <c r="U41" s="1380"/>
      <c r="V41" s="1380"/>
      <c r="W41" s="1381"/>
      <c r="X41" s="240"/>
    </row>
    <row r="42" spans="1:24" s="70" customFormat="1" ht="9.75" customHeight="1">
      <c r="A42" s="241"/>
      <c r="B42" s="1125"/>
      <c r="C42" s="1125"/>
      <c r="D42" s="1125"/>
      <c r="E42" s="1125"/>
      <c r="F42" s="1125"/>
      <c r="G42" s="1125"/>
      <c r="H42" s="1125"/>
      <c r="I42" s="1125"/>
      <c r="J42" s="1125"/>
      <c r="K42" s="1125"/>
      <c r="L42" s="1125"/>
      <c r="M42" s="1125"/>
      <c r="N42" s="1125"/>
      <c r="O42" s="1125"/>
      <c r="P42" s="1125"/>
      <c r="Q42" s="1125"/>
      <c r="R42" s="1125"/>
      <c r="S42" s="1125"/>
      <c r="T42" s="1125"/>
      <c r="U42" s="1125"/>
      <c r="V42" s="1125"/>
      <c r="W42" s="1125"/>
      <c r="X42" s="240"/>
    </row>
    <row r="43" spans="1:24" s="70" customFormat="1" ht="20.100000000000001" customHeight="1" thickBot="1">
      <c r="A43" s="242" t="s">
        <v>4134</v>
      </c>
      <c r="B43" s="1125"/>
      <c r="C43" s="1125"/>
      <c r="D43" s="1125"/>
      <c r="E43" s="1125"/>
      <c r="F43" s="1125"/>
      <c r="G43" s="1125"/>
      <c r="H43" s="1125"/>
      <c r="I43" s="1125"/>
      <c r="J43" s="1125"/>
      <c r="K43" s="1125"/>
      <c r="L43" s="1125"/>
      <c r="M43" s="1125"/>
      <c r="N43" s="1125"/>
      <c r="O43" s="1125"/>
      <c r="P43" s="1125"/>
      <c r="Q43" s="1125"/>
      <c r="R43" s="1125"/>
      <c r="S43" s="1125"/>
      <c r="T43" s="1125"/>
      <c r="U43" s="1125"/>
      <c r="V43" s="1125"/>
      <c r="W43" s="1125"/>
      <c r="X43" s="240"/>
    </row>
    <row r="44" spans="1:24" s="70" customFormat="1" ht="20.100000000000001" customHeight="1" thickBot="1">
      <c r="A44" s="241"/>
      <c r="B44" s="250" t="s">
        <v>872</v>
      </c>
      <c r="C44" s="234"/>
      <c r="D44" s="249"/>
      <c r="E44" s="248"/>
      <c r="F44" s="248"/>
      <c r="G44" s="1411" t="s">
        <v>870</v>
      </c>
      <c r="H44" s="1412"/>
      <c r="I44" s="1412"/>
      <c r="J44" s="1412"/>
      <c r="K44" s="1413"/>
      <c r="L44" s="236"/>
      <c r="M44" s="251" t="s">
        <v>871</v>
      </c>
      <c r="N44" s="1125"/>
      <c r="P44" s="248"/>
      <c r="Q44" s="248"/>
      <c r="R44" s="1414" t="s">
        <v>870</v>
      </c>
      <c r="S44" s="1415"/>
      <c r="T44" s="1415"/>
      <c r="U44" s="1415"/>
      <c r="V44" s="1416"/>
      <c r="W44" s="1125"/>
      <c r="X44" s="240"/>
    </row>
    <row r="45" spans="1:24" s="70" customFormat="1" ht="22.9" customHeight="1" thickBot="1">
      <c r="A45" s="241"/>
      <c r="B45" s="250"/>
      <c r="C45" s="234"/>
      <c r="D45" s="249"/>
      <c r="E45" s="247"/>
      <c r="F45" s="248"/>
      <c r="G45" s="247"/>
      <c r="H45" s="247"/>
      <c r="I45" s="247"/>
      <c r="J45" s="247"/>
      <c r="K45" s="247"/>
      <c r="L45" s="236"/>
      <c r="M45" s="1125"/>
      <c r="N45" s="1125"/>
      <c r="O45" s="1142" t="s">
        <v>4135</v>
      </c>
      <c r="P45" s="247"/>
      <c r="Q45" s="247"/>
      <c r="R45" s="247"/>
      <c r="S45" s="247"/>
      <c r="T45" s="1125"/>
      <c r="U45" s="1125"/>
      <c r="V45" s="1125"/>
      <c r="W45" s="1125"/>
      <c r="X45" s="240"/>
    </row>
    <row r="46" spans="1:24" s="70" customFormat="1" ht="20.100000000000001" customHeight="1" thickBot="1">
      <c r="A46" s="242" t="s">
        <v>4136</v>
      </c>
      <c r="B46" s="250"/>
      <c r="C46" s="234"/>
      <c r="D46" s="249"/>
      <c r="E46" s="247"/>
      <c r="F46" s="1143" t="s">
        <v>4137</v>
      </c>
      <c r="G46" s="1130"/>
      <c r="H46" s="1417">
        <v>2025</v>
      </c>
      <c r="I46" s="1417"/>
      <c r="J46" s="1417">
        <v>2026</v>
      </c>
      <c r="K46" s="1417"/>
      <c r="L46" s="1417">
        <v>2027</v>
      </c>
      <c r="M46" s="1417"/>
      <c r="N46" s="1415" t="s">
        <v>596</v>
      </c>
      <c r="O46" s="1416"/>
      <c r="P46" s="247"/>
      <c r="Q46" s="247"/>
      <c r="R46" s="247"/>
      <c r="S46" s="247"/>
      <c r="T46" s="1125"/>
      <c r="U46" s="1125"/>
      <c r="V46" s="1125"/>
      <c r="W46" s="1125"/>
      <c r="X46" s="240"/>
    </row>
    <row r="47" spans="1:24" s="70" customFormat="1" ht="27.6" customHeight="1" thickBot="1">
      <c r="A47" s="242"/>
      <c r="B47" s="250"/>
      <c r="C47" s="234"/>
      <c r="D47" s="249"/>
      <c r="E47" s="247"/>
      <c r="F47" s="1423" t="s">
        <v>4138</v>
      </c>
      <c r="G47" s="1424"/>
      <c r="H47" s="1417"/>
      <c r="I47" s="1417"/>
      <c r="J47" s="1417"/>
      <c r="K47" s="1417"/>
      <c r="L47" s="1417"/>
      <c r="M47" s="1417"/>
      <c r="N47" s="1415"/>
      <c r="O47" s="1416"/>
      <c r="P47" s="247"/>
      <c r="Q47" s="247"/>
      <c r="R47" s="247"/>
      <c r="S47" s="247"/>
      <c r="T47" s="1125"/>
      <c r="U47" s="1125"/>
      <c r="V47" s="1125"/>
      <c r="W47" s="1125"/>
      <c r="X47" s="240"/>
    </row>
    <row r="48" spans="1:24" s="70" customFormat="1" ht="25.9" customHeight="1" thickBot="1">
      <c r="A48" s="239"/>
      <c r="B48" s="293"/>
      <c r="C48" s="238"/>
      <c r="D48" s="294"/>
      <c r="E48" s="295"/>
      <c r="F48" s="296"/>
      <c r="G48" s="295"/>
      <c r="H48" s="295"/>
      <c r="I48" s="295"/>
      <c r="J48" s="295"/>
      <c r="K48" s="295"/>
      <c r="L48" s="1129"/>
      <c r="M48" s="1124"/>
      <c r="N48" s="1124"/>
      <c r="O48" s="295"/>
      <c r="P48" s="295"/>
      <c r="Q48" s="295"/>
      <c r="R48" s="295"/>
      <c r="S48" s="295"/>
      <c r="T48" s="1124"/>
      <c r="U48" s="1124"/>
      <c r="V48" s="1124"/>
      <c r="W48" s="1124"/>
      <c r="X48" s="237"/>
    </row>
    <row r="49" spans="1:24" s="70" customFormat="1" ht="12.75" customHeight="1">
      <c r="A49" s="241"/>
      <c r="B49" s="236"/>
      <c r="C49" s="1125"/>
      <c r="D49" s="243"/>
      <c r="E49" s="243"/>
      <c r="F49" s="243"/>
      <c r="G49" s="243"/>
      <c r="H49" s="243"/>
      <c r="I49" s="244"/>
      <c r="J49" s="1125"/>
      <c r="K49" s="1125"/>
      <c r="L49" s="236"/>
      <c r="M49" s="1125"/>
      <c r="N49" s="1125"/>
      <c r="O49" s="243"/>
      <c r="P49" s="243"/>
      <c r="Q49" s="243"/>
      <c r="R49" s="243"/>
      <c r="S49" s="243"/>
      <c r="T49" s="1125"/>
      <c r="U49" s="1125"/>
      <c r="V49" s="1125"/>
      <c r="W49" s="1125"/>
      <c r="X49" s="240"/>
    </row>
    <row r="50" spans="1:24" s="70" customFormat="1" ht="15" customHeight="1">
      <c r="A50" s="242" t="s">
        <v>869</v>
      </c>
      <c r="B50" s="234"/>
      <c r="C50" s="234"/>
      <c r="D50" s="234"/>
      <c r="E50" s="234"/>
      <c r="F50" s="234"/>
      <c r="G50" s="234"/>
      <c r="H50" s="234"/>
      <c r="I50" s="234"/>
      <c r="J50" s="234"/>
      <c r="K50" s="234"/>
      <c r="L50" s="234"/>
      <c r="M50" s="234"/>
      <c r="N50" s="234"/>
      <c r="O50" s="234"/>
      <c r="P50" s="234"/>
      <c r="Q50" s="234"/>
      <c r="R50" s="234"/>
      <c r="S50" s="234"/>
      <c r="T50" s="234"/>
      <c r="U50" s="234"/>
      <c r="V50" s="234"/>
      <c r="W50" s="234"/>
      <c r="X50" s="240"/>
    </row>
    <row r="51" spans="1:24" s="70" customFormat="1" ht="7.5" customHeight="1">
      <c r="A51" s="241"/>
      <c r="B51" s="234"/>
      <c r="C51" s="234"/>
      <c r="D51" s="234"/>
      <c r="E51" s="234"/>
      <c r="G51" s="234"/>
      <c r="H51" s="234"/>
      <c r="I51" s="234"/>
      <c r="J51" s="234"/>
      <c r="K51" s="234"/>
      <c r="L51" s="234"/>
      <c r="M51" s="234"/>
      <c r="N51" s="234"/>
      <c r="O51" s="234"/>
      <c r="P51" s="234"/>
      <c r="Q51" s="234"/>
      <c r="R51" s="234"/>
      <c r="S51" s="234"/>
      <c r="T51" s="234"/>
      <c r="U51" s="234"/>
      <c r="V51" s="234"/>
      <c r="W51" s="234"/>
      <c r="X51" s="240"/>
    </row>
    <row r="52" spans="1:24" s="70" customFormat="1" ht="36.75" customHeight="1" thickBot="1">
      <c r="A52" s="1425" t="s">
        <v>884</v>
      </c>
      <c r="B52" s="1426"/>
      <c r="C52" s="1426"/>
      <c r="D52" s="1426"/>
      <c r="E52" s="1426"/>
      <c r="F52" s="1426"/>
      <c r="G52" s="1426"/>
      <c r="H52" s="1426"/>
      <c r="I52" s="1426"/>
      <c r="J52" s="1426"/>
      <c r="K52" s="1426"/>
      <c r="L52" s="1426"/>
      <c r="M52" s="1426"/>
      <c r="N52" s="1426"/>
      <c r="O52" s="1426"/>
      <c r="P52" s="1426"/>
      <c r="Q52" s="1426"/>
      <c r="R52" s="1426"/>
      <c r="S52" s="1426"/>
      <c r="T52" s="1426"/>
      <c r="U52" s="1426"/>
      <c r="V52" s="1426"/>
      <c r="W52" s="1426"/>
      <c r="X52" s="1427"/>
    </row>
    <row r="53" spans="1:24" s="70" customFormat="1" ht="20.100000000000001" customHeight="1">
      <c r="A53" s="241"/>
      <c r="B53" s="1428" t="s">
        <v>4139</v>
      </c>
      <c r="C53" s="1429"/>
      <c r="D53" s="1429"/>
      <c r="E53" s="1429"/>
      <c r="F53" s="1429"/>
      <c r="G53" s="1429"/>
      <c r="H53" s="1429"/>
      <c r="I53" s="1429"/>
      <c r="J53" s="1429"/>
      <c r="K53" s="1429"/>
      <c r="L53" s="1429"/>
      <c r="M53" s="1429"/>
      <c r="N53" s="1429"/>
      <c r="O53" s="1429"/>
      <c r="P53" s="1429"/>
      <c r="Q53" s="1429"/>
      <c r="R53" s="1429"/>
      <c r="S53" s="1429"/>
      <c r="T53" s="1429"/>
      <c r="U53" s="1429"/>
      <c r="V53" s="1429"/>
      <c r="W53" s="1430"/>
      <c r="X53" s="240"/>
    </row>
    <row r="54" spans="1:24" s="70" customFormat="1" ht="27" customHeight="1" thickBot="1">
      <c r="A54" s="241"/>
      <c r="B54" s="1431"/>
      <c r="C54" s="1432"/>
      <c r="D54" s="1432"/>
      <c r="E54" s="1432"/>
      <c r="F54" s="1432"/>
      <c r="G54" s="1432"/>
      <c r="H54" s="1432"/>
      <c r="I54" s="1432"/>
      <c r="J54" s="1432"/>
      <c r="K54" s="1432"/>
      <c r="L54" s="1432"/>
      <c r="M54" s="1432"/>
      <c r="N54" s="1432"/>
      <c r="O54" s="1432"/>
      <c r="P54" s="1432"/>
      <c r="Q54" s="1432"/>
      <c r="R54" s="1432"/>
      <c r="S54" s="1432"/>
      <c r="T54" s="1432"/>
      <c r="U54" s="1432"/>
      <c r="V54" s="1432"/>
      <c r="W54" s="1433"/>
      <c r="X54" s="240"/>
    </row>
    <row r="55" spans="1:24" s="70" customFormat="1" ht="17.45" customHeight="1">
      <c r="A55" s="241"/>
      <c r="B55" s="1125"/>
      <c r="C55" s="1125"/>
      <c r="D55" s="1125"/>
      <c r="E55" s="1125"/>
      <c r="F55" s="1125"/>
      <c r="G55" s="1125"/>
      <c r="H55" s="1125"/>
      <c r="I55" s="1125"/>
      <c r="J55" s="1125"/>
      <c r="K55" s="1125"/>
      <c r="L55" s="1125"/>
      <c r="M55" s="1125"/>
      <c r="N55" s="1125"/>
      <c r="O55" s="1125"/>
      <c r="P55" s="1125"/>
      <c r="Q55" s="1125"/>
      <c r="R55" s="1125"/>
      <c r="S55" s="1125"/>
      <c r="T55" s="1125"/>
      <c r="U55" s="1125"/>
      <c r="V55" s="1125"/>
      <c r="W55" s="1125"/>
      <c r="X55" s="240"/>
    </row>
    <row r="56" spans="1:24" s="70" customFormat="1" ht="15" customHeight="1" thickBot="1">
      <c r="A56" s="242" t="s">
        <v>868</v>
      </c>
      <c r="B56" s="234"/>
      <c r="C56" s="234"/>
      <c r="D56" s="234"/>
      <c r="E56" s="234"/>
      <c r="F56" s="234"/>
      <c r="G56" s="234"/>
      <c r="H56" s="234"/>
      <c r="I56" s="234"/>
      <c r="J56" s="234"/>
      <c r="K56" s="234"/>
      <c r="L56" s="234"/>
      <c r="M56" s="234"/>
      <c r="N56" s="234"/>
      <c r="O56" s="234"/>
      <c r="P56" s="234"/>
      <c r="Q56" s="234"/>
      <c r="R56" s="234"/>
      <c r="S56" s="234"/>
      <c r="T56" s="234"/>
      <c r="U56" s="234"/>
      <c r="V56" s="234"/>
      <c r="W56" s="234"/>
      <c r="X56" s="240"/>
    </row>
    <row r="57" spans="1:24" s="70" customFormat="1" ht="20.100000000000001" customHeight="1" thickBot="1">
      <c r="A57" s="241"/>
      <c r="B57" s="245"/>
      <c r="C57" s="234" t="s">
        <v>867</v>
      </c>
      <c r="D57" s="234"/>
      <c r="E57" s="234"/>
      <c r="F57" s="1434" t="s">
        <v>866</v>
      </c>
      <c r="G57" s="1435"/>
      <c r="H57" s="1435"/>
      <c r="I57" s="1435"/>
      <c r="J57" s="1435"/>
      <c r="K57" s="1435"/>
      <c r="L57" s="1435"/>
      <c r="M57" s="1435"/>
      <c r="N57" s="1435"/>
      <c r="O57" s="1435"/>
      <c r="P57" s="1435"/>
      <c r="Q57" s="1435"/>
      <c r="R57" s="1435"/>
      <c r="S57" s="1435"/>
      <c r="T57" s="1435"/>
      <c r="U57" s="1435"/>
      <c r="V57" s="1435"/>
      <c r="W57" s="1436"/>
      <c r="X57" s="240"/>
    </row>
    <row r="58" spans="1:24" s="70" customFormat="1" ht="20.100000000000001" customHeight="1" thickBot="1">
      <c r="A58" s="241"/>
      <c r="B58" s="244"/>
      <c r="C58" s="244"/>
      <c r="D58" s="244"/>
      <c r="E58" s="244"/>
      <c r="F58" s="1437"/>
      <c r="G58" s="1438"/>
      <c r="H58" s="1438"/>
      <c r="I58" s="1438"/>
      <c r="J58" s="1438"/>
      <c r="K58" s="1438"/>
      <c r="L58" s="1438"/>
      <c r="M58" s="1438"/>
      <c r="N58" s="1438"/>
      <c r="O58" s="1438"/>
      <c r="P58" s="1438"/>
      <c r="Q58" s="1438"/>
      <c r="R58" s="1438"/>
      <c r="S58" s="1438"/>
      <c r="T58" s="1438"/>
      <c r="U58" s="1438"/>
      <c r="V58" s="1438"/>
      <c r="W58" s="1439"/>
      <c r="X58" s="240"/>
    </row>
    <row r="59" spans="1:24" s="70" customFormat="1" ht="20.100000000000001" customHeight="1" thickBot="1">
      <c r="A59" s="241"/>
      <c r="B59" s="245"/>
      <c r="C59" s="234" t="s">
        <v>865</v>
      </c>
      <c r="D59" s="234"/>
      <c r="E59" s="234"/>
      <c r="F59" s="1440"/>
      <c r="G59" s="1441"/>
      <c r="H59" s="1441"/>
      <c r="I59" s="1441"/>
      <c r="J59" s="1441"/>
      <c r="K59" s="1441"/>
      <c r="L59" s="1441"/>
      <c r="M59" s="1441"/>
      <c r="N59" s="1441"/>
      <c r="O59" s="1441"/>
      <c r="P59" s="1441"/>
      <c r="Q59" s="1441"/>
      <c r="R59" s="1441"/>
      <c r="S59" s="1441"/>
      <c r="T59" s="1441"/>
      <c r="U59" s="1441"/>
      <c r="V59" s="1441"/>
      <c r="W59" s="1442"/>
      <c r="X59" s="240"/>
    </row>
    <row r="60" spans="1:24" s="70" customFormat="1" ht="9" customHeight="1">
      <c r="A60" s="241"/>
      <c r="B60" s="234"/>
      <c r="C60" s="234"/>
      <c r="D60" s="234"/>
      <c r="E60" s="234"/>
      <c r="F60" s="234"/>
      <c r="G60" s="234"/>
      <c r="H60" s="234"/>
      <c r="I60" s="234"/>
      <c r="J60" s="234"/>
      <c r="K60" s="234"/>
      <c r="L60" s="234"/>
      <c r="M60" s="234"/>
      <c r="N60" s="234"/>
      <c r="O60" s="234"/>
      <c r="P60" s="234"/>
      <c r="Q60" s="234"/>
      <c r="R60" s="234"/>
      <c r="S60" s="234"/>
      <c r="T60" s="234"/>
      <c r="U60" s="234"/>
      <c r="V60" s="234"/>
      <c r="W60" s="234"/>
      <c r="X60" s="240"/>
    </row>
    <row r="61" spans="1:24" s="70" customFormat="1" ht="15" customHeight="1">
      <c r="A61" s="242" t="s">
        <v>864</v>
      </c>
      <c r="B61" s="234"/>
      <c r="C61" s="234"/>
      <c r="D61" s="234"/>
      <c r="E61" s="234"/>
      <c r="F61" s="234"/>
      <c r="G61" s="234"/>
      <c r="H61" s="234"/>
      <c r="I61" s="234"/>
      <c r="J61" s="234"/>
      <c r="K61" s="234"/>
      <c r="L61" s="234"/>
      <c r="M61" s="234"/>
      <c r="N61" s="234"/>
      <c r="O61" s="234"/>
      <c r="P61" s="234"/>
      <c r="Q61" s="234"/>
      <c r="R61" s="234"/>
      <c r="S61" s="234"/>
      <c r="T61" s="234"/>
      <c r="U61" s="234"/>
      <c r="V61" s="234"/>
      <c r="W61" s="234"/>
      <c r="X61" s="240"/>
    </row>
    <row r="62" spans="1:24" s="70" customFormat="1" ht="15" customHeight="1" thickBot="1">
      <c r="A62" s="242"/>
      <c r="B62" s="234" t="s">
        <v>863</v>
      </c>
      <c r="C62" s="234"/>
      <c r="D62" s="234"/>
      <c r="E62" s="234"/>
      <c r="F62" s="234"/>
      <c r="G62" s="234"/>
      <c r="H62" s="234"/>
      <c r="I62" s="234"/>
      <c r="J62" s="234"/>
      <c r="K62" s="234"/>
      <c r="L62" s="234"/>
      <c r="M62" s="234"/>
      <c r="N62" s="234"/>
      <c r="O62" s="234"/>
      <c r="P62" s="234"/>
      <c r="Q62" s="234"/>
      <c r="R62" s="234"/>
      <c r="S62" s="234"/>
      <c r="T62" s="234"/>
      <c r="U62" s="234"/>
      <c r="V62" s="234"/>
      <c r="W62" s="234"/>
      <c r="X62" s="240"/>
    </row>
    <row r="63" spans="1:24" s="70" customFormat="1" ht="20.100000000000001" customHeight="1" thickBot="1">
      <c r="A63" s="241"/>
      <c r="B63" s="245"/>
      <c r="C63" s="234" t="s">
        <v>862</v>
      </c>
      <c r="D63" s="234"/>
      <c r="E63" s="234"/>
      <c r="F63" s="234"/>
      <c r="G63" s="234"/>
      <c r="H63" s="234"/>
      <c r="I63" s="234"/>
      <c r="J63" s="234"/>
      <c r="K63" s="245"/>
      <c r="L63" s="234" t="s">
        <v>861</v>
      </c>
      <c r="M63" s="234"/>
      <c r="N63" s="234"/>
      <c r="O63" s="234"/>
      <c r="P63" s="234"/>
      <c r="Q63" s="234"/>
      <c r="R63" s="234"/>
      <c r="S63" s="234"/>
      <c r="T63" s="234"/>
      <c r="U63" s="234"/>
      <c r="V63" s="234"/>
      <c r="W63" s="234"/>
      <c r="X63" s="240"/>
    </row>
    <row r="64" spans="1:24" s="70" customFormat="1" ht="20.100000000000001" customHeight="1" thickBot="1">
      <c r="A64" s="241"/>
      <c r="B64" s="245"/>
      <c r="C64" s="234" t="s">
        <v>860</v>
      </c>
      <c r="D64" s="234"/>
      <c r="E64" s="234"/>
      <c r="F64" s="234"/>
      <c r="G64" s="234"/>
      <c r="H64" s="234"/>
      <c r="I64" s="234"/>
      <c r="J64" s="234"/>
      <c r="K64" s="245"/>
      <c r="L64" s="234" t="s">
        <v>859</v>
      </c>
      <c r="M64" s="234"/>
      <c r="N64" s="234"/>
      <c r="O64" s="234"/>
      <c r="P64" s="234"/>
      <c r="Q64" s="234"/>
      <c r="R64" s="234"/>
      <c r="S64" s="234"/>
      <c r="T64" s="234"/>
      <c r="U64" s="234"/>
      <c r="V64" s="234"/>
      <c r="W64" s="234"/>
      <c r="X64" s="240"/>
    </row>
    <row r="65" spans="1:24" s="70" customFormat="1" ht="20.100000000000001" customHeight="1" thickBot="1">
      <c r="A65" s="241"/>
      <c r="B65" s="245"/>
      <c r="C65" s="234" t="s">
        <v>858</v>
      </c>
      <c r="D65" s="234"/>
      <c r="E65" s="234"/>
      <c r="F65" s="1131"/>
      <c r="G65" s="1131"/>
      <c r="H65" s="1131"/>
      <c r="I65" s="1131"/>
      <c r="J65" s="1131"/>
      <c r="K65" s="246"/>
      <c r="L65" s="234" t="s">
        <v>264</v>
      </c>
      <c r="M65" s="1131"/>
      <c r="N65" s="1131"/>
      <c r="O65" s="1131"/>
      <c r="P65" s="1131"/>
      <c r="Q65" s="1131"/>
      <c r="R65" s="1131"/>
      <c r="S65" s="1131"/>
      <c r="T65" s="1131"/>
      <c r="U65" s="1131"/>
      <c r="V65" s="1131"/>
      <c r="W65" s="1131"/>
      <c r="X65" s="240"/>
    </row>
    <row r="66" spans="1:24" s="70" customFormat="1" ht="20.100000000000001" customHeight="1" thickBot="1">
      <c r="A66" s="241"/>
      <c r="B66" s="245"/>
      <c r="C66" s="234" t="s">
        <v>857</v>
      </c>
      <c r="D66" s="234"/>
      <c r="E66" s="234"/>
      <c r="F66" s="1131"/>
      <c r="G66" s="1131"/>
      <c r="H66" s="1131"/>
      <c r="I66" s="1131"/>
      <c r="J66" s="1131"/>
      <c r="K66" s="246"/>
      <c r="L66" s="234" t="s">
        <v>856</v>
      </c>
      <c r="M66" s="1131"/>
      <c r="N66" s="1131"/>
      <c r="O66" s="1434"/>
      <c r="P66" s="1420"/>
      <c r="Q66" s="1420"/>
      <c r="R66" s="1420"/>
      <c r="S66" s="1420"/>
      <c r="T66" s="1420"/>
      <c r="U66" s="1420"/>
      <c r="V66" s="1420"/>
      <c r="W66" s="1421"/>
      <c r="X66" s="240"/>
    </row>
    <row r="67" spans="1:24" s="70" customFormat="1" ht="20.100000000000001" customHeight="1" thickBot="1">
      <c r="A67" s="241"/>
      <c r="B67" s="245"/>
      <c r="C67" s="234" t="s">
        <v>855</v>
      </c>
      <c r="D67" s="234"/>
      <c r="E67" s="234"/>
      <c r="F67" s="1131"/>
      <c r="G67" s="1131"/>
      <c r="H67" s="1131"/>
      <c r="I67" s="1131"/>
      <c r="J67" s="1131"/>
      <c r="K67" s="1131"/>
      <c r="L67" s="1131"/>
      <c r="M67" s="1131"/>
      <c r="N67" s="1131"/>
      <c r="O67" s="1443"/>
      <c r="P67" s="1444"/>
      <c r="Q67" s="1444"/>
      <c r="R67" s="1444"/>
      <c r="S67" s="1444"/>
      <c r="T67" s="1444"/>
      <c r="U67" s="1444"/>
      <c r="V67" s="1444"/>
      <c r="W67" s="1445"/>
      <c r="X67" s="240"/>
    </row>
    <row r="68" spans="1:24" s="70" customFormat="1" ht="9" customHeight="1">
      <c r="A68" s="241"/>
      <c r="B68" s="236"/>
      <c r="C68" s="1125"/>
      <c r="D68" s="243"/>
      <c r="E68" s="243"/>
      <c r="F68" s="243"/>
      <c r="G68" s="243"/>
      <c r="H68" s="243"/>
      <c r="I68" s="244"/>
      <c r="J68" s="1125"/>
      <c r="K68" s="1125"/>
      <c r="L68" s="236"/>
      <c r="M68" s="1125"/>
      <c r="N68" s="1125"/>
      <c r="O68" s="243"/>
      <c r="P68" s="243"/>
      <c r="Q68" s="243"/>
      <c r="R68" s="243"/>
      <c r="S68" s="243"/>
      <c r="T68" s="1125"/>
      <c r="U68" s="1125"/>
      <c r="V68" s="1125"/>
      <c r="W68" s="1125"/>
      <c r="X68" s="240"/>
    </row>
    <row r="69" spans="1:24" s="70" customFormat="1" ht="8.25" customHeight="1">
      <c r="A69" s="241"/>
      <c r="B69" s="234"/>
      <c r="C69" s="234"/>
      <c r="D69" s="234"/>
      <c r="E69" s="234"/>
      <c r="F69" s="234"/>
      <c r="G69" s="234"/>
      <c r="H69" s="234"/>
      <c r="I69" s="1125"/>
      <c r="J69" s="1125"/>
      <c r="K69" s="1125"/>
      <c r="L69" s="1125"/>
      <c r="M69" s="1125"/>
      <c r="N69" s="1125"/>
      <c r="O69" s="1125"/>
      <c r="P69" s="1125"/>
      <c r="Q69" s="1125"/>
      <c r="R69" s="1125"/>
      <c r="S69" s="1125"/>
      <c r="T69" s="1125"/>
      <c r="U69" s="1125"/>
      <c r="V69" s="1125"/>
      <c r="W69" s="1125"/>
      <c r="X69" s="240"/>
    </row>
    <row r="70" spans="1:24" s="70" customFormat="1" ht="17.25" customHeight="1">
      <c r="A70" s="242" t="s">
        <v>854</v>
      </c>
      <c r="B70" s="234"/>
      <c r="C70" s="234"/>
      <c r="D70" s="234"/>
      <c r="E70" s="234"/>
      <c r="F70" s="234"/>
      <c r="G70" s="234"/>
      <c r="H70" s="234"/>
      <c r="I70" s="1125"/>
      <c r="J70" s="1125"/>
      <c r="K70" s="1125"/>
      <c r="L70" s="1125"/>
      <c r="M70" s="1125"/>
      <c r="N70" s="1125"/>
      <c r="O70" s="1125"/>
      <c r="P70" s="1125"/>
      <c r="Q70" s="1125"/>
      <c r="R70" s="1125"/>
      <c r="S70" s="1125"/>
      <c r="T70" s="1125"/>
      <c r="U70" s="1125"/>
      <c r="V70" s="1125"/>
      <c r="W70" s="1125"/>
      <c r="X70" s="240"/>
    </row>
    <row r="71" spans="1:24" s="70" customFormat="1" ht="20.100000000000001" customHeight="1" thickBot="1">
      <c r="A71" s="241"/>
      <c r="B71" s="1125"/>
      <c r="C71" s="1125"/>
      <c r="D71" s="1125"/>
      <c r="E71" s="1125"/>
      <c r="F71" s="1125"/>
      <c r="G71" s="1125"/>
      <c r="H71" s="1125"/>
      <c r="I71" s="1125"/>
      <c r="J71" s="1125"/>
      <c r="K71" s="1125"/>
      <c r="L71" s="1125"/>
      <c r="M71" s="1125"/>
      <c r="N71" s="1125"/>
      <c r="O71" s="1125"/>
      <c r="P71" s="1125"/>
      <c r="Q71" s="1125"/>
      <c r="R71" s="1125"/>
      <c r="S71" s="1125"/>
      <c r="T71" s="1125"/>
      <c r="U71" s="1125"/>
      <c r="V71" s="1125"/>
      <c r="W71" s="1125"/>
      <c r="X71" s="240"/>
    </row>
    <row r="72" spans="1:24" s="70" customFormat="1" ht="20.100000000000001" customHeight="1" thickBot="1">
      <c r="A72" s="241"/>
      <c r="B72" s="1125" t="s">
        <v>853</v>
      </c>
      <c r="C72" s="1418"/>
      <c r="D72" s="1419"/>
      <c r="E72" s="1419"/>
      <c r="F72" s="1419"/>
      <c r="G72" s="1419"/>
      <c r="H72" s="1419"/>
      <c r="I72" s="1419"/>
      <c r="J72" s="1419"/>
      <c r="K72" s="1419"/>
      <c r="L72" s="1419"/>
      <c r="M72" s="1419"/>
      <c r="N72" s="1419"/>
      <c r="O72" s="1422"/>
      <c r="P72" s="1125" t="s">
        <v>852</v>
      </c>
      <c r="Q72" s="1396"/>
      <c r="R72" s="1420"/>
      <c r="S72" s="1420"/>
      <c r="T72" s="1420"/>
      <c r="U72" s="1421"/>
      <c r="V72" s="1125"/>
      <c r="W72" s="1125"/>
      <c r="X72" s="240"/>
    </row>
    <row r="73" spans="1:24" s="70" customFormat="1" ht="20.100000000000001" customHeight="1" thickBot="1">
      <c r="A73" s="241"/>
      <c r="B73" s="1125" t="s">
        <v>851</v>
      </c>
      <c r="C73" s="1418"/>
      <c r="D73" s="1419"/>
      <c r="E73" s="1419"/>
      <c r="F73" s="1420"/>
      <c r="G73" s="1420"/>
      <c r="H73" s="1420"/>
      <c r="I73" s="1420"/>
      <c r="J73" s="1421"/>
      <c r="K73" s="1125"/>
      <c r="L73" s="1125"/>
      <c r="M73" s="1125"/>
      <c r="N73" s="1125"/>
      <c r="O73" s="1125"/>
      <c r="P73" s="1125" t="s">
        <v>850</v>
      </c>
      <c r="Q73" s="1396"/>
      <c r="R73" s="1420"/>
      <c r="S73" s="1419"/>
      <c r="T73" s="1419"/>
      <c r="U73" s="1419"/>
      <c r="V73" s="1419"/>
      <c r="W73" s="1422"/>
      <c r="X73" s="240"/>
    </row>
    <row r="74" spans="1:24" s="70" customFormat="1" ht="20.100000000000001" customHeight="1" thickBot="1">
      <c r="A74" s="241"/>
      <c r="B74" s="1403" t="s">
        <v>849</v>
      </c>
      <c r="C74" s="1446"/>
      <c r="D74" s="1446"/>
      <c r="E74" s="1446"/>
      <c r="F74" s="1447"/>
      <c r="G74" s="1419"/>
      <c r="H74" s="1419"/>
      <c r="I74" s="1419"/>
      <c r="J74" s="1419"/>
      <c r="K74" s="1419"/>
      <c r="L74" s="1419"/>
      <c r="M74" s="1419"/>
      <c r="N74" s="1419"/>
      <c r="O74" s="1419"/>
      <c r="P74" s="1419"/>
      <c r="Q74" s="1419"/>
      <c r="R74" s="1422"/>
      <c r="S74" s="1125"/>
      <c r="T74" s="1125"/>
      <c r="U74" s="1125"/>
      <c r="V74" s="1125"/>
      <c r="W74" s="1125"/>
      <c r="X74" s="240"/>
    </row>
    <row r="75" spans="1:24" s="70" customFormat="1" ht="20.100000000000001" customHeight="1">
      <c r="A75" s="241"/>
      <c r="B75" s="1125"/>
      <c r="C75" s="1125"/>
      <c r="D75" s="1125"/>
      <c r="E75" s="1125"/>
      <c r="F75" s="1125"/>
      <c r="G75" s="1125"/>
      <c r="H75" s="1125"/>
      <c r="I75" s="1125"/>
      <c r="J75" s="1125"/>
      <c r="K75" s="1125"/>
      <c r="L75" s="1125"/>
      <c r="M75" s="1125"/>
      <c r="N75" s="1125"/>
      <c r="O75" s="1125"/>
      <c r="P75" s="1125"/>
      <c r="Q75" s="1125"/>
      <c r="R75" s="1125"/>
      <c r="S75" s="1125"/>
      <c r="T75" s="1125"/>
      <c r="U75" s="1125"/>
      <c r="V75" s="1125"/>
      <c r="W75" s="1125"/>
      <c r="X75" s="240"/>
    </row>
    <row r="76" spans="1:24" s="70" customFormat="1" ht="8.25" customHeight="1">
      <c r="A76" s="241"/>
      <c r="B76" s="234"/>
      <c r="C76" s="234"/>
      <c r="D76" s="234"/>
      <c r="E76" s="234"/>
      <c r="F76" s="234"/>
      <c r="G76" s="234"/>
      <c r="H76" s="234"/>
      <c r="I76" s="1125"/>
      <c r="J76" s="1125"/>
      <c r="K76" s="1125"/>
      <c r="L76" s="1125"/>
      <c r="M76" s="1125"/>
      <c r="N76" s="1125"/>
      <c r="O76" s="1125"/>
      <c r="P76" s="1125"/>
      <c r="Q76" s="1125"/>
      <c r="R76" s="1125"/>
      <c r="S76" s="1125"/>
      <c r="T76" s="1125"/>
      <c r="U76" s="1125"/>
      <c r="V76" s="1125"/>
      <c r="W76" s="1125"/>
      <c r="X76" s="240"/>
    </row>
    <row r="77" spans="1:24" s="70" customFormat="1" ht="17.25" customHeight="1" thickBot="1">
      <c r="A77" s="242" t="s">
        <v>848</v>
      </c>
      <c r="B77" s="234"/>
      <c r="C77" s="234"/>
      <c r="D77" s="234"/>
      <c r="E77" s="233"/>
      <c r="F77" s="234"/>
      <c r="G77" s="234"/>
      <c r="H77" s="234"/>
      <c r="I77" s="1125"/>
      <c r="J77" s="1125"/>
      <c r="K77" s="1125"/>
      <c r="L77" s="1125"/>
      <c r="M77" s="1125"/>
      <c r="N77" s="1125"/>
      <c r="O77" s="1125"/>
      <c r="P77" s="1125"/>
      <c r="Q77" s="1125"/>
      <c r="R77" s="1125"/>
      <c r="S77" s="1125"/>
      <c r="T77" s="1125"/>
      <c r="U77" s="1125"/>
      <c r="V77" s="1125"/>
      <c r="W77" s="1125"/>
      <c r="X77" s="240"/>
    </row>
    <row r="78" spans="1:24" s="70" customFormat="1" ht="20.100000000000001" customHeight="1">
      <c r="A78" s="241"/>
      <c r="B78" s="1396"/>
      <c r="C78" s="1420"/>
      <c r="D78" s="1420"/>
      <c r="E78" s="1420"/>
      <c r="F78" s="1420"/>
      <c r="G78" s="1420"/>
      <c r="H78" s="1420"/>
      <c r="I78" s="1420"/>
      <c r="J78" s="1420"/>
      <c r="K78" s="1420"/>
      <c r="L78" s="1420"/>
      <c r="M78" s="1420"/>
      <c r="N78" s="1420"/>
      <c r="O78" s="1420"/>
      <c r="P78" s="1420"/>
      <c r="Q78" s="1420"/>
      <c r="R78" s="1420"/>
      <c r="S78" s="1420"/>
      <c r="T78" s="1420"/>
      <c r="U78" s="1420"/>
      <c r="V78" s="1420"/>
      <c r="W78" s="1421"/>
      <c r="X78" s="240"/>
    </row>
    <row r="79" spans="1:24" s="70" customFormat="1" ht="20.100000000000001" customHeight="1">
      <c r="A79" s="241"/>
      <c r="B79" s="1448"/>
      <c r="C79" s="1446"/>
      <c r="D79" s="1446"/>
      <c r="E79" s="1446"/>
      <c r="F79" s="1446"/>
      <c r="G79" s="1446"/>
      <c r="H79" s="1446"/>
      <c r="I79" s="1446"/>
      <c r="J79" s="1446"/>
      <c r="K79" s="1446"/>
      <c r="L79" s="1446"/>
      <c r="M79" s="1446"/>
      <c r="N79" s="1446"/>
      <c r="O79" s="1446"/>
      <c r="P79" s="1446"/>
      <c r="Q79" s="1446"/>
      <c r="R79" s="1446"/>
      <c r="S79" s="1446"/>
      <c r="T79" s="1446"/>
      <c r="U79" s="1446"/>
      <c r="V79" s="1446"/>
      <c r="W79" s="1449"/>
      <c r="X79" s="240"/>
    </row>
    <row r="80" spans="1:24" s="70" customFormat="1" ht="20.100000000000001" customHeight="1">
      <c r="A80" s="241"/>
      <c r="B80" s="1448"/>
      <c r="C80" s="1446"/>
      <c r="D80" s="1446"/>
      <c r="E80" s="1446"/>
      <c r="F80" s="1446"/>
      <c r="G80" s="1446"/>
      <c r="H80" s="1446"/>
      <c r="I80" s="1446"/>
      <c r="J80" s="1446"/>
      <c r="K80" s="1446"/>
      <c r="L80" s="1446"/>
      <c r="M80" s="1446"/>
      <c r="N80" s="1446"/>
      <c r="O80" s="1446"/>
      <c r="P80" s="1446"/>
      <c r="Q80" s="1446"/>
      <c r="R80" s="1446"/>
      <c r="S80" s="1446"/>
      <c r="T80" s="1446"/>
      <c r="U80" s="1446"/>
      <c r="V80" s="1446"/>
      <c r="W80" s="1449"/>
      <c r="X80" s="240"/>
    </row>
    <row r="81" spans="1:24" s="70" customFormat="1" ht="20.100000000000001" customHeight="1">
      <c r="A81" s="241"/>
      <c r="B81" s="1448"/>
      <c r="C81" s="1446"/>
      <c r="D81" s="1446"/>
      <c r="E81" s="1446"/>
      <c r="F81" s="1446"/>
      <c r="G81" s="1446"/>
      <c r="H81" s="1446"/>
      <c r="I81" s="1446"/>
      <c r="J81" s="1446"/>
      <c r="K81" s="1446"/>
      <c r="L81" s="1446"/>
      <c r="M81" s="1446"/>
      <c r="N81" s="1446"/>
      <c r="O81" s="1446"/>
      <c r="P81" s="1446"/>
      <c r="Q81" s="1446"/>
      <c r="R81" s="1446"/>
      <c r="S81" s="1446"/>
      <c r="T81" s="1446"/>
      <c r="U81" s="1446"/>
      <c r="V81" s="1446"/>
      <c r="W81" s="1449"/>
      <c r="X81" s="240"/>
    </row>
    <row r="82" spans="1:24" s="70" customFormat="1" ht="20.100000000000001" customHeight="1" thickBot="1">
      <c r="A82" s="241"/>
      <c r="B82" s="1448"/>
      <c r="C82" s="1446"/>
      <c r="D82" s="1446"/>
      <c r="E82" s="1446"/>
      <c r="F82" s="1446"/>
      <c r="G82" s="1446"/>
      <c r="H82" s="1446"/>
      <c r="I82" s="1446"/>
      <c r="J82" s="1446"/>
      <c r="K82" s="1446"/>
      <c r="L82" s="1446"/>
      <c r="M82" s="1446"/>
      <c r="N82" s="1446"/>
      <c r="O82" s="1446"/>
      <c r="P82" s="1446"/>
      <c r="Q82" s="1446"/>
      <c r="R82" s="1446"/>
      <c r="S82" s="1446"/>
      <c r="T82" s="1446"/>
      <c r="U82" s="1446"/>
      <c r="V82" s="1446"/>
      <c r="W82" s="1449"/>
      <c r="X82" s="240"/>
    </row>
    <row r="83" spans="1:24" s="70" customFormat="1" ht="20.100000000000001" customHeight="1" thickBot="1">
      <c r="A83" s="241"/>
      <c r="B83" s="1127" t="s">
        <v>847</v>
      </c>
      <c r="C83" s="1418"/>
      <c r="D83" s="1419"/>
      <c r="E83" s="1419"/>
      <c r="F83" s="1422"/>
      <c r="G83" s="1124"/>
      <c r="H83" s="1400" t="s">
        <v>846</v>
      </c>
      <c r="I83" s="1444"/>
      <c r="J83" s="1444"/>
      <c r="K83" s="1447"/>
      <c r="L83" s="1419"/>
      <c r="M83" s="1419"/>
      <c r="N83" s="1419"/>
      <c r="O83" s="1419"/>
      <c r="P83" s="1419"/>
      <c r="Q83" s="1419"/>
      <c r="R83" s="1422"/>
      <c r="S83" s="1124"/>
      <c r="T83" s="1124"/>
      <c r="U83" s="1124"/>
      <c r="V83" s="1124"/>
      <c r="W83" s="1128"/>
      <c r="X83" s="240"/>
    </row>
    <row r="84" spans="1:24" s="70" customFormat="1" ht="10.5" customHeight="1" thickBot="1">
      <c r="A84" s="239"/>
      <c r="B84" s="238"/>
      <c r="C84" s="238"/>
      <c r="D84" s="238"/>
      <c r="E84" s="238"/>
      <c r="F84" s="238"/>
      <c r="G84" s="238"/>
      <c r="H84" s="238"/>
      <c r="I84" s="1124"/>
      <c r="J84" s="1124"/>
      <c r="K84" s="1124"/>
      <c r="L84" s="1124"/>
      <c r="M84" s="1124"/>
      <c r="N84" s="1124"/>
      <c r="O84" s="1124"/>
      <c r="P84" s="1124"/>
      <c r="Q84" s="1124"/>
      <c r="R84" s="1124"/>
      <c r="S84" s="1124"/>
      <c r="T84" s="1124"/>
      <c r="U84" s="1124"/>
      <c r="V84" s="1124"/>
      <c r="W84" s="1124"/>
      <c r="X84" s="237"/>
    </row>
    <row r="85" spans="1:24" s="70" customFormat="1" ht="20.100000000000001" customHeight="1">
      <c r="A85" s="233"/>
      <c r="B85" s="1125"/>
      <c r="C85" s="1125"/>
      <c r="D85" s="1125"/>
      <c r="E85" s="1125"/>
      <c r="F85" s="1125"/>
      <c r="G85" s="1125"/>
      <c r="H85" s="1125"/>
      <c r="I85" s="1125"/>
      <c r="J85" s="1125"/>
      <c r="K85" s="1125"/>
      <c r="L85" s="1125"/>
      <c r="M85" s="1125"/>
      <c r="N85" s="235"/>
      <c r="O85" s="235"/>
      <c r="P85" s="235"/>
      <c r="Q85" s="235"/>
      <c r="R85" s="235"/>
      <c r="S85" s="235"/>
      <c r="T85" s="235"/>
      <c r="U85" s="235"/>
      <c r="V85" s="235"/>
      <c r="W85" s="235"/>
      <c r="X85" s="233"/>
    </row>
    <row r="86" spans="1:24" s="70" customFormat="1" ht="20.100000000000001" customHeight="1">
      <c r="A86" s="233"/>
      <c r="B86" s="1125"/>
      <c r="C86" s="1125"/>
      <c r="D86" s="1125"/>
      <c r="E86" s="1125"/>
      <c r="F86" s="1125"/>
      <c r="G86" s="1125"/>
      <c r="H86" s="1125"/>
      <c r="I86" s="1125"/>
      <c r="J86" s="1125"/>
      <c r="K86" s="1125"/>
      <c r="L86" s="1125"/>
      <c r="M86" s="1125"/>
      <c r="N86" s="235"/>
      <c r="O86" s="235"/>
      <c r="P86" s="235"/>
      <c r="Q86" s="235"/>
      <c r="R86" s="235"/>
      <c r="S86" s="235"/>
      <c r="T86" s="235"/>
      <c r="U86" s="235"/>
      <c r="V86" s="235"/>
      <c r="W86" s="235"/>
      <c r="X86" s="233"/>
    </row>
    <row r="87" spans="1:24" s="70" customFormat="1" ht="20.100000000000001" customHeight="1">
      <c r="A87" s="233"/>
      <c r="B87" s="1125"/>
      <c r="C87" s="1125"/>
      <c r="D87" s="1125"/>
      <c r="E87" s="1125"/>
      <c r="F87" s="1125"/>
      <c r="G87" s="1125"/>
      <c r="H87" s="1125"/>
      <c r="I87" s="1125"/>
      <c r="J87" s="1125"/>
      <c r="K87" s="1125"/>
      <c r="L87" s="1125"/>
      <c r="M87" s="1125"/>
      <c r="N87" s="235"/>
      <c r="O87" s="235"/>
      <c r="P87" s="235"/>
      <c r="Q87" s="235"/>
      <c r="R87" s="235"/>
      <c r="S87" s="235"/>
      <c r="T87" s="235"/>
      <c r="U87" s="235"/>
      <c r="V87" s="235"/>
      <c r="W87" s="235"/>
      <c r="X87" s="233"/>
    </row>
    <row r="88" spans="1:24" s="70" customFormat="1" ht="20.100000000000001" customHeight="1">
      <c r="A88" s="233"/>
      <c r="B88" s="1125"/>
      <c r="C88" s="1125"/>
      <c r="D88" s="1125"/>
      <c r="E88" s="1125"/>
      <c r="F88" s="1125"/>
      <c r="G88" s="1125"/>
      <c r="H88" s="1125"/>
      <c r="I88" s="1125"/>
      <c r="J88" s="1125"/>
      <c r="K88" s="1125"/>
      <c r="L88" s="236"/>
      <c r="M88" s="1125"/>
      <c r="N88" s="235"/>
      <c r="O88" s="235"/>
      <c r="P88" s="235"/>
      <c r="Q88" s="235"/>
      <c r="R88" s="235"/>
      <c r="S88" s="235"/>
      <c r="T88" s="235"/>
      <c r="U88" s="235"/>
      <c r="V88" s="235"/>
      <c r="W88" s="235"/>
      <c r="X88" s="233"/>
    </row>
    <row r="89" spans="1:24" s="70" customFormat="1" ht="20.100000000000001" customHeight="1">
      <c r="A89" s="233"/>
      <c r="B89" s="1125"/>
      <c r="C89" s="1125"/>
      <c r="D89" s="1125"/>
      <c r="E89" s="1125"/>
      <c r="F89" s="1125"/>
      <c r="G89" s="1125"/>
      <c r="H89" s="1125"/>
      <c r="I89" s="1125"/>
      <c r="J89" s="1125"/>
      <c r="K89" s="1125"/>
      <c r="L89" s="1125"/>
      <c r="M89" s="1125"/>
      <c r="N89" s="235"/>
      <c r="O89" s="235"/>
      <c r="P89" s="235"/>
      <c r="Q89" s="235"/>
      <c r="R89" s="235"/>
      <c r="S89" s="235"/>
      <c r="T89" s="235"/>
      <c r="U89" s="235"/>
      <c r="V89" s="235"/>
      <c r="W89" s="235"/>
      <c r="X89" s="233"/>
    </row>
    <row r="90" spans="1:24" s="70" customFormat="1" ht="20.100000000000001" customHeight="1">
      <c r="A90" s="233"/>
      <c r="B90" s="236"/>
      <c r="C90" s="1125"/>
      <c r="D90" s="1125"/>
      <c r="E90" s="1125"/>
      <c r="F90" s="1125"/>
      <c r="G90" s="1125"/>
      <c r="H90" s="1125"/>
      <c r="I90" s="1125"/>
      <c r="J90" s="1125"/>
      <c r="K90" s="1125"/>
      <c r="L90" s="1125"/>
      <c r="M90" s="1125"/>
      <c r="N90" s="235"/>
      <c r="O90" s="235"/>
      <c r="P90" s="235"/>
      <c r="Q90" s="235"/>
      <c r="R90" s="235"/>
      <c r="S90" s="235"/>
      <c r="T90" s="235"/>
      <c r="U90" s="235"/>
      <c r="V90" s="235"/>
      <c r="W90" s="235"/>
      <c r="X90" s="233"/>
    </row>
    <row r="91" spans="1:24" s="70" customFormat="1" ht="20.100000000000001" customHeight="1">
      <c r="A91" s="233"/>
      <c r="B91" s="1125"/>
      <c r="C91" s="1125"/>
      <c r="D91" s="1125"/>
      <c r="E91" s="1125"/>
      <c r="F91" s="1125"/>
      <c r="G91" s="1125"/>
      <c r="H91" s="1125"/>
      <c r="I91" s="1125"/>
      <c r="J91" s="1125"/>
      <c r="K91" s="1125"/>
      <c r="L91" s="1125"/>
      <c r="M91" s="1125"/>
      <c r="N91" s="235"/>
      <c r="O91" s="235"/>
      <c r="P91" s="235"/>
      <c r="Q91" s="235"/>
      <c r="R91" s="235"/>
      <c r="S91" s="235"/>
      <c r="T91" s="235"/>
      <c r="U91" s="235"/>
      <c r="V91" s="235"/>
      <c r="W91" s="235"/>
      <c r="X91" s="233"/>
    </row>
    <row r="92" spans="1:24" s="70" customFormat="1" ht="20.100000000000001" customHeight="1">
      <c r="A92" s="233"/>
      <c r="B92" s="1125"/>
      <c r="C92" s="1125"/>
      <c r="D92" s="1125"/>
      <c r="E92" s="1125"/>
      <c r="F92" s="1125"/>
      <c r="G92" s="1125"/>
      <c r="H92" s="1125"/>
      <c r="I92" s="1125"/>
      <c r="J92" s="1125"/>
      <c r="K92" s="1125"/>
      <c r="L92" s="1125"/>
      <c r="M92" s="1125"/>
      <c r="N92" s="235"/>
      <c r="O92" s="235"/>
      <c r="P92" s="235"/>
      <c r="Q92" s="235"/>
      <c r="R92" s="235"/>
      <c r="S92" s="235"/>
      <c r="T92" s="235"/>
      <c r="U92" s="235"/>
      <c r="V92" s="235"/>
      <c r="W92" s="235"/>
      <c r="X92" s="233"/>
    </row>
    <row r="93" spans="1:24" s="70" customFormat="1" ht="20.100000000000001" customHeight="1">
      <c r="A93" s="233"/>
      <c r="B93" s="1125"/>
      <c r="C93" s="1125"/>
      <c r="D93" s="1125"/>
      <c r="E93" s="1125"/>
      <c r="F93" s="1125"/>
      <c r="G93" s="1125"/>
      <c r="H93" s="1125"/>
      <c r="I93" s="1125"/>
      <c r="J93" s="1125"/>
      <c r="K93" s="1125"/>
      <c r="L93" s="1125"/>
      <c r="M93" s="1125"/>
      <c r="N93" s="235"/>
      <c r="O93" s="235"/>
      <c r="P93" s="235"/>
      <c r="Q93" s="235"/>
      <c r="R93" s="235"/>
      <c r="S93" s="235"/>
      <c r="T93" s="235"/>
      <c r="U93" s="235"/>
      <c r="V93" s="235"/>
      <c r="W93" s="235"/>
      <c r="X93" s="233"/>
    </row>
    <row r="94" spans="1:24" s="70" customFormat="1" ht="20.100000000000001" customHeight="1">
      <c r="A94" s="233"/>
      <c r="B94" s="1125"/>
      <c r="C94" s="1125"/>
      <c r="D94" s="1125"/>
      <c r="E94" s="1125"/>
      <c r="F94" s="1125"/>
      <c r="G94" s="1125"/>
      <c r="H94" s="1125"/>
      <c r="I94" s="1125"/>
      <c r="J94" s="1125"/>
      <c r="K94" s="1125"/>
      <c r="L94" s="1125"/>
      <c r="M94" s="1125"/>
      <c r="N94" s="235"/>
      <c r="O94" s="235"/>
      <c r="P94" s="235"/>
      <c r="Q94" s="235"/>
      <c r="R94" s="235"/>
      <c r="S94" s="235"/>
      <c r="T94" s="235"/>
      <c r="U94" s="235"/>
      <c r="V94" s="235"/>
      <c r="W94" s="235"/>
      <c r="X94" s="233"/>
    </row>
    <row r="95" spans="1:24" s="70" customFormat="1" ht="20.100000000000001" customHeight="1">
      <c r="A95" s="233"/>
      <c r="B95" s="1125"/>
      <c r="C95" s="1125"/>
      <c r="D95" s="1125"/>
      <c r="E95" s="1125"/>
      <c r="F95" s="1125"/>
      <c r="G95" s="1125"/>
      <c r="H95" s="1125"/>
      <c r="I95" s="1125"/>
      <c r="J95" s="1125"/>
      <c r="K95" s="1125"/>
      <c r="L95" s="1125"/>
      <c r="M95" s="1125"/>
      <c r="N95" s="235"/>
      <c r="O95" s="235"/>
      <c r="P95" s="235"/>
      <c r="Q95" s="235"/>
      <c r="R95" s="235"/>
      <c r="S95" s="235"/>
      <c r="T95" s="235"/>
      <c r="U95" s="235"/>
      <c r="V95" s="235"/>
      <c r="W95" s="235"/>
      <c r="X95" s="233"/>
    </row>
    <row r="96" spans="1:24" s="70" customFormat="1" ht="20.100000000000001" customHeight="1">
      <c r="A96" s="233"/>
      <c r="B96" s="1125"/>
      <c r="C96" s="1125"/>
      <c r="D96" s="1125"/>
      <c r="E96" s="1125"/>
      <c r="F96" s="1125"/>
      <c r="G96" s="1125"/>
      <c r="H96" s="1125"/>
      <c r="I96" s="1125"/>
      <c r="J96" s="1125"/>
      <c r="K96" s="1125"/>
      <c r="L96" s="1125"/>
      <c r="M96" s="1125"/>
      <c r="N96" s="235"/>
      <c r="O96" s="235"/>
      <c r="P96" s="235"/>
      <c r="Q96" s="235"/>
      <c r="R96" s="235"/>
      <c r="S96" s="235"/>
      <c r="T96" s="235"/>
      <c r="U96" s="235"/>
      <c r="V96" s="235"/>
      <c r="W96" s="235"/>
      <c r="X96" s="233"/>
    </row>
    <row r="97" spans="1:24" s="70" customFormat="1" ht="20.100000000000001" customHeight="1">
      <c r="A97" s="233"/>
      <c r="B97" s="1125"/>
      <c r="C97" s="1125"/>
      <c r="D97" s="1125"/>
      <c r="E97" s="1125"/>
      <c r="F97" s="1125"/>
      <c r="G97" s="1125"/>
      <c r="H97" s="1125"/>
      <c r="I97" s="1125"/>
      <c r="J97" s="1125"/>
      <c r="K97" s="1125"/>
      <c r="L97" s="1125"/>
      <c r="M97" s="1125"/>
      <c r="N97" s="235"/>
      <c r="O97" s="235"/>
      <c r="P97" s="235"/>
      <c r="Q97" s="235"/>
      <c r="R97" s="235"/>
      <c r="S97" s="235"/>
      <c r="T97" s="235"/>
      <c r="U97" s="235"/>
      <c r="V97" s="235"/>
      <c r="W97" s="235"/>
      <c r="X97" s="233"/>
    </row>
    <row r="98" spans="1:24" s="70" customFormat="1" ht="20.100000000000001" customHeight="1">
      <c r="A98" s="233"/>
      <c r="B98" s="1125"/>
      <c r="C98" s="1125"/>
      <c r="D98" s="1125"/>
      <c r="E98" s="1125"/>
      <c r="F98" s="1125"/>
      <c r="G98" s="1125"/>
      <c r="H98" s="1125"/>
      <c r="I98" s="1125"/>
      <c r="J98" s="1125"/>
      <c r="K98" s="1125"/>
      <c r="L98" s="1125"/>
      <c r="M98" s="1125"/>
      <c r="N98" s="235"/>
      <c r="O98" s="235"/>
      <c r="P98" s="235"/>
      <c r="Q98" s="235"/>
      <c r="R98" s="235"/>
      <c r="S98" s="235"/>
      <c r="T98" s="235"/>
      <c r="U98" s="235"/>
      <c r="V98" s="235"/>
      <c r="W98" s="235"/>
      <c r="X98" s="233"/>
    </row>
    <row r="99" spans="1:24" s="70" customFormat="1" ht="20.100000000000001" customHeight="1">
      <c r="A99" s="233"/>
      <c r="B99" s="1125"/>
      <c r="C99" s="1125"/>
      <c r="D99" s="1125"/>
      <c r="E99" s="1125"/>
      <c r="F99" s="1125"/>
      <c r="G99" s="1125"/>
      <c r="H99" s="1125"/>
      <c r="I99" s="1125"/>
      <c r="J99" s="1125"/>
      <c r="K99" s="1125"/>
      <c r="L99" s="1125"/>
      <c r="M99" s="1125"/>
      <c r="N99" s="235"/>
      <c r="O99" s="235"/>
      <c r="P99" s="235"/>
      <c r="Q99" s="235"/>
      <c r="R99" s="235"/>
      <c r="S99" s="235"/>
      <c r="T99" s="235"/>
      <c r="U99" s="235"/>
      <c r="V99" s="235"/>
      <c r="W99" s="235"/>
      <c r="X99" s="233"/>
    </row>
    <row r="100" spans="1:24" s="70" customFormat="1" ht="20.100000000000001" customHeight="1">
      <c r="A100" s="233"/>
      <c r="B100" s="1125"/>
      <c r="C100" s="1125"/>
      <c r="D100" s="1125"/>
      <c r="E100" s="1125"/>
      <c r="F100" s="1125"/>
      <c r="G100" s="1125"/>
      <c r="H100" s="1125"/>
      <c r="I100" s="1125"/>
      <c r="J100" s="1125"/>
      <c r="K100" s="1125"/>
      <c r="L100" s="1125"/>
      <c r="M100" s="1125"/>
      <c r="N100" s="235"/>
      <c r="O100" s="235"/>
      <c r="P100" s="235"/>
      <c r="Q100" s="235"/>
      <c r="R100" s="235"/>
      <c r="S100" s="235"/>
      <c r="T100" s="235"/>
      <c r="U100" s="235"/>
      <c r="V100" s="235"/>
      <c r="W100" s="235"/>
      <c r="X100" s="233"/>
    </row>
    <row r="101" spans="1:24" s="70" customFormat="1" ht="20.100000000000001" customHeight="1">
      <c r="A101" s="233"/>
      <c r="B101" s="1125"/>
      <c r="C101" s="1125"/>
      <c r="D101" s="1125"/>
      <c r="E101" s="1125"/>
      <c r="F101" s="1125"/>
      <c r="G101" s="1125"/>
      <c r="H101" s="1125"/>
      <c r="I101" s="1125"/>
      <c r="J101" s="1125"/>
      <c r="K101" s="1125"/>
      <c r="L101" s="1125"/>
      <c r="M101" s="1125"/>
      <c r="N101" s="235"/>
      <c r="O101" s="235"/>
      <c r="P101" s="235"/>
      <c r="Q101" s="235"/>
      <c r="R101" s="235"/>
      <c r="S101" s="235"/>
      <c r="T101" s="235"/>
      <c r="U101" s="235"/>
      <c r="V101" s="235"/>
      <c r="W101" s="235"/>
      <c r="X101" s="233"/>
    </row>
    <row r="102" spans="1:24" s="70" customFormat="1" ht="20.100000000000001" customHeight="1">
      <c r="A102" s="233"/>
      <c r="B102" s="1125"/>
      <c r="C102" s="1125"/>
      <c r="D102" s="1125"/>
      <c r="E102" s="1125"/>
      <c r="F102" s="1125"/>
      <c r="G102" s="1125"/>
      <c r="H102" s="1125"/>
      <c r="I102" s="1125"/>
      <c r="J102" s="1125"/>
      <c r="K102" s="1125"/>
      <c r="L102" s="1125"/>
      <c r="M102" s="1125"/>
      <c r="N102" s="235"/>
      <c r="O102" s="235"/>
      <c r="P102" s="235"/>
      <c r="Q102" s="235"/>
      <c r="R102" s="235"/>
      <c r="S102" s="235"/>
      <c r="T102" s="235"/>
      <c r="U102" s="235"/>
      <c r="V102" s="235"/>
      <c r="W102" s="235"/>
      <c r="X102" s="233"/>
    </row>
    <row r="103" spans="1:24" s="70" customFormat="1" ht="19.5" customHeight="1">
      <c r="A103" s="233"/>
      <c r="B103" s="1125"/>
      <c r="C103" s="1125"/>
      <c r="D103" s="1125"/>
      <c r="E103" s="1125"/>
      <c r="F103" s="1125"/>
      <c r="G103" s="1125"/>
      <c r="H103" s="1125"/>
      <c r="I103" s="1125"/>
      <c r="J103" s="1125"/>
      <c r="K103" s="1125"/>
      <c r="L103" s="1125"/>
      <c r="M103" s="1125"/>
      <c r="N103" s="235"/>
      <c r="O103" s="235"/>
      <c r="P103" s="235"/>
      <c r="Q103" s="235"/>
      <c r="R103" s="235"/>
      <c r="S103" s="235"/>
      <c r="T103" s="235"/>
      <c r="U103" s="235"/>
      <c r="V103" s="235"/>
      <c r="W103" s="235"/>
      <c r="X103" s="233"/>
    </row>
    <row r="104" spans="1:24" s="70" customFormat="1" ht="20.100000000000001" customHeight="1">
      <c r="A104" s="233"/>
      <c r="B104" s="1125"/>
      <c r="C104" s="1125"/>
      <c r="D104" s="1125"/>
      <c r="E104" s="1125"/>
      <c r="F104" s="1125"/>
      <c r="G104" s="1125"/>
      <c r="H104" s="1125"/>
      <c r="I104" s="1125"/>
      <c r="J104" s="1125"/>
      <c r="K104" s="1125"/>
      <c r="L104" s="1125"/>
      <c r="M104" s="1125"/>
      <c r="N104" s="235"/>
      <c r="O104" s="235"/>
      <c r="P104" s="235"/>
      <c r="Q104" s="235"/>
      <c r="R104" s="235"/>
      <c r="S104" s="235"/>
      <c r="T104" s="235"/>
      <c r="U104" s="235"/>
      <c r="V104" s="235"/>
      <c r="W104" s="235"/>
      <c r="X104" s="233"/>
    </row>
    <row r="105" spans="1:24" s="70" customFormat="1" ht="20.100000000000001" customHeight="1">
      <c r="A105" s="233"/>
      <c r="B105" s="1125"/>
      <c r="C105" s="1125"/>
      <c r="D105" s="1125"/>
      <c r="E105" s="1125"/>
      <c r="F105" s="1125"/>
      <c r="G105" s="1125"/>
      <c r="H105" s="1125"/>
      <c r="I105" s="1125"/>
      <c r="J105" s="1125"/>
      <c r="K105" s="1125"/>
      <c r="L105" s="1125"/>
      <c r="M105" s="1125"/>
      <c r="N105" s="235"/>
      <c r="O105" s="235"/>
      <c r="P105" s="235"/>
      <c r="Q105" s="235"/>
      <c r="R105" s="235"/>
      <c r="S105" s="235"/>
      <c r="T105" s="235"/>
      <c r="U105" s="235"/>
      <c r="V105" s="235"/>
      <c r="W105" s="235"/>
      <c r="X105" s="233"/>
    </row>
    <row r="106" spans="1:24" s="70" customFormat="1" ht="20.100000000000001" customHeight="1">
      <c r="A106" s="233"/>
      <c r="B106" s="1125"/>
      <c r="C106" s="1125"/>
      <c r="D106" s="1125"/>
      <c r="E106" s="1125"/>
      <c r="F106" s="1125"/>
      <c r="G106" s="1125"/>
      <c r="H106" s="1125"/>
      <c r="I106" s="1125"/>
      <c r="J106" s="1125"/>
      <c r="K106" s="1125"/>
      <c r="L106" s="1125"/>
      <c r="M106" s="1125"/>
      <c r="N106" s="235"/>
      <c r="O106" s="235"/>
      <c r="P106" s="235"/>
      <c r="Q106" s="235"/>
      <c r="R106" s="235"/>
      <c r="S106" s="235"/>
      <c r="T106" s="235"/>
      <c r="U106" s="235"/>
      <c r="V106" s="235"/>
      <c r="W106" s="235"/>
      <c r="X106" s="233"/>
    </row>
    <row r="107" spans="1:24" s="70" customFormat="1" ht="20.100000000000001" customHeight="1">
      <c r="A107" s="233"/>
      <c r="B107" s="1125"/>
      <c r="C107" s="1125"/>
      <c r="D107" s="1125"/>
      <c r="E107" s="1125"/>
      <c r="F107" s="1125"/>
      <c r="G107" s="1125"/>
      <c r="H107" s="1125"/>
      <c r="I107" s="1125"/>
      <c r="J107" s="1125"/>
      <c r="K107" s="1125"/>
      <c r="L107" s="1125"/>
      <c r="M107" s="1125"/>
      <c r="N107" s="235"/>
      <c r="O107" s="235"/>
      <c r="P107" s="235"/>
      <c r="Q107" s="235"/>
      <c r="R107" s="235"/>
      <c r="S107" s="235"/>
      <c r="T107" s="235"/>
      <c r="U107" s="235"/>
      <c r="V107" s="235"/>
      <c r="W107" s="235"/>
      <c r="X107" s="233"/>
    </row>
    <row r="108" spans="1:24" s="70" customFormat="1" ht="20.100000000000001" customHeight="1">
      <c r="A108" s="233"/>
      <c r="B108" s="1125"/>
      <c r="C108" s="1125"/>
      <c r="D108" s="1125"/>
      <c r="E108" s="1125"/>
      <c r="F108" s="1125"/>
      <c r="G108" s="1125"/>
      <c r="H108" s="1125"/>
      <c r="I108" s="1125"/>
      <c r="J108" s="1125"/>
      <c r="K108" s="1125"/>
      <c r="L108" s="1125"/>
      <c r="M108" s="1125"/>
      <c r="N108" s="235"/>
      <c r="O108" s="235"/>
      <c r="P108" s="235"/>
      <c r="Q108" s="235"/>
      <c r="R108" s="235"/>
      <c r="S108" s="235"/>
      <c r="T108" s="235"/>
      <c r="U108" s="235"/>
      <c r="V108" s="235"/>
      <c r="W108" s="235"/>
      <c r="X108" s="233"/>
    </row>
    <row r="109" spans="1:24" s="70" customFormat="1" ht="20.100000000000001" customHeight="1">
      <c r="A109" s="233"/>
      <c r="B109" s="234"/>
      <c r="C109" s="234"/>
      <c r="D109" s="234"/>
      <c r="E109" s="234"/>
      <c r="F109" s="234"/>
      <c r="G109" s="234"/>
      <c r="H109" s="234"/>
      <c r="I109" s="1125"/>
      <c r="J109" s="1125"/>
      <c r="K109" s="1125"/>
      <c r="L109" s="1125"/>
      <c r="M109" s="1125"/>
      <c r="N109" s="1125"/>
      <c r="O109" s="1125"/>
      <c r="P109" s="1125"/>
      <c r="Q109" s="1125"/>
      <c r="R109" s="1125"/>
      <c r="S109" s="1125"/>
      <c r="T109" s="1125"/>
      <c r="U109" s="1125"/>
      <c r="V109" s="1125"/>
      <c r="W109" s="1125"/>
      <c r="X109" s="233"/>
    </row>
    <row r="110" spans="1:24" s="70" customFormat="1" ht="20.100000000000001" customHeight="1">
      <c r="A110" s="233"/>
      <c r="B110" s="234"/>
      <c r="C110" s="234"/>
      <c r="D110" s="234"/>
      <c r="E110" s="234"/>
      <c r="F110" s="234"/>
      <c r="G110" s="234"/>
      <c r="H110" s="234"/>
      <c r="I110" s="234"/>
      <c r="J110" s="234"/>
      <c r="K110" s="234"/>
      <c r="L110" s="234"/>
      <c r="M110" s="234"/>
      <c r="N110" s="234"/>
      <c r="O110" s="234"/>
      <c r="P110" s="234"/>
      <c r="Q110" s="234"/>
      <c r="R110" s="234"/>
      <c r="S110" s="234"/>
      <c r="T110" s="234"/>
      <c r="U110" s="234"/>
      <c r="V110" s="234"/>
      <c r="W110" s="234"/>
      <c r="X110" s="233"/>
    </row>
    <row r="111" spans="1:24" ht="20.100000000000001" customHeight="1"/>
    <row r="112" spans="1:24"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spans="1:24" ht="20.100000000000001" customHeight="1"/>
    <row r="130" spans="1:24" ht="20.100000000000001" customHeight="1"/>
    <row r="131" spans="1:24" ht="20.100000000000001" customHeight="1" thickBot="1">
      <c r="A131" s="232"/>
      <c r="B131" s="232"/>
      <c r="C131" s="232"/>
      <c r="D131" s="232"/>
      <c r="E131" s="232"/>
      <c r="F131" s="232"/>
      <c r="G131" s="232"/>
      <c r="H131" s="232"/>
      <c r="I131" s="232"/>
      <c r="J131" s="232"/>
      <c r="K131" s="232"/>
      <c r="L131" s="232"/>
      <c r="M131" s="232"/>
      <c r="N131" s="232"/>
      <c r="O131" s="232"/>
      <c r="P131" s="232"/>
      <c r="Q131" s="232"/>
      <c r="R131" s="232"/>
      <c r="S131" s="232"/>
      <c r="T131" s="232"/>
      <c r="U131" s="232"/>
      <c r="V131" s="232"/>
      <c r="W131" s="232"/>
      <c r="X131" s="232"/>
    </row>
  </sheetData>
  <mergeCells count="37">
    <mergeCell ref="B74:E74"/>
    <mergeCell ref="F74:R74"/>
    <mergeCell ref="B78:W82"/>
    <mergeCell ref="C83:F83"/>
    <mergeCell ref="H83:J83"/>
    <mergeCell ref="K83:R83"/>
    <mergeCell ref="C73:J73"/>
    <mergeCell ref="Q73:W73"/>
    <mergeCell ref="F47:G47"/>
    <mergeCell ref="H47:I47"/>
    <mergeCell ref="J47:K47"/>
    <mergeCell ref="L47:M47"/>
    <mergeCell ref="N47:O47"/>
    <mergeCell ref="A52:X52"/>
    <mergeCell ref="B53:W54"/>
    <mergeCell ref="F57:W59"/>
    <mergeCell ref="O66:W67"/>
    <mergeCell ref="C72:O72"/>
    <mergeCell ref="Q72:U72"/>
    <mergeCell ref="G44:K44"/>
    <mergeCell ref="R44:V44"/>
    <mergeCell ref="H46:I46"/>
    <mergeCell ref="J46:K46"/>
    <mergeCell ref="L46:M46"/>
    <mergeCell ref="N46:O46"/>
    <mergeCell ref="E41:W41"/>
    <mergeCell ref="A2:W2"/>
    <mergeCell ref="A7:X7"/>
    <mergeCell ref="A8:X8"/>
    <mergeCell ref="A9:X9"/>
    <mergeCell ref="A11:X11"/>
    <mergeCell ref="A12:X12"/>
    <mergeCell ref="A13:X13"/>
    <mergeCell ref="Q15:R15"/>
    <mergeCell ref="B23:W24"/>
    <mergeCell ref="B27:W31"/>
    <mergeCell ref="E36:W37"/>
  </mergeCells>
  <hyperlinks>
    <hyperlink ref="Z1" location="INDICE!A1" display="ÍNDICE " xr:uid="{443E005A-D36A-4CAC-B693-4455B7D5A25B}"/>
  </hyperlinks>
  <printOptions horizontalCentered="1"/>
  <pageMargins left="0.39370078740157483" right="0.31496062992125984" top="0.19685039370078741" bottom="0.15748031496062992" header="0" footer="0"/>
  <pageSetup paperSize="9" scale="80" orientation="portrait" r:id="rId1"/>
  <headerFooter alignWithMargins="0">
    <oddFooter>&amp;R&amp;P/&amp;N</oddFooter>
  </headerFooter>
  <rowBreaks count="1" manualBreakCount="1">
    <brk id="48" max="2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499984740745262"/>
    <pageSetUpPr fitToPage="1"/>
  </sheetPr>
  <dimension ref="A1:R50"/>
  <sheetViews>
    <sheetView showGridLines="0" topLeftCell="A14" workbookViewId="0">
      <selection sqref="A1:P45"/>
    </sheetView>
  </sheetViews>
  <sheetFormatPr defaultColWidth="8.7109375" defaultRowHeight="12.75"/>
  <cols>
    <col min="1" max="1" width="1.140625" style="123" customWidth="1"/>
    <col min="2" max="2" width="11.85546875" style="123" customWidth="1"/>
    <col min="3" max="3" width="15.5703125" style="123" customWidth="1"/>
    <col min="4" max="4" width="13.7109375" style="123" customWidth="1"/>
    <col min="5" max="5" width="13.85546875" style="123" customWidth="1"/>
    <col min="6" max="6" width="12.5703125" style="123" customWidth="1"/>
    <col min="7" max="7" width="6.140625" style="123" customWidth="1"/>
    <col min="8" max="8" width="5" style="123" customWidth="1"/>
    <col min="9" max="9" width="5.42578125" style="123" customWidth="1"/>
    <col min="10" max="10" width="5.5703125" style="123" customWidth="1"/>
    <col min="11" max="11" width="6" style="123" customWidth="1"/>
    <col min="12" max="12" width="28.42578125" style="123" customWidth="1"/>
    <col min="13" max="13" width="14" style="123" customWidth="1"/>
    <col min="14" max="14" width="13.5703125" style="123" customWidth="1"/>
    <col min="15" max="15" width="8.7109375" style="123"/>
    <col min="16" max="16" width="10.28515625" style="123" customWidth="1"/>
    <col min="17" max="16384" width="8.7109375" style="123"/>
  </cols>
  <sheetData>
    <row r="1" spans="1:18" s="122" customFormat="1" ht="15" customHeight="1">
      <c r="A1" s="1451" t="s">
        <v>912</v>
      </c>
      <c r="B1" s="1451"/>
      <c r="C1" s="1451"/>
      <c r="D1" s="1451"/>
      <c r="E1" s="1451"/>
      <c r="F1" s="1451"/>
      <c r="G1" s="1451"/>
      <c r="H1" s="1451"/>
      <c r="I1" s="1451"/>
      <c r="J1" s="1451"/>
      <c r="K1" s="1451"/>
      <c r="L1" s="1451"/>
      <c r="M1" s="1451"/>
      <c r="N1" s="1451"/>
      <c r="O1" s="1451"/>
      <c r="P1" s="1451"/>
      <c r="R1" s="377" t="s">
        <v>1027</v>
      </c>
    </row>
    <row r="2" spans="1:18" s="122" customFormat="1" ht="15" customHeight="1">
      <c r="A2" s="1451" t="s">
        <v>3902</v>
      </c>
      <c r="B2" s="1451"/>
      <c r="C2" s="1451"/>
      <c r="D2" s="1451"/>
      <c r="E2" s="1451"/>
      <c r="F2" s="1451"/>
      <c r="G2" s="1451"/>
      <c r="H2" s="1451"/>
      <c r="I2" s="1451"/>
      <c r="J2" s="1451"/>
      <c r="K2" s="1451"/>
      <c r="L2" s="1451"/>
      <c r="M2" s="1451"/>
      <c r="N2" s="1451"/>
      <c r="O2" s="1451"/>
      <c r="P2" s="1451"/>
      <c r="R2"/>
    </row>
    <row r="3" spans="1:18" s="122" customFormat="1" ht="12">
      <c r="B3" s="122" t="s">
        <v>575</v>
      </c>
      <c r="P3" s="145"/>
    </row>
    <row r="4" spans="1:18" s="122" customFormat="1" ht="12">
      <c r="B4" s="122" t="s">
        <v>576</v>
      </c>
    </row>
    <row r="5" spans="1:18" s="122" customFormat="1" ht="12"/>
    <row r="6" spans="1:18" s="122" customFormat="1" ht="11.25" customHeight="1" thickBot="1">
      <c r="B6" s="1452"/>
      <c r="C6" s="1452"/>
      <c r="D6" s="1452"/>
      <c r="E6" s="1452"/>
      <c r="F6" s="1452"/>
      <c r="G6" s="1452"/>
      <c r="H6" s="1452"/>
      <c r="I6" s="1452"/>
      <c r="J6" s="1452"/>
      <c r="K6" s="1452"/>
      <c r="L6" s="1452"/>
      <c r="M6" s="524"/>
      <c r="N6" s="524"/>
      <c r="O6" s="524"/>
    </row>
    <row r="7" spans="1:18" s="122" customFormat="1" ht="12">
      <c r="B7" s="1453" t="s">
        <v>577</v>
      </c>
      <c r="C7" s="1454"/>
      <c r="D7" s="1454"/>
      <c r="E7" s="1454"/>
      <c r="F7" s="1455"/>
      <c r="G7" s="1459" t="s">
        <v>578</v>
      </c>
      <c r="H7" s="1460"/>
      <c r="I7" s="1460"/>
      <c r="J7" s="1460"/>
      <c r="K7" s="1460"/>
      <c r="L7" s="1460"/>
      <c r="M7" s="1460"/>
      <c r="N7" s="1460"/>
      <c r="O7" s="1460"/>
      <c r="P7" s="1461"/>
    </row>
    <row r="8" spans="1:18" s="122" customFormat="1" ht="12">
      <c r="B8" s="1456"/>
      <c r="C8" s="1457"/>
      <c r="D8" s="1457"/>
      <c r="E8" s="1457"/>
      <c r="F8" s="1458"/>
      <c r="G8" s="1462"/>
      <c r="H8" s="1463"/>
      <c r="I8" s="1463"/>
      <c r="J8" s="1463"/>
      <c r="K8" s="1463"/>
      <c r="L8" s="1463"/>
      <c r="M8" s="1463"/>
      <c r="N8" s="1463"/>
      <c r="O8" s="1463"/>
      <c r="P8" s="1464"/>
    </row>
    <row r="9" spans="1:18" s="122" customFormat="1" ht="38.1" customHeight="1">
      <c r="B9" s="146" t="s">
        <v>579</v>
      </c>
      <c r="C9" s="147" t="s">
        <v>580</v>
      </c>
      <c r="D9" s="1465" t="s">
        <v>3898</v>
      </c>
      <c r="E9" s="1465" t="s">
        <v>3899</v>
      </c>
      <c r="F9" s="148" t="s">
        <v>581</v>
      </c>
      <c r="G9" s="1468" t="s">
        <v>582</v>
      </c>
      <c r="H9" s="1469"/>
      <c r="I9" s="1469"/>
      <c r="J9" s="1469"/>
      <c r="K9" s="1470"/>
      <c r="L9" s="147"/>
      <c r="M9" s="1465" t="s">
        <v>3900</v>
      </c>
      <c r="N9" s="1465" t="s">
        <v>3899</v>
      </c>
      <c r="O9" s="148" t="s">
        <v>581</v>
      </c>
      <c r="P9" s="1474" t="s">
        <v>680</v>
      </c>
    </row>
    <row r="10" spans="1:18" s="122" customFormat="1" ht="12">
      <c r="B10" s="146" t="s">
        <v>583</v>
      </c>
      <c r="C10" s="147" t="s">
        <v>584</v>
      </c>
      <c r="D10" s="1466"/>
      <c r="E10" s="1466"/>
      <c r="F10" s="1477" t="s">
        <v>3901</v>
      </c>
      <c r="G10" s="1471"/>
      <c r="H10" s="1472"/>
      <c r="I10" s="1472"/>
      <c r="J10" s="1472"/>
      <c r="K10" s="1473"/>
      <c r="L10" s="147" t="s">
        <v>585</v>
      </c>
      <c r="M10" s="1466"/>
      <c r="N10" s="1466"/>
      <c r="O10" s="1479" t="s">
        <v>3901</v>
      </c>
      <c r="P10" s="1475"/>
    </row>
    <row r="11" spans="1:18" s="122" customFormat="1" thickBot="1">
      <c r="B11" s="149"/>
      <c r="C11" s="150" t="s">
        <v>586</v>
      </c>
      <c r="D11" s="1467"/>
      <c r="E11" s="1467"/>
      <c r="F11" s="1478"/>
      <c r="G11" s="151" t="s">
        <v>91</v>
      </c>
      <c r="H11" s="152" t="s">
        <v>92</v>
      </c>
      <c r="I11" s="152" t="s">
        <v>93</v>
      </c>
      <c r="J11" s="152" t="s">
        <v>587</v>
      </c>
      <c r="K11" s="150" t="s">
        <v>588</v>
      </c>
      <c r="L11" s="150"/>
      <c r="M11" s="1467"/>
      <c r="N11" s="1467"/>
      <c r="O11" s="1480"/>
      <c r="P11" s="1476"/>
    </row>
    <row r="12" spans="1:18" s="122" customFormat="1" ht="12">
      <c r="A12" s="153"/>
      <c r="B12" s="154"/>
      <c r="C12" s="155" t="s">
        <v>589</v>
      </c>
      <c r="D12" s="155" t="s">
        <v>590</v>
      </c>
      <c r="E12" s="155" t="s">
        <v>591</v>
      </c>
      <c r="F12" s="156" t="s">
        <v>592</v>
      </c>
      <c r="G12" s="157"/>
      <c r="H12" s="158"/>
      <c r="I12" s="158"/>
      <c r="J12" s="158"/>
      <c r="K12" s="159"/>
      <c r="L12" s="159"/>
      <c r="M12" s="155" t="s">
        <v>593</v>
      </c>
      <c r="N12" s="155" t="s">
        <v>594</v>
      </c>
      <c r="O12" s="156" t="s">
        <v>595</v>
      </c>
      <c r="P12" s="160"/>
    </row>
    <row r="13" spans="1:18" s="122" customFormat="1" ht="12">
      <c r="B13" s="161"/>
      <c r="C13" s="162"/>
      <c r="D13" s="163"/>
      <c r="E13" s="163"/>
      <c r="F13" s="164" t="str">
        <f>IF(D13=0,"-",(E13-D13)/D13)</f>
        <v>-</v>
      </c>
      <c r="G13" s="161"/>
      <c r="H13" s="165"/>
      <c r="I13" s="165"/>
      <c r="J13" s="165"/>
      <c r="K13" s="162"/>
      <c r="L13" s="162"/>
      <c r="M13" s="163"/>
      <c r="N13" s="163"/>
      <c r="O13" s="164" t="str">
        <f>IF(M13=0,"-",(N13-M13)/M13)</f>
        <v>-</v>
      </c>
      <c r="P13" s="166">
        <v>1</v>
      </c>
    </row>
    <row r="14" spans="1:18" s="122" customFormat="1" ht="12">
      <c r="B14" s="161"/>
      <c r="C14" s="162"/>
      <c r="D14" s="163"/>
      <c r="E14" s="163"/>
      <c r="F14" s="164" t="str">
        <f t="shared" ref="F14:F29" si="0">IF(D14=0,"-",(E14-D14)/D14)</f>
        <v>-</v>
      </c>
      <c r="G14" s="161"/>
      <c r="H14" s="165"/>
      <c r="I14" s="165"/>
      <c r="J14" s="165"/>
      <c r="K14" s="162"/>
      <c r="L14" s="162"/>
      <c r="M14" s="163"/>
      <c r="N14" s="163"/>
      <c r="O14" s="164" t="str">
        <f t="shared" ref="O14:O29" si="1">IF(M14=0,"-",(N14-M14)/M14)</f>
        <v>-</v>
      </c>
      <c r="P14" s="166">
        <v>2</v>
      </c>
    </row>
    <row r="15" spans="1:18" s="122" customFormat="1" ht="12">
      <c r="B15" s="161"/>
      <c r="C15" s="162"/>
      <c r="D15" s="163"/>
      <c r="E15" s="163"/>
      <c r="F15" s="164" t="str">
        <f t="shared" si="0"/>
        <v>-</v>
      </c>
      <c r="G15" s="161"/>
      <c r="H15" s="165"/>
      <c r="I15" s="165"/>
      <c r="J15" s="165"/>
      <c r="K15" s="162"/>
      <c r="L15" s="162"/>
      <c r="M15" s="163"/>
      <c r="N15" s="163"/>
      <c r="O15" s="164" t="str">
        <f t="shared" si="1"/>
        <v>-</v>
      </c>
      <c r="P15" s="166">
        <v>3</v>
      </c>
    </row>
    <row r="16" spans="1:18" s="122" customFormat="1" ht="12">
      <c r="B16" s="161"/>
      <c r="C16" s="162"/>
      <c r="D16" s="163"/>
      <c r="E16" s="163"/>
      <c r="F16" s="164" t="str">
        <f t="shared" si="0"/>
        <v>-</v>
      </c>
      <c r="G16" s="161"/>
      <c r="H16" s="165"/>
      <c r="I16" s="165"/>
      <c r="J16" s="165"/>
      <c r="K16" s="162"/>
      <c r="L16" s="162"/>
      <c r="M16" s="163"/>
      <c r="N16" s="163"/>
      <c r="O16" s="164" t="str">
        <f t="shared" si="1"/>
        <v>-</v>
      </c>
      <c r="P16" s="166">
        <v>4</v>
      </c>
    </row>
    <row r="17" spans="2:16" s="122" customFormat="1" ht="12">
      <c r="B17" s="161"/>
      <c r="C17" s="162"/>
      <c r="D17" s="163"/>
      <c r="E17" s="163"/>
      <c r="F17" s="164" t="str">
        <f t="shared" si="0"/>
        <v>-</v>
      </c>
      <c r="G17" s="161"/>
      <c r="H17" s="165"/>
      <c r="I17" s="165"/>
      <c r="J17" s="165"/>
      <c r="K17" s="162"/>
      <c r="L17" s="162"/>
      <c r="M17" s="163"/>
      <c r="N17" s="163"/>
      <c r="O17" s="164" t="str">
        <f t="shared" si="1"/>
        <v>-</v>
      </c>
      <c r="P17" s="166" t="s">
        <v>596</v>
      </c>
    </row>
    <row r="18" spans="2:16" s="122" customFormat="1" ht="12">
      <c r="B18" s="167"/>
      <c r="C18" s="168"/>
      <c r="D18" s="169"/>
      <c r="E18" s="169"/>
      <c r="F18" s="170" t="str">
        <f t="shared" si="0"/>
        <v>-</v>
      </c>
      <c r="G18" s="171"/>
      <c r="H18" s="172"/>
      <c r="I18" s="172"/>
      <c r="J18" s="172"/>
      <c r="K18" s="173"/>
      <c r="L18" s="173"/>
      <c r="M18" s="169"/>
      <c r="N18" s="169"/>
      <c r="O18" s="170" t="str">
        <f t="shared" si="1"/>
        <v>-</v>
      </c>
      <c r="P18" s="174"/>
    </row>
    <row r="19" spans="2:16" s="122" customFormat="1" ht="12">
      <c r="B19" s="167"/>
      <c r="C19" s="168"/>
      <c r="D19" s="169"/>
      <c r="E19" s="169"/>
      <c r="F19" s="170" t="str">
        <f t="shared" si="0"/>
        <v>-</v>
      </c>
      <c r="G19" s="171"/>
      <c r="H19" s="172"/>
      <c r="I19" s="172"/>
      <c r="J19" s="172"/>
      <c r="K19" s="173"/>
      <c r="L19" s="173"/>
      <c r="M19" s="169"/>
      <c r="N19" s="169"/>
      <c r="O19" s="170" t="str">
        <f t="shared" si="1"/>
        <v>-</v>
      </c>
      <c r="P19" s="174"/>
    </row>
    <row r="20" spans="2:16" s="122" customFormat="1" ht="12">
      <c r="B20" s="167"/>
      <c r="C20" s="168"/>
      <c r="D20" s="169"/>
      <c r="E20" s="169"/>
      <c r="F20" s="170" t="str">
        <f t="shared" si="0"/>
        <v>-</v>
      </c>
      <c r="G20" s="171"/>
      <c r="H20" s="172"/>
      <c r="I20" s="172"/>
      <c r="J20" s="172"/>
      <c r="K20" s="173"/>
      <c r="L20" s="173"/>
      <c r="M20" s="169"/>
      <c r="N20" s="169"/>
      <c r="O20" s="170" t="str">
        <f t="shared" si="1"/>
        <v>-</v>
      </c>
      <c r="P20" s="174"/>
    </row>
    <row r="21" spans="2:16" s="122" customFormat="1" ht="12">
      <c r="B21" s="167"/>
      <c r="C21" s="168"/>
      <c r="D21" s="169"/>
      <c r="E21" s="169"/>
      <c r="F21" s="170" t="str">
        <f t="shared" si="0"/>
        <v>-</v>
      </c>
      <c r="G21" s="171"/>
      <c r="H21" s="172"/>
      <c r="I21" s="172"/>
      <c r="J21" s="172"/>
      <c r="K21" s="173"/>
      <c r="L21" s="173"/>
      <c r="M21" s="169"/>
      <c r="N21" s="169"/>
      <c r="O21" s="170" t="str">
        <f t="shared" si="1"/>
        <v>-</v>
      </c>
      <c r="P21" s="174"/>
    </row>
    <row r="22" spans="2:16" s="122" customFormat="1" ht="12">
      <c r="B22" s="167"/>
      <c r="C22" s="168"/>
      <c r="D22" s="169"/>
      <c r="E22" s="169"/>
      <c r="F22" s="170" t="str">
        <f t="shared" si="0"/>
        <v>-</v>
      </c>
      <c r="G22" s="171"/>
      <c r="H22" s="172"/>
      <c r="I22" s="172"/>
      <c r="J22" s="172"/>
      <c r="K22" s="173"/>
      <c r="L22" s="173"/>
      <c r="M22" s="169"/>
      <c r="N22" s="169"/>
      <c r="O22" s="170" t="str">
        <f t="shared" si="1"/>
        <v>-</v>
      </c>
      <c r="P22" s="174"/>
    </row>
    <row r="23" spans="2:16" s="122" customFormat="1" ht="12">
      <c r="B23" s="167"/>
      <c r="C23" s="168"/>
      <c r="D23" s="169"/>
      <c r="E23" s="169"/>
      <c r="F23" s="170" t="str">
        <f t="shared" si="0"/>
        <v>-</v>
      </c>
      <c r="G23" s="171"/>
      <c r="H23" s="172"/>
      <c r="I23" s="172"/>
      <c r="J23" s="172"/>
      <c r="K23" s="173"/>
      <c r="L23" s="173"/>
      <c r="M23" s="169"/>
      <c r="N23" s="169"/>
      <c r="O23" s="170" t="str">
        <f t="shared" si="1"/>
        <v>-</v>
      </c>
      <c r="P23" s="174"/>
    </row>
    <row r="24" spans="2:16" s="122" customFormat="1" ht="12">
      <c r="B24" s="167"/>
      <c r="C24" s="168"/>
      <c r="D24" s="169"/>
      <c r="E24" s="169"/>
      <c r="F24" s="170" t="str">
        <f t="shared" si="0"/>
        <v>-</v>
      </c>
      <c r="G24" s="171"/>
      <c r="H24" s="172"/>
      <c r="I24" s="172"/>
      <c r="J24" s="172"/>
      <c r="K24" s="173"/>
      <c r="L24" s="173"/>
      <c r="M24" s="169"/>
      <c r="N24" s="169"/>
      <c r="O24" s="170" t="str">
        <f t="shared" si="1"/>
        <v>-</v>
      </c>
      <c r="P24" s="174"/>
    </row>
    <row r="25" spans="2:16" s="122" customFormat="1" ht="12">
      <c r="B25" s="167"/>
      <c r="C25" s="168"/>
      <c r="D25" s="169"/>
      <c r="E25" s="169"/>
      <c r="F25" s="170" t="str">
        <f t="shared" si="0"/>
        <v>-</v>
      </c>
      <c r="G25" s="171"/>
      <c r="H25" s="172"/>
      <c r="I25" s="172"/>
      <c r="J25" s="172"/>
      <c r="K25" s="173"/>
      <c r="L25" s="173"/>
      <c r="M25" s="169"/>
      <c r="N25" s="169"/>
      <c r="O25" s="170" t="str">
        <f t="shared" si="1"/>
        <v>-</v>
      </c>
      <c r="P25" s="174"/>
    </row>
    <row r="26" spans="2:16" s="122" customFormat="1" ht="12">
      <c r="B26" s="167"/>
      <c r="C26" s="168"/>
      <c r="D26" s="169"/>
      <c r="E26" s="169"/>
      <c r="F26" s="170" t="str">
        <f t="shared" si="0"/>
        <v>-</v>
      </c>
      <c r="G26" s="171"/>
      <c r="H26" s="172"/>
      <c r="I26" s="172"/>
      <c r="J26" s="172"/>
      <c r="K26" s="173"/>
      <c r="L26" s="173"/>
      <c r="M26" s="169"/>
      <c r="N26" s="169"/>
      <c r="O26" s="170" t="str">
        <f t="shared" si="1"/>
        <v>-</v>
      </c>
      <c r="P26" s="174"/>
    </row>
    <row r="27" spans="2:16" s="122" customFormat="1" ht="12">
      <c r="B27" s="167"/>
      <c r="C27" s="168"/>
      <c r="D27" s="169"/>
      <c r="E27" s="169"/>
      <c r="F27" s="170" t="str">
        <f t="shared" si="0"/>
        <v>-</v>
      </c>
      <c r="G27" s="171"/>
      <c r="H27" s="172"/>
      <c r="I27" s="172"/>
      <c r="J27" s="172"/>
      <c r="K27" s="173"/>
      <c r="L27" s="173"/>
      <c r="M27" s="169"/>
      <c r="N27" s="169"/>
      <c r="O27" s="170" t="str">
        <f t="shared" si="1"/>
        <v>-</v>
      </c>
      <c r="P27" s="174"/>
    </row>
    <row r="28" spans="2:16" s="122" customFormat="1" ht="12">
      <c r="B28" s="175"/>
      <c r="C28" s="176"/>
      <c r="D28" s="177"/>
      <c r="E28" s="177"/>
      <c r="F28" s="178" t="str">
        <f t="shared" si="0"/>
        <v>-</v>
      </c>
      <c r="G28" s="179"/>
      <c r="H28" s="180"/>
      <c r="I28" s="180"/>
      <c r="J28" s="180"/>
      <c r="K28" s="181"/>
      <c r="L28" s="181"/>
      <c r="M28" s="177"/>
      <c r="N28" s="177"/>
      <c r="O28" s="178" t="str">
        <f t="shared" si="1"/>
        <v>-</v>
      </c>
      <c r="P28" s="182"/>
    </row>
    <row r="29" spans="2:16" s="190" customFormat="1" thickBot="1">
      <c r="B29" s="183" t="s">
        <v>138</v>
      </c>
      <c r="C29" s="184"/>
      <c r="D29" s="185">
        <f>SUM(D13:D28)</f>
        <v>0</v>
      </c>
      <c r="E29" s="185">
        <f>SUM(E13:E28)</f>
        <v>0</v>
      </c>
      <c r="F29" s="186" t="str">
        <f t="shared" si="0"/>
        <v>-</v>
      </c>
      <c r="G29" s="187" t="s">
        <v>138</v>
      </c>
      <c r="H29" s="188"/>
      <c r="I29" s="188"/>
      <c r="J29" s="188"/>
      <c r="K29" s="188"/>
      <c r="L29" s="184"/>
      <c r="M29" s="185">
        <f>SUM(M13:M28)</f>
        <v>0</v>
      </c>
      <c r="N29" s="185">
        <f>SUM(N13:N28)</f>
        <v>0</v>
      </c>
      <c r="O29" s="186" t="str">
        <f t="shared" si="1"/>
        <v>-</v>
      </c>
      <c r="P29" s="189"/>
    </row>
    <row r="30" spans="2:16" s="122" customFormat="1" ht="12">
      <c r="B30" s="190"/>
    </row>
    <row r="31" spans="2:16" s="122" customFormat="1" ht="35.1" customHeight="1">
      <c r="B31" s="1450" t="s">
        <v>681</v>
      </c>
      <c r="C31" s="1450"/>
      <c r="D31" s="1450"/>
      <c r="E31" s="1450"/>
      <c r="F31" s="1450"/>
      <c r="G31" s="1450"/>
      <c r="H31" s="1450"/>
      <c r="I31" s="1450"/>
      <c r="J31" s="1450"/>
      <c r="K31" s="1450"/>
      <c r="L31" s="1450"/>
      <c r="M31" s="1450"/>
      <c r="N31" s="1450"/>
      <c r="O31" s="1450"/>
      <c r="P31" s="1450"/>
    </row>
    <row r="32" spans="2:16" s="122" customFormat="1" ht="12">
      <c r="B32" s="191"/>
      <c r="C32" s="191"/>
      <c r="D32" s="191"/>
      <c r="E32" s="191"/>
      <c r="F32" s="191"/>
      <c r="G32" s="191"/>
      <c r="H32" s="191"/>
      <c r="I32" s="191"/>
      <c r="J32" s="191"/>
      <c r="K32" s="191"/>
      <c r="L32" s="191"/>
      <c r="M32" s="191"/>
      <c r="N32" s="191"/>
      <c r="O32" s="191"/>
      <c r="P32" s="191"/>
    </row>
    <row r="33" spans="2:16" s="122" customFormat="1" ht="12">
      <c r="B33" s="192"/>
      <c r="C33" s="192"/>
      <c r="D33" s="192"/>
      <c r="E33" s="192"/>
      <c r="F33" s="192"/>
      <c r="G33" s="192"/>
      <c r="H33" s="192"/>
      <c r="I33" s="192"/>
      <c r="J33" s="192"/>
      <c r="K33" s="192"/>
      <c r="L33" s="192"/>
      <c r="M33" s="192"/>
      <c r="N33" s="192"/>
      <c r="O33" s="192"/>
      <c r="P33" s="192"/>
    </row>
    <row r="34" spans="2:16" s="122" customFormat="1" thickBot="1">
      <c r="B34" s="190" t="s">
        <v>597</v>
      </c>
    </row>
    <row r="35" spans="2:16" s="122" customFormat="1" ht="12">
      <c r="B35" s="525"/>
      <c r="C35" s="193"/>
      <c r="D35" s="193"/>
      <c r="E35" s="193"/>
      <c r="F35" s="193"/>
      <c r="G35" s="193"/>
      <c r="H35" s="193"/>
      <c r="I35" s="193"/>
      <c r="J35" s="194"/>
    </row>
    <row r="36" spans="2:16" s="122" customFormat="1" ht="12">
      <c r="B36" s="195" t="s">
        <v>598</v>
      </c>
      <c r="J36" s="196"/>
    </row>
    <row r="37" spans="2:16" s="122" customFormat="1" ht="12">
      <c r="B37" s="197" t="s">
        <v>596</v>
      </c>
      <c r="J37" s="196"/>
    </row>
    <row r="38" spans="2:16" s="122" customFormat="1" ht="12">
      <c r="B38" s="198" t="s">
        <v>599</v>
      </c>
      <c r="J38" s="196"/>
    </row>
    <row r="39" spans="2:16" s="122" customFormat="1" ht="12">
      <c r="B39" s="197" t="s">
        <v>596</v>
      </c>
      <c r="J39" s="196"/>
    </row>
    <row r="40" spans="2:16" s="122" customFormat="1" ht="12">
      <c r="B40" s="199" t="s">
        <v>600</v>
      </c>
      <c r="J40" s="196"/>
    </row>
    <row r="41" spans="2:16" s="122" customFormat="1" ht="12">
      <c r="B41" s="200"/>
      <c r="J41" s="196"/>
    </row>
    <row r="42" spans="2:16" s="122" customFormat="1" ht="12">
      <c r="B42" s="200"/>
      <c r="J42" s="196"/>
    </row>
    <row r="43" spans="2:16" s="122" customFormat="1" ht="12">
      <c r="B43" s="200"/>
      <c r="J43" s="196"/>
    </row>
    <row r="44" spans="2:16" s="122" customFormat="1" ht="12">
      <c r="B44" s="200"/>
      <c r="J44" s="196"/>
    </row>
    <row r="45" spans="2:16" s="122" customFormat="1" thickBot="1">
      <c r="B45" s="201"/>
      <c r="C45" s="202"/>
      <c r="D45" s="202"/>
      <c r="E45" s="202"/>
      <c r="F45" s="202"/>
      <c r="G45" s="202"/>
      <c r="H45" s="202"/>
      <c r="I45" s="202"/>
      <c r="J45" s="203"/>
    </row>
    <row r="46" spans="2:16" s="122" customFormat="1" ht="12"/>
    <row r="47" spans="2:16" s="122" customFormat="1" ht="12">
      <c r="B47" s="526"/>
    </row>
    <row r="48" spans="2:16" s="122" customFormat="1" ht="12"/>
    <row r="49" s="122" customFormat="1" ht="12"/>
    <row r="50" s="122" customFormat="1" ht="12"/>
  </sheetData>
  <mergeCells count="14">
    <mergeCell ref="B31:P31"/>
    <mergeCell ref="A1:P1"/>
    <mergeCell ref="B6:L6"/>
    <mergeCell ref="B7:F8"/>
    <mergeCell ref="G7:P8"/>
    <mergeCell ref="D9:D11"/>
    <mergeCell ref="E9:E11"/>
    <mergeCell ref="G9:K10"/>
    <mergeCell ref="A2:P2"/>
    <mergeCell ref="M9:M11"/>
    <mergeCell ref="N9:N11"/>
    <mergeCell ref="P9:P11"/>
    <mergeCell ref="F10:F11"/>
    <mergeCell ref="O10:O11"/>
  </mergeCells>
  <hyperlinks>
    <hyperlink ref="R1" location="INDICE!A1" display="ÍNDICE " xr:uid="{00000000-0004-0000-1300-000000000000}"/>
  </hyperlinks>
  <printOptions horizontalCentered="1"/>
  <pageMargins left="0.75000000000000011" right="0.75000000000000011" top="1.18" bottom="0" header="0" footer="0"/>
  <pageSetup paperSize="9" scale="75" orientation="landscape" r:id="rId1"/>
  <headerFooter alignWithMargins="0"/>
  <ignoredErrors>
    <ignoredError sqref="C12:O13 B36:B4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499984740745262"/>
    <pageSetUpPr fitToPage="1"/>
  </sheetPr>
  <dimension ref="A1:G33"/>
  <sheetViews>
    <sheetView showGridLines="0" workbookViewId="0">
      <selection sqref="A1:E30"/>
    </sheetView>
  </sheetViews>
  <sheetFormatPr defaultColWidth="10.7109375" defaultRowHeight="14.25"/>
  <cols>
    <col min="1" max="1" width="39.7109375" style="71" bestFit="1" customWidth="1"/>
    <col min="2" max="5" width="16.28515625" style="71" customWidth="1"/>
    <col min="6" max="16384" width="10.7109375" style="71"/>
  </cols>
  <sheetData>
    <row r="1" spans="1:7" ht="15">
      <c r="A1" s="1487" t="s">
        <v>895</v>
      </c>
      <c r="B1" s="1487"/>
      <c r="C1" s="1487"/>
      <c r="D1" s="1487"/>
      <c r="E1" s="1487"/>
      <c r="G1" s="377" t="s">
        <v>1027</v>
      </c>
    </row>
    <row r="2" spans="1:7" ht="15">
      <c r="A2" s="1487" t="s">
        <v>913</v>
      </c>
      <c r="B2" s="1487"/>
      <c r="C2" s="1487"/>
      <c r="D2" s="1487"/>
      <c r="E2" s="1487"/>
      <c r="G2"/>
    </row>
    <row r="3" spans="1:7" ht="15">
      <c r="A3" s="128"/>
      <c r="B3" s="128"/>
      <c r="C3" s="129"/>
      <c r="D3" s="129"/>
      <c r="E3" s="129"/>
    </row>
    <row r="4" spans="1:7" ht="15">
      <c r="A4" s="130" t="s">
        <v>601</v>
      </c>
      <c r="B4" s="130"/>
      <c r="C4" s="130"/>
      <c r="D4" s="130"/>
      <c r="E4" s="130"/>
    </row>
    <row r="5" spans="1:7" s="72" customFormat="1" ht="13.5" thickBot="1">
      <c r="A5" s="131" t="s">
        <v>602</v>
      </c>
      <c r="B5" s="131"/>
      <c r="C5" s="131"/>
      <c r="D5" s="131"/>
      <c r="E5" s="132" t="s">
        <v>603</v>
      </c>
    </row>
    <row r="6" spans="1:7" s="72" customFormat="1" ht="12.75">
      <c r="A6" s="1481" t="s">
        <v>604</v>
      </c>
      <c r="B6" s="133"/>
      <c r="C6" s="133"/>
      <c r="D6" s="133"/>
      <c r="E6" s="1484" t="s">
        <v>3903</v>
      </c>
    </row>
    <row r="7" spans="1:7" s="72" customFormat="1" ht="12.75">
      <c r="A7" s="1482"/>
      <c r="B7" s="134" t="s">
        <v>1030</v>
      </c>
      <c r="C7" s="134" t="s">
        <v>605</v>
      </c>
      <c r="D7" s="134" t="s">
        <v>606</v>
      </c>
      <c r="E7" s="1485"/>
    </row>
    <row r="8" spans="1:7" s="72" customFormat="1" ht="12.75">
      <c r="A8" s="1482" t="s">
        <v>604</v>
      </c>
      <c r="B8" s="134" t="s">
        <v>3905</v>
      </c>
      <c r="C8" s="134" t="s">
        <v>607</v>
      </c>
      <c r="D8" s="134" t="s">
        <v>608</v>
      </c>
      <c r="E8" s="1485"/>
    </row>
    <row r="9" spans="1:7" s="72" customFormat="1" ht="12.75">
      <c r="A9" s="1482"/>
      <c r="B9" s="135"/>
      <c r="C9" s="135" t="s">
        <v>3906</v>
      </c>
      <c r="D9" s="136" t="s">
        <v>3904</v>
      </c>
      <c r="E9" s="1485"/>
    </row>
    <row r="10" spans="1:7" s="72" customFormat="1" ht="12.75">
      <c r="A10" s="1483"/>
      <c r="B10" s="137"/>
      <c r="C10" s="137"/>
      <c r="D10" s="137"/>
      <c r="E10" s="1486"/>
    </row>
    <row r="11" spans="1:7" s="72" customFormat="1" ht="12.75">
      <c r="A11" s="138"/>
      <c r="B11" s="379"/>
      <c r="C11" s="380"/>
      <c r="D11" s="381"/>
      <c r="E11" s="382"/>
    </row>
    <row r="12" spans="1:7" s="72" customFormat="1" ht="12.75">
      <c r="A12" s="139" t="s">
        <v>609</v>
      </c>
      <c r="B12" s="383"/>
      <c r="C12" s="384"/>
      <c r="D12" s="385"/>
      <c r="E12" s="386"/>
    </row>
    <row r="13" spans="1:7" s="72" customFormat="1" ht="12.75">
      <c r="A13" s="139"/>
      <c r="B13" s="383"/>
      <c r="C13" s="384"/>
      <c r="D13" s="385"/>
      <c r="E13" s="386"/>
    </row>
    <row r="14" spans="1:7" s="72" customFormat="1" ht="12.75">
      <c r="A14" s="139" t="s">
        <v>610</v>
      </c>
      <c r="B14" s="383"/>
      <c r="C14" s="384"/>
      <c r="D14" s="385"/>
      <c r="E14" s="386"/>
    </row>
    <row r="15" spans="1:7" s="72" customFormat="1" ht="12.75">
      <c r="A15" s="139"/>
      <c r="B15" s="383"/>
      <c r="C15" s="384"/>
      <c r="D15" s="385"/>
      <c r="E15" s="386"/>
    </row>
    <row r="16" spans="1:7" s="72" customFormat="1" ht="12.75">
      <c r="A16" s="139" t="s">
        <v>611</v>
      </c>
      <c r="B16" s="383"/>
      <c r="C16" s="384"/>
      <c r="D16" s="385"/>
      <c r="E16" s="386"/>
    </row>
    <row r="17" spans="1:5" s="72" customFormat="1" ht="12.75">
      <c r="A17" s="139"/>
      <c r="B17" s="383"/>
      <c r="C17" s="384"/>
      <c r="D17" s="385"/>
      <c r="E17" s="387"/>
    </row>
    <row r="18" spans="1:5" s="72" customFormat="1" ht="12.75">
      <c r="A18" s="139" t="s">
        <v>612</v>
      </c>
      <c r="B18" s="383"/>
      <c r="C18" s="384"/>
      <c r="D18" s="385"/>
      <c r="E18" s="386"/>
    </row>
    <row r="19" spans="1:5" s="72" customFormat="1" ht="12.75">
      <c r="A19" s="139"/>
      <c r="B19" s="383"/>
      <c r="C19" s="384"/>
      <c r="D19" s="385"/>
      <c r="E19" s="386"/>
    </row>
    <row r="20" spans="1:5" s="72" customFormat="1" ht="12.75">
      <c r="A20" s="139" t="s">
        <v>613</v>
      </c>
      <c r="B20" s="383"/>
      <c r="C20" s="384"/>
      <c r="D20" s="385"/>
      <c r="E20" s="386"/>
    </row>
    <row r="21" spans="1:5" s="72" customFormat="1" ht="12.75">
      <c r="A21" s="139"/>
      <c r="B21" s="383"/>
      <c r="C21" s="384"/>
      <c r="D21" s="385"/>
      <c r="E21" s="386"/>
    </row>
    <row r="22" spans="1:5" s="72" customFormat="1" ht="12.75">
      <c r="A22" s="139" t="s">
        <v>614</v>
      </c>
      <c r="B22" s="383"/>
      <c r="C22" s="384"/>
      <c r="D22" s="385"/>
      <c r="E22" s="386"/>
    </row>
    <row r="23" spans="1:5" s="72" customFormat="1" ht="12.75">
      <c r="A23" s="139"/>
      <c r="B23" s="383"/>
      <c r="C23" s="384"/>
      <c r="D23" s="385"/>
      <c r="E23" s="386"/>
    </row>
    <row r="24" spans="1:5" s="72" customFormat="1" ht="12.75">
      <c r="A24" s="139" t="s">
        <v>615</v>
      </c>
      <c r="B24" s="383"/>
      <c r="C24" s="384"/>
      <c r="D24" s="385"/>
      <c r="E24" s="386"/>
    </row>
    <row r="25" spans="1:5" s="72" customFormat="1" ht="12.75">
      <c r="A25" s="139"/>
      <c r="B25" s="383"/>
      <c r="C25" s="384"/>
      <c r="D25" s="385"/>
      <c r="E25" s="386"/>
    </row>
    <row r="26" spans="1:5" s="72" customFormat="1" ht="12.75">
      <c r="A26" s="139" t="s">
        <v>616</v>
      </c>
      <c r="B26" s="383"/>
      <c r="C26" s="384"/>
      <c r="D26" s="385"/>
      <c r="E26" s="386"/>
    </row>
    <row r="27" spans="1:5" s="72" customFormat="1" ht="12.75">
      <c r="A27" s="139"/>
      <c r="B27" s="383"/>
      <c r="C27" s="384"/>
      <c r="D27" s="385"/>
      <c r="E27" s="386"/>
    </row>
    <row r="28" spans="1:5" s="72" customFormat="1" ht="12.75">
      <c r="A28" s="139" t="s">
        <v>617</v>
      </c>
      <c r="B28" s="383"/>
      <c r="C28" s="384"/>
      <c r="D28" s="385"/>
      <c r="E28" s="386"/>
    </row>
    <row r="29" spans="1:5" s="72" customFormat="1" ht="13.5" thickBot="1">
      <c r="A29" s="140"/>
      <c r="B29" s="378"/>
      <c r="C29" s="141"/>
      <c r="D29" s="142"/>
      <c r="E29" s="143"/>
    </row>
    <row r="30" spans="1:5" ht="15">
      <c r="A30" s="130"/>
      <c r="B30" s="130"/>
      <c r="C30" s="130"/>
      <c r="D30" s="130"/>
      <c r="E30" s="144"/>
    </row>
    <row r="31" spans="1:5" ht="15">
      <c r="A31" s="130"/>
      <c r="B31" s="130"/>
      <c r="C31" s="130"/>
      <c r="D31" s="130"/>
      <c r="E31" s="130"/>
    </row>
    <row r="32" spans="1:5" ht="15">
      <c r="A32" s="130"/>
      <c r="B32" s="130"/>
      <c r="C32" s="130"/>
      <c r="D32" s="130"/>
      <c r="E32" s="130"/>
    </row>
    <row r="33" spans="1:5" ht="15">
      <c r="A33" s="130"/>
      <c r="B33" s="130"/>
      <c r="C33" s="130"/>
      <c r="D33" s="130"/>
      <c r="E33" s="130"/>
    </row>
  </sheetData>
  <mergeCells count="4">
    <mergeCell ref="A6:A10"/>
    <mergeCell ref="E6:E10"/>
    <mergeCell ref="A2:E2"/>
    <mergeCell ref="A1:E1"/>
  </mergeCells>
  <hyperlinks>
    <hyperlink ref="G1" location="INDICE!A1" display="ÍNDICE " xr:uid="{00000000-0004-0000-1400-000000000000}"/>
  </hyperlinks>
  <printOptions horizontalCentered="1"/>
  <pageMargins left="0.75000000000000011" right="0.75000000000000011" top="1.18" bottom="0.39000000000000007" header="0.82000000000000017" footer="0"/>
  <pageSetup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499984740745262"/>
  </sheetPr>
  <dimension ref="A1:H51"/>
  <sheetViews>
    <sheetView showGridLines="0" topLeftCell="A17" zoomScaleNormal="100" workbookViewId="0">
      <selection sqref="A1:C49"/>
    </sheetView>
  </sheetViews>
  <sheetFormatPr defaultRowHeight="12"/>
  <cols>
    <col min="1" max="1" width="6.7109375" style="443" bestFit="1" customWidth="1"/>
    <col min="2" max="2" width="87.5703125" style="443" customWidth="1"/>
    <col min="3" max="3" width="12.7109375" style="478" bestFit="1" customWidth="1"/>
    <col min="4" max="4" width="9.42578125" style="443" hidden="1" customWidth="1"/>
    <col min="5" max="5" width="10.7109375" style="443" hidden="1" customWidth="1"/>
    <col min="6" max="6" width="10.5703125" style="443" hidden="1" customWidth="1"/>
    <col min="7" max="256" width="9.140625" style="443"/>
    <col min="257" max="257" width="6.7109375" style="443" bestFit="1" customWidth="1"/>
    <col min="258" max="258" width="95.5703125" style="443" customWidth="1"/>
    <col min="259" max="259" width="12.7109375" style="443" bestFit="1" customWidth="1"/>
    <col min="260" max="262" width="0" style="443" hidden="1" customWidth="1"/>
    <col min="263" max="512" width="9.140625" style="443"/>
    <col min="513" max="513" width="6.7109375" style="443" bestFit="1" customWidth="1"/>
    <col min="514" max="514" width="95.5703125" style="443" customWidth="1"/>
    <col min="515" max="515" width="12.7109375" style="443" bestFit="1" customWidth="1"/>
    <col min="516" max="518" width="0" style="443" hidden="1" customWidth="1"/>
    <col min="519" max="768" width="9.140625" style="443"/>
    <col min="769" max="769" width="6.7109375" style="443" bestFit="1" customWidth="1"/>
    <col min="770" max="770" width="95.5703125" style="443" customWidth="1"/>
    <col min="771" max="771" width="12.7109375" style="443" bestFit="1" customWidth="1"/>
    <col min="772" max="774" width="0" style="443" hidden="1" customWidth="1"/>
    <col min="775" max="1024" width="9.140625" style="443"/>
    <col min="1025" max="1025" width="6.7109375" style="443" bestFit="1" customWidth="1"/>
    <col min="1026" max="1026" width="95.5703125" style="443" customWidth="1"/>
    <col min="1027" max="1027" width="12.7109375" style="443" bestFit="1" customWidth="1"/>
    <col min="1028" max="1030" width="0" style="443" hidden="1" customWidth="1"/>
    <col min="1031" max="1280" width="9.140625" style="443"/>
    <col min="1281" max="1281" width="6.7109375" style="443" bestFit="1" customWidth="1"/>
    <col min="1282" max="1282" width="95.5703125" style="443" customWidth="1"/>
    <col min="1283" max="1283" width="12.7109375" style="443" bestFit="1" customWidth="1"/>
    <col min="1284" max="1286" width="0" style="443" hidden="1" customWidth="1"/>
    <col min="1287" max="1536" width="9.140625" style="443"/>
    <col min="1537" max="1537" width="6.7109375" style="443" bestFit="1" customWidth="1"/>
    <col min="1538" max="1538" width="95.5703125" style="443" customWidth="1"/>
    <col min="1539" max="1539" width="12.7109375" style="443" bestFit="1" customWidth="1"/>
    <col min="1540" max="1542" width="0" style="443" hidden="1" customWidth="1"/>
    <col min="1543" max="1792" width="9.140625" style="443"/>
    <col min="1793" max="1793" width="6.7109375" style="443" bestFit="1" customWidth="1"/>
    <col min="1794" max="1794" width="95.5703125" style="443" customWidth="1"/>
    <col min="1795" max="1795" width="12.7109375" style="443" bestFit="1" customWidth="1"/>
    <col min="1796" max="1798" width="0" style="443" hidden="1" customWidth="1"/>
    <col min="1799" max="2048" width="9.140625" style="443"/>
    <col min="2049" max="2049" width="6.7109375" style="443" bestFit="1" customWidth="1"/>
    <col min="2050" max="2050" width="95.5703125" style="443" customWidth="1"/>
    <col min="2051" max="2051" width="12.7109375" style="443" bestFit="1" customWidth="1"/>
    <col min="2052" max="2054" width="0" style="443" hidden="1" customWidth="1"/>
    <col min="2055" max="2304" width="9.140625" style="443"/>
    <col min="2305" max="2305" width="6.7109375" style="443" bestFit="1" customWidth="1"/>
    <col min="2306" max="2306" width="95.5703125" style="443" customWidth="1"/>
    <col min="2307" max="2307" width="12.7109375" style="443" bestFit="1" customWidth="1"/>
    <col min="2308" max="2310" width="0" style="443" hidden="1" customWidth="1"/>
    <col min="2311" max="2560" width="9.140625" style="443"/>
    <col min="2561" max="2561" width="6.7109375" style="443" bestFit="1" customWidth="1"/>
    <col min="2562" max="2562" width="95.5703125" style="443" customWidth="1"/>
    <col min="2563" max="2563" width="12.7109375" style="443" bestFit="1" customWidth="1"/>
    <col min="2564" max="2566" width="0" style="443" hidden="1" customWidth="1"/>
    <col min="2567" max="2816" width="9.140625" style="443"/>
    <col min="2817" max="2817" width="6.7109375" style="443" bestFit="1" customWidth="1"/>
    <col min="2818" max="2818" width="95.5703125" style="443" customWidth="1"/>
    <col min="2819" max="2819" width="12.7109375" style="443" bestFit="1" customWidth="1"/>
    <col min="2820" max="2822" width="0" style="443" hidden="1" customWidth="1"/>
    <col min="2823" max="3072" width="9.140625" style="443"/>
    <col min="3073" max="3073" width="6.7109375" style="443" bestFit="1" customWidth="1"/>
    <col min="3074" max="3074" width="95.5703125" style="443" customWidth="1"/>
    <col min="3075" max="3075" width="12.7109375" style="443" bestFit="1" customWidth="1"/>
    <col min="3076" max="3078" width="0" style="443" hidden="1" customWidth="1"/>
    <col min="3079" max="3328" width="9.140625" style="443"/>
    <col min="3329" max="3329" width="6.7109375" style="443" bestFit="1" customWidth="1"/>
    <col min="3330" max="3330" width="95.5703125" style="443" customWidth="1"/>
    <col min="3331" max="3331" width="12.7109375" style="443" bestFit="1" customWidth="1"/>
    <col min="3332" max="3334" width="0" style="443" hidden="1" customWidth="1"/>
    <col min="3335" max="3584" width="9.140625" style="443"/>
    <col min="3585" max="3585" width="6.7109375" style="443" bestFit="1" customWidth="1"/>
    <col min="3586" max="3586" width="95.5703125" style="443" customWidth="1"/>
    <col min="3587" max="3587" width="12.7109375" style="443" bestFit="1" customWidth="1"/>
    <col min="3588" max="3590" width="0" style="443" hidden="1" customWidth="1"/>
    <col min="3591" max="3840" width="9.140625" style="443"/>
    <col min="3841" max="3841" width="6.7109375" style="443" bestFit="1" customWidth="1"/>
    <col min="3842" max="3842" width="95.5703125" style="443" customWidth="1"/>
    <col min="3843" max="3843" width="12.7109375" style="443" bestFit="1" customWidth="1"/>
    <col min="3844" max="3846" width="0" style="443" hidden="1" customWidth="1"/>
    <col min="3847" max="4096" width="9.140625" style="443"/>
    <col min="4097" max="4097" width="6.7109375" style="443" bestFit="1" customWidth="1"/>
    <col min="4098" max="4098" width="95.5703125" style="443" customWidth="1"/>
    <col min="4099" max="4099" width="12.7109375" style="443" bestFit="1" customWidth="1"/>
    <col min="4100" max="4102" width="0" style="443" hidden="1" customWidth="1"/>
    <col min="4103" max="4352" width="9.140625" style="443"/>
    <col min="4353" max="4353" width="6.7109375" style="443" bestFit="1" customWidth="1"/>
    <col min="4354" max="4354" width="95.5703125" style="443" customWidth="1"/>
    <col min="4355" max="4355" width="12.7109375" style="443" bestFit="1" customWidth="1"/>
    <col min="4356" max="4358" width="0" style="443" hidden="1" customWidth="1"/>
    <col min="4359" max="4608" width="9.140625" style="443"/>
    <col min="4609" max="4609" width="6.7109375" style="443" bestFit="1" customWidth="1"/>
    <col min="4610" max="4610" width="95.5703125" style="443" customWidth="1"/>
    <col min="4611" max="4611" width="12.7109375" style="443" bestFit="1" customWidth="1"/>
    <col min="4612" max="4614" width="0" style="443" hidden="1" customWidth="1"/>
    <col min="4615" max="4864" width="9.140625" style="443"/>
    <col min="4865" max="4865" width="6.7109375" style="443" bestFit="1" customWidth="1"/>
    <col min="4866" max="4866" width="95.5703125" style="443" customWidth="1"/>
    <col min="4867" max="4867" width="12.7109375" style="443" bestFit="1" customWidth="1"/>
    <col min="4868" max="4870" width="0" style="443" hidden="1" customWidth="1"/>
    <col min="4871" max="5120" width="9.140625" style="443"/>
    <col min="5121" max="5121" width="6.7109375" style="443" bestFit="1" customWidth="1"/>
    <col min="5122" max="5122" width="95.5703125" style="443" customWidth="1"/>
    <col min="5123" max="5123" width="12.7109375" style="443" bestFit="1" customWidth="1"/>
    <col min="5124" max="5126" width="0" style="443" hidden="1" customWidth="1"/>
    <col min="5127" max="5376" width="9.140625" style="443"/>
    <col min="5377" max="5377" width="6.7109375" style="443" bestFit="1" customWidth="1"/>
    <col min="5378" max="5378" width="95.5703125" style="443" customWidth="1"/>
    <col min="5379" max="5379" width="12.7109375" style="443" bestFit="1" customWidth="1"/>
    <col min="5380" max="5382" width="0" style="443" hidden="1" customWidth="1"/>
    <col min="5383" max="5632" width="9.140625" style="443"/>
    <col min="5633" max="5633" width="6.7109375" style="443" bestFit="1" customWidth="1"/>
    <col min="5634" max="5634" width="95.5703125" style="443" customWidth="1"/>
    <col min="5635" max="5635" width="12.7109375" style="443" bestFit="1" customWidth="1"/>
    <col min="5636" max="5638" width="0" style="443" hidden="1" customWidth="1"/>
    <col min="5639" max="5888" width="9.140625" style="443"/>
    <col min="5889" max="5889" width="6.7109375" style="443" bestFit="1" customWidth="1"/>
    <col min="5890" max="5890" width="95.5703125" style="443" customWidth="1"/>
    <col min="5891" max="5891" width="12.7109375" style="443" bestFit="1" customWidth="1"/>
    <col min="5892" max="5894" width="0" style="443" hidden="1" customWidth="1"/>
    <col min="5895" max="6144" width="9.140625" style="443"/>
    <col min="6145" max="6145" width="6.7109375" style="443" bestFit="1" customWidth="1"/>
    <col min="6146" max="6146" width="95.5703125" style="443" customWidth="1"/>
    <col min="6147" max="6147" width="12.7109375" style="443" bestFit="1" customWidth="1"/>
    <col min="6148" max="6150" width="0" style="443" hidden="1" customWidth="1"/>
    <col min="6151" max="6400" width="9.140625" style="443"/>
    <col min="6401" max="6401" width="6.7109375" style="443" bestFit="1" customWidth="1"/>
    <col min="6402" max="6402" width="95.5703125" style="443" customWidth="1"/>
    <col min="6403" max="6403" width="12.7109375" style="443" bestFit="1" customWidth="1"/>
    <col min="6404" max="6406" width="0" style="443" hidden="1" customWidth="1"/>
    <col min="6407" max="6656" width="9.140625" style="443"/>
    <col min="6657" max="6657" width="6.7109375" style="443" bestFit="1" customWidth="1"/>
    <col min="6658" max="6658" width="95.5703125" style="443" customWidth="1"/>
    <col min="6659" max="6659" width="12.7109375" style="443" bestFit="1" customWidth="1"/>
    <col min="6660" max="6662" width="0" style="443" hidden="1" customWidth="1"/>
    <col min="6663" max="6912" width="9.140625" style="443"/>
    <col min="6913" max="6913" width="6.7109375" style="443" bestFit="1" customWidth="1"/>
    <col min="6914" max="6914" width="95.5703125" style="443" customWidth="1"/>
    <col min="6915" max="6915" width="12.7109375" style="443" bestFit="1" customWidth="1"/>
    <col min="6916" max="6918" width="0" style="443" hidden="1" customWidth="1"/>
    <col min="6919" max="7168" width="9.140625" style="443"/>
    <col min="7169" max="7169" width="6.7109375" style="443" bestFit="1" customWidth="1"/>
    <col min="7170" max="7170" width="95.5703125" style="443" customWidth="1"/>
    <col min="7171" max="7171" width="12.7109375" style="443" bestFit="1" customWidth="1"/>
    <col min="7172" max="7174" width="0" style="443" hidden="1" customWidth="1"/>
    <col min="7175" max="7424" width="9.140625" style="443"/>
    <col min="7425" max="7425" width="6.7109375" style="443" bestFit="1" customWidth="1"/>
    <col min="7426" max="7426" width="95.5703125" style="443" customWidth="1"/>
    <col min="7427" max="7427" width="12.7109375" style="443" bestFit="1" customWidth="1"/>
    <col min="7428" max="7430" width="0" style="443" hidden="1" customWidth="1"/>
    <col min="7431" max="7680" width="9.140625" style="443"/>
    <col min="7681" max="7681" width="6.7109375" style="443" bestFit="1" customWidth="1"/>
    <col min="7682" max="7682" width="95.5703125" style="443" customWidth="1"/>
    <col min="7683" max="7683" width="12.7109375" style="443" bestFit="1" customWidth="1"/>
    <col min="7684" max="7686" width="0" style="443" hidden="1" customWidth="1"/>
    <col min="7687" max="7936" width="9.140625" style="443"/>
    <col min="7937" max="7937" width="6.7109375" style="443" bestFit="1" customWidth="1"/>
    <col min="7938" max="7938" width="95.5703125" style="443" customWidth="1"/>
    <col min="7939" max="7939" width="12.7109375" style="443" bestFit="1" customWidth="1"/>
    <col min="7940" max="7942" width="0" style="443" hidden="1" customWidth="1"/>
    <col min="7943" max="8192" width="9.140625" style="443"/>
    <col min="8193" max="8193" width="6.7109375" style="443" bestFit="1" customWidth="1"/>
    <col min="8194" max="8194" width="95.5703125" style="443" customWidth="1"/>
    <col min="8195" max="8195" width="12.7109375" style="443" bestFit="1" customWidth="1"/>
    <col min="8196" max="8198" width="0" style="443" hidden="1" customWidth="1"/>
    <col min="8199" max="8448" width="9.140625" style="443"/>
    <col min="8449" max="8449" width="6.7109375" style="443" bestFit="1" customWidth="1"/>
    <col min="8450" max="8450" width="95.5703125" style="443" customWidth="1"/>
    <col min="8451" max="8451" width="12.7109375" style="443" bestFit="1" customWidth="1"/>
    <col min="8452" max="8454" width="0" style="443" hidden="1" customWidth="1"/>
    <col min="8455" max="8704" width="9.140625" style="443"/>
    <col min="8705" max="8705" width="6.7109375" style="443" bestFit="1" customWidth="1"/>
    <col min="8706" max="8706" width="95.5703125" style="443" customWidth="1"/>
    <col min="8707" max="8707" width="12.7109375" style="443" bestFit="1" customWidth="1"/>
    <col min="8708" max="8710" width="0" style="443" hidden="1" customWidth="1"/>
    <col min="8711" max="8960" width="9.140625" style="443"/>
    <col min="8961" max="8961" width="6.7109375" style="443" bestFit="1" customWidth="1"/>
    <col min="8962" max="8962" width="95.5703125" style="443" customWidth="1"/>
    <col min="8963" max="8963" width="12.7109375" style="443" bestFit="1" customWidth="1"/>
    <col min="8964" max="8966" width="0" style="443" hidden="1" customWidth="1"/>
    <col min="8967" max="9216" width="9.140625" style="443"/>
    <col min="9217" max="9217" width="6.7109375" style="443" bestFit="1" customWidth="1"/>
    <col min="9218" max="9218" width="95.5703125" style="443" customWidth="1"/>
    <col min="9219" max="9219" width="12.7109375" style="443" bestFit="1" customWidth="1"/>
    <col min="9220" max="9222" width="0" style="443" hidden="1" customWidth="1"/>
    <col min="9223" max="9472" width="9.140625" style="443"/>
    <col min="9473" max="9473" width="6.7109375" style="443" bestFit="1" customWidth="1"/>
    <col min="9474" max="9474" width="95.5703125" style="443" customWidth="1"/>
    <col min="9475" max="9475" width="12.7109375" style="443" bestFit="1" customWidth="1"/>
    <col min="9476" max="9478" width="0" style="443" hidden="1" customWidth="1"/>
    <col min="9479" max="9728" width="9.140625" style="443"/>
    <col min="9729" max="9729" width="6.7109375" style="443" bestFit="1" customWidth="1"/>
    <col min="9730" max="9730" width="95.5703125" style="443" customWidth="1"/>
    <col min="9731" max="9731" width="12.7109375" style="443" bestFit="1" customWidth="1"/>
    <col min="9732" max="9734" width="0" style="443" hidden="1" customWidth="1"/>
    <col min="9735" max="9984" width="9.140625" style="443"/>
    <col min="9985" max="9985" width="6.7109375" style="443" bestFit="1" customWidth="1"/>
    <col min="9986" max="9986" width="95.5703125" style="443" customWidth="1"/>
    <col min="9987" max="9987" width="12.7109375" style="443" bestFit="1" customWidth="1"/>
    <col min="9988" max="9990" width="0" style="443" hidden="1" customWidth="1"/>
    <col min="9991" max="10240" width="9.140625" style="443"/>
    <col min="10241" max="10241" width="6.7109375" style="443" bestFit="1" customWidth="1"/>
    <col min="10242" max="10242" width="95.5703125" style="443" customWidth="1"/>
    <col min="10243" max="10243" width="12.7109375" style="443" bestFit="1" customWidth="1"/>
    <col min="10244" max="10246" width="0" style="443" hidden="1" customWidth="1"/>
    <col min="10247" max="10496" width="9.140625" style="443"/>
    <col min="10497" max="10497" width="6.7109375" style="443" bestFit="1" customWidth="1"/>
    <col min="10498" max="10498" width="95.5703125" style="443" customWidth="1"/>
    <col min="10499" max="10499" width="12.7109375" style="443" bestFit="1" customWidth="1"/>
    <col min="10500" max="10502" width="0" style="443" hidden="1" customWidth="1"/>
    <col min="10503" max="10752" width="9.140625" style="443"/>
    <col min="10753" max="10753" width="6.7109375" style="443" bestFit="1" customWidth="1"/>
    <col min="10754" max="10754" width="95.5703125" style="443" customWidth="1"/>
    <col min="10755" max="10755" width="12.7109375" style="443" bestFit="1" customWidth="1"/>
    <col min="10756" max="10758" width="0" style="443" hidden="1" customWidth="1"/>
    <col min="10759" max="11008" width="9.140625" style="443"/>
    <col min="11009" max="11009" width="6.7109375" style="443" bestFit="1" customWidth="1"/>
    <col min="11010" max="11010" width="95.5703125" style="443" customWidth="1"/>
    <col min="11011" max="11011" width="12.7109375" style="443" bestFit="1" customWidth="1"/>
    <col min="11012" max="11014" width="0" style="443" hidden="1" customWidth="1"/>
    <col min="11015" max="11264" width="9.140625" style="443"/>
    <col min="11265" max="11265" width="6.7109375" style="443" bestFit="1" customWidth="1"/>
    <col min="11266" max="11266" width="95.5703125" style="443" customWidth="1"/>
    <col min="11267" max="11267" width="12.7109375" style="443" bestFit="1" customWidth="1"/>
    <col min="11268" max="11270" width="0" style="443" hidden="1" customWidth="1"/>
    <col min="11271" max="11520" width="9.140625" style="443"/>
    <col min="11521" max="11521" width="6.7109375" style="443" bestFit="1" customWidth="1"/>
    <col min="11522" max="11522" width="95.5703125" style="443" customWidth="1"/>
    <col min="11523" max="11523" width="12.7109375" style="443" bestFit="1" customWidth="1"/>
    <col min="11524" max="11526" width="0" style="443" hidden="1" customWidth="1"/>
    <col min="11527" max="11776" width="9.140625" style="443"/>
    <col min="11777" max="11777" width="6.7109375" style="443" bestFit="1" customWidth="1"/>
    <col min="11778" max="11778" width="95.5703125" style="443" customWidth="1"/>
    <col min="11779" max="11779" width="12.7109375" style="443" bestFit="1" customWidth="1"/>
    <col min="11780" max="11782" width="0" style="443" hidden="1" customWidth="1"/>
    <col min="11783" max="12032" width="9.140625" style="443"/>
    <col min="12033" max="12033" width="6.7109375" style="443" bestFit="1" customWidth="1"/>
    <col min="12034" max="12034" width="95.5703125" style="443" customWidth="1"/>
    <col min="12035" max="12035" width="12.7109375" style="443" bestFit="1" customWidth="1"/>
    <col min="12036" max="12038" width="0" style="443" hidden="1" customWidth="1"/>
    <col min="12039" max="12288" width="9.140625" style="443"/>
    <col min="12289" max="12289" width="6.7109375" style="443" bestFit="1" customWidth="1"/>
    <col min="12290" max="12290" width="95.5703125" style="443" customWidth="1"/>
    <col min="12291" max="12291" width="12.7109375" style="443" bestFit="1" customWidth="1"/>
    <col min="12292" max="12294" width="0" style="443" hidden="1" customWidth="1"/>
    <col min="12295" max="12544" width="9.140625" style="443"/>
    <col min="12545" max="12545" width="6.7109375" style="443" bestFit="1" customWidth="1"/>
    <col min="12546" max="12546" width="95.5703125" style="443" customWidth="1"/>
    <col min="12547" max="12547" width="12.7109375" style="443" bestFit="1" customWidth="1"/>
    <col min="12548" max="12550" width="0" style="443" hidden="1" customWidth="1"/>
    <col min="12551" max="12800" width="9.140625" style="443"/>
    <col min="12801" max="12801" width="6.7109375" style="443" bestFit="1" customWidth="1"/>
    <col min="12802" max="12802" width="95.5703125" style="443" customWidth="1"/>
    <col min="12803" max="12803" width="12.7109375" style="443" bestFit="1" customWidth="1"/>
    <col min="12804" max="12806" width="0" style="443" hidden="1" customWidth="1"/>
    <col min="12807" max="13056" width="9.140625" style="443"/>
    <col min="13057" max="13057" width="6.7109375" style="443" bestFit="1" customWidth="1"/>
    <col min="13058" max="13058" width="95.5703125" style="443" customWidth="1"/>
    <col min="13059" max="13059" width="12.7109375" style="443" bestFit="1" customWidth="1"/>
    <col min="13060" max="13062" width="0" style="443" hidden="1" customWidth="1"/>
    <col min="13063" max="13312" width="9.140625" style="443"/>
    <col min="13313" max="13313" width="6.7109375" style="443" bestFit="1" customWidth="1"/>
    <col min="13314" max="13314" width="95.5703125" style="443" customWidth="1"/>
    <col min="13315" max="13315" width="12.7109375" style="443" bestFit="1" customWidth="1"/>
    <col min="13316" max="13318" width="0" style="443" hidden="1" customWidth="1"/>
    <col min="13319" max="13568" width="9.140625" style="443"/>
    <col min="13569" max="13569" width="6.7109375" style="443" bestFit="1" customWidth="1"/>
    <col min="13570" max="13570" width="95.5703125" style="443" customWidth="1"/>
    <col min="13571" max="13571" width="12.7109375" style="443" bestFit="1" customWidth="1"/>
    <col min="13572" max="13574" width="0" style="443" hidden="1" customWidth="1"/>
    <col min="13575" max="13824" width="9.140625" style="443"/>
    <col min="13825" max="13825" width="6.7109375" style="443" bestFit="1" customWidth="1"/>
    <col min="13826" max="13826" width="95.5703125" style="443" customWidth="1"/>
    <col min="13827" max="13827" width="12.7109375" style="443" bestFit="1" customWidth="1"/>
    <col min="13828" max="13830" width="0" style="443" hidden="1" customWidth="1"/>
    <col min="13831" max="14080" width="9.140625" style="443"/>
    <col min="14081" max="14081" width="6.7109375" style="443" bestFit="1" customWidth="1"/>
    <col min="14082" max="14082" width="95.5703125" style="443" customWidth="1"/>
    <col min="14083" max="14083" width="12.7109375" style="443" bestFit="1" customWidth="1"/>
    <col min="14084" max="14086" width="0" style="443" hidden="1" customWidth="1"/>
    <col min="14087" max="14336" width="9.140625" style="443"/>
    <col min="14337" max="14337" width="6.7109375" style="443" bestFit="1" customWidth="1"/>
    <col min="14338" max="14338" width="95.5703125" style="443" customWidth="1"/>
    <col min="14339" max="14339" width="12.7109375" style="443" bestFit="1" customWidth="1"/>
    <col min="14340" max="14342" width="0" style="443" hidden="1" customWidth="1"/>
    <col min="14343" max="14592" width="9.140625" style="443"/>
    <col min="14593" max="14593" width="6.7109375" style="443" bestFit="1" customWidth="1"/>
    <col min="14594" max="14594" width="95.5703125" style="443" customWidth="1"/>
    <col min="14595" max="14595" width="12.7109375" style="443" bestFit="1" customWidth="1"/>
    <col min="14596" max="14598" width="0" style="443" hidden="1" customWidth="1"/>
    <col min="14599" max="14848" width="9.140625" style="443"/>
    <col min="14849" max="14849" width="6.7109375" style="443" bestFit="1" customWidth="1"/>
    <col min="14850" max="14850" width="95.5703125" style="443" customWidth="1"/>
    <col min="14851" max="14851" width="12.7109375" style="443" bestFit="1" customWidth="1"/>
    <col min="14852" max="14854" width="0" style="443" hidden="1" customWidth="1"/>
    <col min="14855" max="15104" width="9.140625" style="443"/>
    <col min="15105" max="15105" width="6.7109375" style="443" bestFit="1" customWidth="1"/>
    <col min="15106" max="15106" width="95.5703125" style="443" customWidth="1"/>
    <col min="15107" max="15107" width="12.7109375" style="443" bestFit="1" customWidth="1"/>
    <col min="15108" max="15110" width="0" style="443" hidden="1" customWidth="1"/>
    <col min="15111" max="15360" width="9.140625" style="443"/>
    <col min="15361" max="15361" width="6.7109375" style="443" bestFit="1" customWidth="1"/>
    <col min="15362" max="15362" width="95.5703125" style="443" customWidth="1"/>
    <col min="15363" max="15363" width="12.7109375" style="443" bestFit="1" customWidth="1"/>
    <col min="15364" max="15366" width="0" style="443" hidden="1" customWidth="1"/>
    <col min="15367" max="15616" width="9.140625" style="443"/>
    <col min="15617" max="15617" width="6.7109375" style="443" bestFit="1" customWidth="1"/>
    <col min="15618" max="15618" width="95.5703125" style="443" customWidth="1"/>
    <col min="15619" max="15619" width="12.7109375" style="443" bestFit="1" customWidth="1"/>
    <col min="15620" max="15622" width="0" style="443" hidden="1" customWidth="1"/>
    <col min="15623" max="15872" width="9.140625" style="443"/>
    <col min="15873" max="15873" width="6.7109375" style="443" bestFit="1" customWidth="1"/>
    <col min="15874" max="15874" width="95.5703125" style="443" customWidth="1"/>
    <col min="15875" max="15875" width="12.7109375" style="443" bestFit="1" customWidth="1"/>
    <col min="15876" max="15878" width="0" style="443" hidden="1" customWidth="1"/>
    <col min="15879" max="16128" width="9.140625" style="443"/>
    <col min="16129" max="16129" width="6.7109375" style="443" bestFit="1" customWidth="1"/>
    <col min="16130" max="16130" width="95.5703125" style="443" customWidth="1"/>
    <col min="16131" max="16131" width="12.7109375" style="443" bestFit="1" customWidth="1"/>
    <col min="16132" max="16134" width="0" style="443" hidden="1" customWidth="1"/>
    <col min="16135" max="16384" width="9.140625" style="443"/>
  </cols>
  <sheetData>
    <row r="1" spans="1:8" ht="15">
      <c r="A1" s="1487" t="s">
        <v>1146</v>
      </c>
      <c r="B1" s="1487"/>
      <c r="C1" s="1487"/>
      <c r="H1" s="377" t="s">
        <v>1027</v>
      </c>
    </row>
    <row r="2" spans="1:8" ht="15">
      <c r="C2" s="443"/>
      <c r="H2"/>
    </row>
    <row r="3" spans="1:8" ht="15">
      <c r="A3" s="1488" t="s">
        <v>1092</v>
      </c>
      <c r="B3" s="1488"/>
      <c r="C3" s="444"/>
      <c r="D3" s="1490"/>
      <c r="E3" s="1490"/>
      <c r="F3" s="1490"/>
      <c r="H3"/>
    </row>
    <row r="4" spans="1:8" ht="12.75">
      <c r="A4" s="1489"/>
      <c r="B4" s="1489"/>
      <c r="C4" s="445" t="s">
        <v>875</v>
      </c>
      <c r="D4" s="446" t="s">
        <v>1093</v>
      </c>
      <c r="E4" s="446" t="s">
        <v>1094</v>
      </c>
      <c r="F4" s="446" t="s">
        <v>1095</v>
      </c>
    </row>
    <row r="5" spans="1:8" ht="12.75">
      <c r="A5" s="447"/>
      <c r="B5" s="440" t="s">
        <v>1096</v>
      </c>
      <c r="C5" s="448"/>
      <c r="D5" s="449"/>
      <c r="E5" s="449"/>
      <c r="F5" s="449"/>
    </row>
    <row r="6" spans="1:8" ht="12.75">
      <c r="A6" s="441">
        <v>1</v>
      </c>
      <c r="B6" s="442" t="s">
        <v>1097</v>
      </c>
      <c r="C6" s="450">
        <v>511137753</v>
      </c>
      <c r="D6" s="451">
        <v>1</v>
      </c>
      <c r="E6" s="452"/>
      <c r="F6" s="453">
        <v>1</v>
      </c>
    </row>
    <row r="7" spans="1:8" ht="12.75">
      <c r="A7" s="441">
        <v>2</v>
      </c>
      <c r="B7" s="442" t="s">
        <v>192</v>
      </c>
      <c r="C7" s="450">
        <v>511259085</v>
      </c>
      <c r="D7" s="451"/>
      <c r="E7" s="452"/>
      <c r="F7" s="453"/>
    </row>
    <row r="8" spans="1:8" ht="12.75">
      <c r="A8" s="441">
        <v>3</v>
      </c>
      <c r="B8" s="442" t="s">
        <v>193</v>
      </c>
      <c r="C8" s="450">
        <v>511035365</v>
      </c>
      <c r="D8" s="451"/>
      <c r="E8" s="452"/>
      <c r="F8" s="453"/>
    </row>
    <row r="9" spans="1:8" ht="12.75">
      <c r="A9" s="441">
        <v>4</v>
      </c>
      <c r="B9" s="442" t="s">
        <v>1098</v>
      </c>
      <c r="C9" s="450" t="s">
        <v>1099</v>
      </c>
      <c r="D9" s="451"/>
      <c r="E9" s="452"/>
      <c r="F9" s="453"/>
    </row>
    <row r="10" spans="1:8" ht="12.75">
      <c r="A10" s="441">
        <v>5</v>
      </c>
      <c r="B10" s="442" t="s">
        <v>1100</v>
      </c>
      <c r="C10" s="450" t="s">
        <v>1101</v>
      </c>
      <c r="D10" s="451"/>
      <c r="E10" s="452"/>
      <c r="F10" s="453"/>
    </row>
    <row r="11" spans="1:8" ht="17.25" customHeight="1">
      <c r="A11" s="441">
        <v>6</v>
      </c>
      <c r="B11" s="442" t="s">
        <v>1102</v>
      </c>
      <c r="C11" s="450" t="s">
        <v>1103</v>
      </c>
      <c r="D11" s="451"/>
      <c r="E11" s="452"/>
      <c r="F11" s="453"/>
    </row>
    <row r="12" spans="1:8" ht="12.75">
      <c r="A12" s="441">
        <v>7</v>
      </c>
      <c r="B12" s="442" t="s">
        <v>1104</v>
      </c>
      <c r="C12" s="450" t="s">
        <v>1105</v>
      </c>
      <c r="D12" s="451"/>
      <c r="E12" s="452"/>
      <c r="F12" s="453"/>
    </row>
    <row r="13" spans="1:8" ht="12.75">
      <c r="A13" s="441">
        <v>8</v>
      </c>
      <c r="B13" s="442" t="s">
        <v>1106</v>
      </c>
      <c r="C13" s="450" t="s">
        <v>1107</v>
      </c>
      <c r="D13" s="451"/>
      <c r="E13" s="452"/>
      <c r="F13" s="453"/>
    </row>
    <row r="14" spans="1:8" ht="12.75">
      <c r="A14" s="441">
        <v>9</v>
      </c>
      <c r="B14" s="442" t="s">
        <v>1108</v>
      </c>
      <c r="C14" s="450" t="s">
        <v>1109</v>
      </c>
      <c r="D14" s="451"/>
      <c r="E14" s="452"/>
      <c r="F14" s="453"/>
    </row>
    <row r="15" spans="1:8" ht="12.75">
      <c r="A15" s="441">
        <v>10</v>
      </c>
      <c r="B15" s="442" t="s">
        <v>123</v>
      </c>
      <c r="C15" s="450" t="s">
        <v>1110</v>
      </c>
      <c r="D15" s="451"/>
      <c r="E15" s="452"/>
      <c r="F15" s="453"/>
    </row>
    <row r="16" spans="1:8" ht="12.75">
      <c r="A16" s="441">
        <v>11</v>
      </c>
      <c r="B16" s="442" t="s">
        <v>1111</v>
      </c>
      <c r="C16" s="450">
        <v>511060408</v>
      </c>
      <c r="D16" s="451"/>
      <c r="E16" s="452"/>
      <c r="F16" s="453"/>
    </row>
    <row r="17" spans="1:6" ht="12.75">
      <c r="A17" s="441">
        <v>12</v>
      </c>
      <c r="B17" s="442" t="s">
        <v>1117</v>
      </c>
      <c r="C17" s="450">
        <v>511026340</v>
      </c>
      <c r="D17" s="451"/>
      <c r="E17" s="452"/>
      <c r="F17" s="453"/>
    </row>
    <row r="18" spans="1:6" ht="12.75">
      <c r="A18" s="1132"/>
      <c r="B18" s="1133"/>
      <c r="C18" s="450"/>
      <c r="D18" s="451"/>
      <c r="E18" s="452"/>
      <c r="F18" s="453"/>
    </row>
    <row r="19" spans="1:6" ht="12.75">
      <c r="A19" s="441"/>
      <c r="B19" s="442"/>
      <c r="C19" s="450"/>
      <c r="D19" s="451"/>
      <c r="E19" s="452"/>
      <c r="F19" s="453"/>
    </row>
    <row r="20" spans="1:6" ht="12.75">
      <c r="A20" s="441"/>
      <c r="B20" s="454" t="s">
        <v>1112</v>
      </c>
      <c r="C20" s="455"/>
      <c r="D20" s="451"/>
      <c r="E20" s="452"/>
      <c r="F20" s="453"/>
    </row>
    <row r="21" spans="1:6" ht="12.75">
      <c r="A21" s="441">
        <v>14</v>
      </c>
      <c r="B21" s="442" t="s">
        <v>1113</v>
      </c>
      <c r="C21" s="450">
        <v>509574513</v>
      </c>
      <c r="D21" s="456">
        <v>0.41199999999999998</v>
      </c>
      <c r="E21" s="457">
        <v>0.51</v>
      </c>
      <c r="F21" s="457">
        <v>0.92199999999999993</v>
      </c>
    </row>
    <row r="22" spans="1:6" ht="12.75">
      <c r="A22" s="441">
        <v>15</v>
      </c>
      <c r="B22" s="442" t="s">
        <v>1114</v>
      </c>
      <c r="C22" s="450">
        <v>511090145</v>
      </c>
      <c r="D22" s="451">
        <v>0.80489999999999995</v>
      </c>
      <c r="E22" s="453">
        <v>1.6299999999999999E-2</v>
      </c>
      <c r="F22" s="453">
        <v>0.82119999999999993</v>
      </c>
    </row>
    <row r="23" spans="1:6" ht="12.75">
      <c r="A23" s="441">
        <v>16</v>
      </c>
      <c r="B23" s="442" t="s">
        <v>1115</v>
      </c>
      <c r="C23" s="450">
        <v>511010435</v>
      </c>
      <c r="D23" s="451"/>
      <c r="E23" s="453"/>
      <c r="F23" s="453"/>
    </row>
    <row r="24" spans="1:6" ht="12.75">
      <c r="A24" s="441">
        <v>17</v>
      </c>
      <c r="B24" s="442" t="s">
        <v>1116</v>
      </c>
      <c r="C24" s="450">
        <v>511278241</v>
      </c>
      <c r="D24" s="451"/>
      <c r="E24" s="453"/>
      <c r="F24" s="453"/>
    </row>
    <row r="25" spans="1:6" ht="12.75">
      <c r="A25" s="441">
        <v>18</v>
      </c>
      <c r="B25" s="442" t="s">
        <v>1118</v>
      </c>
      <c r="C25" s="450" t="s">
        <v>1119</v>
      </c>
      <c r="D25" s="451"/>
      <c r="E25" s="453"/>
      <c r="F25" s="453"/>
    </row>
    <row r="26" spans="1:6" ht="12.75">
      <c r="A26" s="441">
        <v>19</v>
      </c>
      <c r="B26" s="442" t="s">
        <v>1120</v>
      </c>
      <c r="C26" s="450">
        <v>511007116</v>
      </c>
      <c r="D26" s="451"/>
      <c r="E26" s="453"/>
      <c r="F26" s="453"/>
    </row>
    <row r="27" spans="1:6" ht="12.75">
      <c r="A27" s="441">
        <v>20</v>
      </c>
      <c r="B27" s="442" t="s">
        <v>1121</v>
      </c>
      <c r="C27" s="450">
        <v>511109741</v>
      </c>
      <c r="D27" s="451"/>
      <c r="E27" s="453"/>
      <c r="F27" s="453"/>
    </row>
    <row r="28" spans="1:6" ht="12.75">
      <c r="A28" s="441">
        <v>21</v>
      </c>
      <c r="B28" s="442" t="s">
        <v>1122</v>
      </c>
      <c r="C28" s="450">
        <v>511109580</v>
      </c>
      <c r="D28" s="451"/>
      <c r="E28" s="453"/>
      <c r="F28" s="453"/>
    </row>
    <row r="29" spans="1:6" ht="12.75">
      <c r="A29" s="441">
        <v>22</v>
      </c>
      <c r="B29" s="442" t="s">
        <v>1123</v>
      </c>
      <c r="C29" s="450" t="s">
        <v>1124</v>
      </c>
      <c r="D29" s="451"/>
      <c r="E29" s="453"/>
      <c r="F29" s="453"/>
    </row>
    <row r="30" spans="1:6" ht="12.75">
      <c r="A30" s="441"/>
      <c r="B30" s="442"/>
      <c r="C30" s="450"/>
      <c r="D30" s="451"/>
      <c r="E30" s="453"/>
      <c r="F30" s="453"/>
    </row>
    <row r="31" spans="1:6" ht="12.75">
      <c r="A31" s="441"/>
      <c r="B31" s="454" t="s">
        <v>1125</v>
      </c>
      <c r="C31" s="458"/>
      <c r="D31" s="451"/>
      <c r="E31" s="453"/>
      <c r="F31" s="453"/>
    </row>
    <row r="32" spans="1:6" ht="12.75">
      <c r="A32" s="441">
        <v>23</v>
      </c>
      <c r="B32" s="442" t="s">
        <v>1126</v>
      </c>
      <c r="C32" s="450">
        <v>511236530</v>
      </c>
      <c r="D32" s="451">
        <v>0.2</v>
      </c>
      <c r="E32" s="453"/>
      <c r="F32" s="453">
        <v>0.2</v>
      </c>
    </row>
    <row r="33" spans="1:6" ht="12.75">
      <c r="A33" s="441">
        <v>24</v>
      </c>
      <c r="B33" s="442" t="s">
        <v>1127</v>
      </c>
      <c r="C33" s="450">
        <v>511007540</v>
      </c>
      <c r="D33" s="451">
        <v>0.02</v>
      </c>
      <c r="E33" s="453"/>
      <c r="F33" s="453">
        <v>0.02</v>
      </c>
    </row>
    <row r="34" spans="1:6" ht="12.75">
      <c r="A34" s="441">
        <v>25</v>
      </c>
      <c r="B34" s="442" t="s">
        <v>1128</v>
      </c>
      <c r="C34" s="450" t="s">
        <v>1129</v>
      </c>
      <c r="D34" s="451">
        <v>0.4</v>
      </c>
      <c r="E34" s="453"/>
      <c r="F34" s="453">
        <v>0.4</v>
      </c>
    </row>
    <row r="35" spans="1:6" ht="12.75">
      <c r="A35" s="441">
        <v>26</v>
      </c>
      <c r="B35" s="442" t="s">
        <v>1130</v>
      </c>
      <c r="C35" s="450" t="s">
        <v>1131</v>
      </c>
      <c r="D35" s="451">
        <v>0.25</v>
      </c>
      <c r="E35" s="453"/>
      <c r="F35" s="453">
        <v>0.25</v>
      </c>
    </row>
    <row r="36" spans="1:6" ht="12.75">
      <c r="A36" s="441">
        <v>27</v>
      </c>
      <c r="B36" s="442" t="s">
        <v>1132</v>
      </c>
      <c r="C36" s="450" t="s">
        <v>1133</v>
      </c>
      <c r="D36" s="451">
        <v>0.35</v>
      </c>
      <c r="E36" s="453"/>
      <c r="F36" s="453">
        <v>0.35</v>
      </c>
    </row>
    <row r="37" spans="1:6" ht="12.75">
      <c r="A37" s="441">
        <v>28</v>
      </c>
      <c r="B37" s="442" t="s">
        <v>1134</v>
      </c>
      <c r="C37" s="450" t="s">
        <v>1135</v>
      </c>
      <c r="D37" s="451">
        <v>0.2</v>
      </c>
      <c r="E37" s="453"/>
      <c r="F37" s="453">
        <v>0.2</v>
      </c>
    </row>
    <row r="38" spans="1:6" ht="12.75">
      <c r="A38" s="441">
        <v>29</v>
      </c>
      <c r="B38" s="442" t="s">
        <v>1136</v>
      </c>
      <c r="C38" s="459" t="s">
        <v>1137</v>
      </c>
      <c r="D38" s="460">
        <v>0.2</v>
      </c>
      <c r="E38" s="461"/>
      <c r="F38" s="461">
        <v>0.2</v>
      </c>
    </row>
    <row r="39" spans="1:6" ht="12.75">
      <c r="A39" s="441">
        <v>30</v>
      </c>
      <c r="B39" s="442" t="s">
        <v>1138</v>
      </c>
      <c r="C39" s="450">
        <v>511121091</v>
      </c>
      <c r="D39" s="462"/>
      <c r="E39" s="463">
        <v>0.35</v>
      </c>
      <c r="F39" s="463">
        <v>0.35</v>
      </c>
    </row>
    <row r="40" spans="1:6" ht="12.75">
      <c r="A40" s="441">
        <v>31</v>
      </c>
      <c r="B40" s="442" t="s">
        <v>1139</v>
      </c>
      <c r="C40" s="464">
        <v>509189326</v>
      </c>
      <c r="D40" s="465"/>
      <c r="E40" s="466"/>
      <c r="F40" s="466"/>
    </row>
    <row r="41" spans="1:6" ht="12.75">
      <c r="A41" s="441"/>
      <c r="B41" s="442"/>
      <c r="C41" s="464"/>
      <c r="D41" s="467"/>
      <c r="E41" s="467"/>
      <c r="F41" s="465"/>
    </row>
    <row r="42" spans="1:6" ht="12.75">
      <c r="A42" s="441"/>
      <c r="B42" s="468" t="s">
        <v>1140</v>
      </c>
      <c r="C42" s="469"/>
      <c r="D42" s="467"/>
      <c r="E42" s="467"/>
      <c r="F42" s="465"/>
    </row>
    <row r="43" spans="1:6" ht="12.75">
      <c r="A43" s="441"/>
      <c r="B43" s="442"/>
      <c r="C43" s="464"/>
      <c r="D43" s="470"/>
      <c r="E43" s="470"/>
      <c r="F43" s="471"/>
    </row>
    <row r="44" spans="1:6" ht="12.75">
      <c r="A44" s="441">
        <v>32</v>
      </c>
      <c r="B44" s="442" t="s">
        <v>1141</v>
      </c>
      <c r="C44" s="464">
        <v>502578874</v>
      </c>
      <c r="D44" s="472"/>
      <c r="E44" s="472"/>
      <c r="F44" s="473"/>
    </row>
    <row r="45" spans="1:6" ht="12.75">
      <c r="A45" s="441">
        <v>33</v>
      </c>
      <c r="B45" s="442" t="s">
        <v>1142</v>
      </c>
      <c r="C45" s="464">
        <v>511058012</v>
      </c>
      <c r="D45" s="472"/>
      <c r="E45" s="472"/>
      <c r="F45" s="473"/>
    </row>
    <row r="46" spans="1:6" ht="12.75">
      <c r="A46" s="441">
        <v>34</v>
      </c>
      <c r="B46" s="442" t="s">
        <v>1143</v>
      </c>
      <c r="C46" s="464">
        <v>511236077</v>
      </c>
      <c r="D46" s="472"/>
      <c r="E46" s="472"/>
      <c r="F46" s="473"/>
    </row>
    <row r="47" spans="1:6" ht="12.75">
      <c r="A47" s="441">
        <v>35</v>
      </c>
      <c r="B47" s="442" t="s">
        <v>1144</v>
      </c>
      <c r="C47" s="464">
        <v>511027605</v>
      </c>
      <c r="D47" s="472"/>
      <c r="E47" s="472"/>
      <c r="F47" s="473"/>
    </row>
    <row r="48" spans="1:6" ht="12.75">
      <c r="A48" s="441">
        <v>36</v>
      </c>
      <c r="B48" s="442" t="s">
        <v>1145</v>
      </c>
      <c r="C48" s="464">
        <v>510748031</v>
      </c>
      <c r="D48" s="474"/>
      <c r="E48" s="475"/>
      <c r="F48" s="475"/>
    </row>
    <row r="49" spans="1:2" ht="12.75">
      <c r="A49" s="476"/>
      <c r="B49" s="477"/>
    </row>
    <row r="50" spans="1:2" ht="12.75">
      <c r="A50" s="476"/>
      <c r="B50" s="477"/>
    </row>
    <row r="51" spans="1:2" ht="12.75">
      <c r="B51" s="477"/>
    </row>
  </sheetData>
  <mergeCells count="3">
    <mergeCell ref="A1:C1"/>
    <mergeCell ref="A3:B4"/>
    <mergeCell ref="D3:F3"/>
  </mergeCells>
  <hyperlinks>
    <hyperlink ref="H1" location="INDICE!A1" display="ÍNDICE " xr:uid="{00000000-0004-0000-1500-000000000000}"/>
  </hyperlinks>
  <printOptions horizontalCentered="1"/>
  <pageMargins left="0" right="0" top="0.39370078740157483" bottom="0" header="0" footer="0"/>
  <pageSetup paperSize="9" scale="90" orientation="portrait" r:id="rId1"/>
  <ignoredErrors>
    <ignoredError sqref="C34:C38 C19:C24 C8:C16 C25" numberStoredAsText="1"/>
  </ignoredError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499984740745262"/>
    <pageSetUpPr fitToPage="1"/>
  </sheetPr>
  <dimension ref="A1:H41"/>
  <sheetViews>
    <sheetView showGridLines="0" topLeftCell="A11" workbookViewId="0">
      <selection sqref="A1:E40"/>
    </sheetView>
  </sheetViews>
  <sheetFormatPr defaultRowHeight="15"/>
  <cols>
    <col min="1" max="1" width="57.42578125" customWidth="1"/>
    <col min="4" max="4" width="4.140625" customWidth="1"/>
    <col min="5" max="5" width="7.7109375" customWidth="1"/>
    <col min="6" max="6" width="1.140625" customWidth="1"/>
  </cols>
  <sheetData>
    <row r="1" spans="1:8" ht="15.75">
      <c r="A1" s="1337" t="s">
        <v>941</v>
      </c>
      <c r="B1" s="1337"/>
      <c r="C1" s="1337"/>
      <c r="D1" s="1337"/>
      <c r="E1" s="1337"/>
      <c r="F1" s="325"/>
      <c r="G1" s="308"/>
      <c r="H1" s="377" t="s">
        <v>1027</v>
      </c>
    </row>
    <row r="2" spans="1:8" ht="18.75">
      <c r="A2" s="1491" t="s">
        <v>3907</v>
      </c>
      <c r="B2" s="1491"/>
      <c r="C2" s="1491"/>
      <c r="D2" s="1491"/>
      <c r="E2" s="1491"/>
      <c r="F2" s="309"/>
    </row>
    <row r="3" spans="1:8" ht="18.75">
      <c r="A3" s="309"/>
      <c r="B3" s="309"/>
      <c r="C3" s="309"/>
      <c r="D3" s="330"/>
    </row>
    <row r="4" spans="1:8" ht="18.75">
      <c r="A4" s="310"/>
      <c r="B4" s="311"/>
      <c r="C4" s="311"/>
      <c r="D4" s="331"/>
      <c r="E4" s="312"/>
    </row>
    <row r="5" spans="1:8">
      <c r="A5" s="313" t="s">
        <v>946</v>
      </c>
      <c r="B5" s="1501"/>
      <c r="C5" s="1501"/>
      <c r="D5" s="1501"/>
      <c r="E5" s="1502"/>
    </row>
    <row r="6" spans="1:8" ht="18.75">
      <c r="A6" s="315"/>
      <c r="B6" s="309"/>
      <c r="C6" s="309"/>
      <c r="D6" s="330"/>
      <c r="E6" s="314"/>
    </row>
    <row r="7" spans="1:8">
      <c r="A7" s="313" t="s">
        <v>986</v>
      </c>
      <c r="B7" s="1501"/>
      <c r="C7" s="1501"/>
      <c r="D7" s="1501"/>
      <c r="E7" s="1502"/>
    </row>
    <row r="8" spans="1:8" ht="18.75">
      <c r="A8" s="315"/>
      <c r="B8" s="309"/>
      <c r="C8" s="309"/>
      <c r="D8" s="330"/>
      <c r="E8" s="314"/>
    </row>
    <row r="9" spans="1:8">
      <c r="A9" s="313" t="s">
        <v>985</v>
      </c>
      <c r="B9" s="1501"/>
      <c r="C9" s="1501"/>
      <c r="D9" s="1501"/>
      <c r="E9" s="1502"/>
    </row>
    <row r="10" spans="1:8" ht="18.75">
      <c r="A10" s="316"/>
      <c r="B10" s="317"/>
      <c r="C10" s="317"/>
      <c r="D10" s="332"/>
      <c r="E10" s="318"/>
    </row>
    <row r="11" spans="1:8" ht="18.75">
      <c r="A11" s="309"/>
      <c r="B11" s="309"/>
      <c r="C11" s="309"/>
      <c r="D11" s="330"/>
    </row>
    <row r="13" spans="1:8">
      <c r="A13" s="326"/>
      <c r="B13" s="320"/>
      <c r="C13" s="320"/>
      <c r="D13" s="335"/>
      <c r="E13" s="321"/>
    </row>
    <row r="14" spans="1:8">
      <c r="A14" s="1492" t="s">
        <v>962</v>
      </c>
      <c r="B14" s="1493"/>
      <c r="C14" s="1493"/>
      <c r="D14" s="1493"/>
      <c r="E14" s="1494"/>
    </row>
    <row r="15" spans="1:8">
      <c r="A15" s="1492"/>
      <c r="B15" s="1493"/>
      <c r="C15" s="1493"/>
      <c r="D15" s="1493"/>
      <c r="E15" s="1494"/>
    </row>
    <row r="16" spans="1:8" ht="30" customHeight="1">
      <c r="A16" s="1492"/>
      <c r="B16" s="1493"/>
      <c r="C16" s="1493"/>
      <c r="D16" s="1493"/>
      <c r="E16" s="1494"/>
    </row>
    <row r="17" spans="1:5">
      <c r="A17" s="322"/>
      <c r="B17" s="319"/>
      <c r="C17" s="319"/>
      <c r="D17" s="319"/>
      <c r="E17" s="336"/>
    </row>
    <row r="18" spans="1:5">
      <c r="A18" s="324" t="s">
        <v>943</v>
      </c>
      <c r="B18" s="333"/>
      <c r="D18" s="333"/>
      <c r="E18" s="327"/>
    </row>
    <row r="19" spans="1:5">
      <c r="A19" s="337"/>
      <c r="B19" s="333"/>
      <c r="C19" s="333"/>
      <c r="D19" s="117"/>
      <c r="E19" s="327"/>
    </row>
    <row r="20" spans="1:5" ht="21" customHeight="1">
      <c r="A20" s="324" t="s">
        <v>944</v>
      </c>
      <c r="B20" s="333"/>
      <c r="C20" s="333"/>
      <c r="D20" s="334"/>
      <c r="E20" s="327"/>
    </row>
    <row r="21" spans="1:5" ht="10.5" customHeight="1">
      <c r="A21" s="324"/>
      <c r="E21" s="327"/>
    </row>
    <row r="22" spans="1:5" ht="27.75" customHeight="1">
      <c r="A22" s="324" t="s">
        <v>945</v>
      </c>
      <c r="B22" s="333"/>
      <c r="C22" s="333"/>
      <c r="D22" s="334"/>
      <c r="E22" s="327"/>
    </row>
    <row r="23" spans="1:5">
      <c r="A23" s="337"/>
      <c r="B23" s="333"/>
      <c r="C23" s="333"/>
      <c r="D23" s="333"/>
      <c r="E23" s="327"/>
    </row>
    <row r="24" spans="1:5" ht="3.75" customHeight="1">
      <c r="A24" s="324"/>
      <c r="B24" s="333"/>
      <c r="C24" s="333"/>
      <c r="D24" s="333"/>
      <c r="E24" s="327"/>
    </row>
    <row r="25" spans="1:5">
      <c r="A25" s="307" t="s">
        <v>1304</v>
      </c>
      <c r="D25" s="117"/>
      <c r="E25" s="327"/>
    </row>
    <row r="26" spans="1:5">
      <c r="A26" s="307"/>
      <c r="D26" s="117"/>
      <c r="E26" s="327"/>
    </row>
    <row r="27" spans="1:5">
      <c r="A27" s="1503" t="s">
        <v>3542</v>
      </c>
      <c r="B27" s="1504"/>
      <c r="C27" s="479"/>
      <c r="D27" s="117"/>
      <c r="E27" s="327"/>
    </row>
    <row r="28" spans="1:5" ht="30" customHeight="1">
      <c r="A28" s="1503"/>
      <c r="B28" s="1504"/>
      <c r="D28" s="117"/>
      <c r="E28" s="327"/>
    </row>
    <row r="29" spans="1:5">
      <c r="A29" s="307"/>
      <c r="D29" s="117"/>
      <c r="E29" s="327"/>
    </row>
    <row r="30" spans="1:5">
      <c r="A30" s="307"/>
      <c r="D30" s="117"/>
      <c r="E30" s="327"/>
    </row>
    <row r="31" spans="1:5">
      <c r="A31" s="324"/>
      <c r="D31" s="117"/>
      <c r="E31" s="327"/>
    </row>
    <row r="32" spans="1:5">
      <c r="A32" s="1495" t="s">
        <v>961</v>
      </c>
      <c r="B32" s="1496"/>
      <c r="C32" s="1496"/>
      <c r="D32" s="1496"/>
      <c r="E32" s="1497"/>
    </row>
    <row r="33" spans="1:5">
      <c r="A33" s="324"/>
      <c r="D33" s="117"/>
      <c r="E33" s="327"/>
    </row>
    <row r="34" spans="1:5">
      <c r="A34" s="324"/>
      <c r="D34" s="117"/>
      <c r="E34" s="327"/>
    </row>
    <row r="35" spans="1:5">
      <c r="A35" s="324"/>
      <c r="D35" s="117"/>
      <c r="E35" s="327"/>
    </row>
    <row r="36" spans="1:5">
      <c r="A36" s="324"/>
      <c r="D36" s="117"/>
      <c r="E36" s="327"/>
    </row>
    <row r="37" spans="1:5">
      <c r="A37" s="324"/>
      <c r="D37" s="117"/>
      <c r="E37" s="327"/>
    </row>
    <row r="38" spans="1:5">
      <c r="A38" s="1498" t="s">
        <v>947</v>
      </c>
      <c r="B38" s="1499"/>
      <c r="C38" s="1499"/>
      <c r="D38" s="1499"/>
      <c r="E38" s="1500"/>
    </row>
    <row r="39" spans="1:5">
      <c r="A39" s="324"/>
      <c r="D39" s="117"/>
      <c r="E39" s="327"/>
    </row>
    <row r="40" spans="1:5">
      <c r="A40" s="329"/>
      <c r="B40" s="323"/>
      <c r="C40" s="323"/>
      <c r="D40" s="338"/>
      <c r="E40" s="328"/>
    </row>
    <row r="41" spans="1:5">
      <c r="D41" s="117"/>
    </row>
  </sheetData>
  <mergeCells count="9">
    <mergeCell ref="A1:E1"/>
    <mergeCell ref="A2:E2"/>
    <mergeCell ref="A14:E16"/>
    <mergeCell ref="A32:E32"/>
    <mergeCell ref="A38:E38"/>
    <mergeCell ref="B5:E5"/>
    <mergeCell ref="B7:E7"/>
    <mergeCell ref="B9:E9"/>
    <mergeCell ref="A27:B28"/>
  </mergeCells>
  <hyperlinks>
    <hyperlink ref="H1" location="INDICE!A1" display="ÍNDICE " xr:uid="{00000000-0004-0000-1600-000000000000}"/>
  </hyperlinks>
  <printOptions horizontalCentered="1"/>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sizeWithCells="1">
                  <from>
                    <xdr:col>2</xdr:col>
                    <xdr:colOff>257175</xdr:colOff>
                    <xdr:row>16</xdr:row>
                    <xdr:rowOff>104775</xdr:rowOff>
                  </from>
                  <to>
                    <xdr:col>2</xdr:col>
                    <xdr:colOff>552450</xdr:colOff>
                    <xdr:row>18</xdr:row>
                    <xdr:rowOff>180975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sizeWithCells="1">
                  <from>
                    <xdr:col>2</xdr:col>
                    <xdr:colOff>257175</xdr:colOff>
                    <xdr:row>19</xdr:row>
                    <xdr:rowOff>104775</xdr:rowOff>
                  </from>
                  <to>
                    <xdr:col>2</xdr:col>
                    <xdr:colOff>552450</xdr:colOff>
                    <xdr:row>20</xdr:row>
                    <xdr:rowOff>123825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sizeWithCells="1">
                  <from>
                    <xdr:col>2</xdr:col>
                    <xdr:colOff>257175</xdr:colOff>
                    <xdr:row>21</xdr:row>
                    <xdr:rowOff>104775</xdr:rowOff>
                  </from>
                  <to>
                    <xdr:col>2</xdr:col>
                    <xdr:colOff>552450</xdr:colOff>
                    <xdr:row>22</xdr:row>
                    <xdr:rowOff>123825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sizeWithCells="1">
                  <from>
                    <xdr:col>2</xdr:col>
                    <xdr:colOff>276225</xdr:colOff>
                    <xdr:row>23</xdr:row>
                    <xdr:rowOff>0</xdr:rowOff>
                  </from>
                  <to>
                    <xdr:col>2</xdr:col>
                    <xdr:colOff>542925</xdr:colOff>
                    <xdr:row>24</xdr:row>
                    <xdr:rowOff>171450</xdr:rowOff>
                  </to>
                </anchor>
              </controlPr>
            </control>
          </mc:Choice>
        </mc:AlternateContent>
        <mc:AlternateContent xmlns:mc="http://schemas.openxmlformats.org/markup-compatibility/2006">
          <mc:Choice Requires="x14">
            <control shapeId="23560" r:id="rId8" name="Check Box 8">
              <controlPr defaultSize="0" autoFill="0" autoLine="0" autoPict="0">
                <anchor moveWithCells="1" sizeWithCells="1">
                  <from>
                    <xdr:col>2</xdr:col>
                    <xdr:colOff>276225</xdr:colOff>
                    <xdr:row>26</xdr:row>
                    <xdr:rowOff>0</xdr:rowOff>
                  </from>
                  <to>
                    <xdr:col>2</xdr:col>
                    <xdr:colOff>542925</xdr:colOff>
                    <xdr:row>27</xdr:row>
                    <xdr:rowOff>171450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32503-2879-40FB-A1DC-5218DFA64D19}">
  <sheetPr>
    <tabColor theme="4" tint="-0.499984740745262"/>
  </sheetPr>
  <dimension ref="A1:K28"/>
  <sheetViews>
    <sheetView showGridLines="0" topLeftCell="A6" workbookViewId="0">
      <selection sqref="A1:I28"/>
    </sheetView>
  </sheetViews>
  <sheetFormatPr defaultColWidth="12.5703125" defaultRowHeight="12.75"/>
  <cols>
    <col min="1" max="1" width="12.5703125" style="845"/>
    <col min="2" max="3" width="4.42578125" style="845" customWidth="1"/>
    <col min="4" max="4" width="4.85546875" style="845" customWidth="1"/>
    <col min="5" max="5" width="5.5703125" style="845" customWidth="1"/>
    <col min="6" max="6" width="6.140625" style="845" customWidth="1"/>
    <col min="7" max="7" width="97" style="845" customWidth="1"/>
    <col min="8" max="8" width="6.140625" style="845" bestFit="1" customWidth="1"/>
    <col min="9" max="9" width="4.28515625" style="845" customWidth="1"/>
    <col min="10" max="16384" width="12.5703125" style="845"/>
  </cols>
  <sheetData>
    <row r="1" spans="1:11" s="844" customFormat="1" ht="15" customHeight="1">
      <c r="A1" s="1451"/>
      <c r="B1" s="1451"/>
      <c r="C1" s="1451"/>
      <c r="D1" s="1451"/>
      <c r="E1" s="1451"/>
      <c r="F1" s="1451"/>
      <c r="G1" s="1451"/>
      <c r="H1" s="1451"/>
      <c r="I1" s="1451"/>
      <c r="J1" s="377" t="s">
        <v>1027</v>
      </c>
      <c r="K1" s="377"/>
    </row>
    <row r="2" spans="1:11" s="844" customFormat="1" ht="18" customHeight="1">
      <c r="A2" s="1451" t="s">
        <v>3922</v>
      </c>
      <c r="B2" s="1451"/>
      <c r="C2" s="1451"/>
      <c r="D2" s="1451"/>
      <c r="E2" s="1451"/>
      <c r="F2" s="1451"/>
      <c r="G2" s="1451"/>
      <c r="H2" s="1451"/>
      <c r="I2" s="1451"/>
      <c r="J2"/>
      <c r="K2"/>
    </row>
    <row r="3" spans="1:11" ht="15">
      <c r="G3" s="846"/>
      <c r="H3" s="846"/>
      <c r="J3"/>
    </row>
    <row r="4" spans="1:11">
      <c r="G4" s="846"/>
      <c r="H4" s="846"/>
    </row>
    <row r="5" spans="1:11" ht="9" customHeight="1" thickBot="1"/>
    <row r="6" spans="1:11">
      <c r="A6" s="847" t="s">
        <v>3625</v>
      </c>
      <c r="B6" s="1505" t="s">
        <v>3626</v>
      </c>
      <c r="C6" s="1506"/>
      <c r="D6" s="1506"/>
      <c r="E6" s="1506"/>
      <c r="F6" s="1507"/>
      <c r="G6" s="1508" t="s">
        <v>195</v>
      </c>
      <c r="H6" s="1510" t="s">
        <v>677</v>
      </c>
      <c r="I6" s="1512" t="s">
        <v>3627</v>
      </c>
    </row>
    <row r="7" spans="1:11" ht="20.100000000000001" customHeight="1" thickBot="1">
      <c r="A7" s="848" t="s">
        <v>3628</v>
      </c>
      <c r="B7" s="849" t="s">
        <v>3629</v>
      </c>
      <c r="C7" s="850" t="s">
        <v>3630</v>
      </c>
      <c r="D7" s="850" t="s">
        <v>3631</v>
      </c>
      <c r="E7" s="850" t="s">
        <v>3632</v>
      </c>
      <c r="F7" s="851" t="s">
        <v>3633</v>
      </c>
      <c r="G7" s="1509"/>
      <c r="H7" s="1511"/>
      <c r="I7" s="1513"/>
    </row>
    <row r="8" spans="1:11" ht="21" customHeight="1">
      <c r="A8" s="852"/>
      <c r="B8" s="853"/>
      <c r="C8" s="854"/>
      <c r="D8" s="854"/>
      <c r="E8" s="854"/>
      <c r="F8" s="855"/>
      <c r="G8" s="856"/>
      <c r="H8" s="857"/>
      <c r="I8" s="858"/>
    </row>
    <row r="9" spans="1:11" ht="20.100000000000001" customHeight="1">
      <c r="A9" s="859"/>
      <c r="B9" s="860"/>
      <c r="C9" s="861"/>
      <c r="D9" s="862"/>
      <c r="E9" s="862"/>
      <c r="F9" s="863"/>
      <c r="G9" s="864"/>
      <c r="H9" s="865"/>
      <c r="I9" s="866"/>
    </row>
    <row r="10" spans="1:11" ht="20.100000000000001" customHeight="1">
      <c r="A10" s="860"/>
      <c r="B10" s="859"/>
      <c r="C10" s="867"/>
      <c r="D10" s="867"/>
      <c r="E10" s="867"/>
      <c r="F10" s="868"/>
      <c r="G10" s="869"/>
      <c r="H10" s="865"/>
      <c r="I10" s="866"/>
    </row>
    <row r="11" spans="1:11" ht="20.100000000000001" customHeight="1">
      <c r="A11" s="860"/>
      <c r="B11" s="859"/>
      <c r="C11" s="867"/>
      <c r="D11" s="867"/>
      <c r="E11" s="867"/>
      <c r="F11" s="868"/>
      <c r="G11" s="869"/>
      <c r="H11" s="865"/>
      <c r="I11" s="866"/>
    </row>
    <row r="12" spans="1:11" ht="20.100000000000001" customHeight="1">
      <c r="A12" s="860"/>
      <c r="B12" s="859"/>
      <c r="C12" s="867"/>
      <c r="D12" s="867"/>
      <c r="E12" s="867"/>
      <c r="F12" s="868"/>
      <c r="G12" s="869"/>
      <c r="H12" s="865"/>
      <c r="I12" s="866"/>
    </row>
    <row r="13" spans="1:11" ht="20.100000000000001" customHeight="1">
      <c r="A13" s="860"/>
      <c r="B13" s="859"/>
      <c r="C13" s="867"/>
      <c r="D13" s="867"/>
      <c r="E13" s="867"/>
      <c r="F13" s="868"/>
      <c r="G13" s="869"/>
      <c r="H13" s="865"/>
      <c r="I13" s="866"/>
    </row>
    <row r="14" spans="1:11" ht="20.100000000000001" customHeight="1">
      <c r="A14" s="860"/>
      <c r="B14" s="859"/>
      <c r="C14" s="867"/>
      <c r="D14" s="867"/>
      <c r="E14" s="867"/>
      <c r="F14" s="868"/>
      <c r="G14" s="869"/>
      <c r="H14" s="865"/>
      <c r="I14" s="870"/>
    </row>
    <row r="15" spans="1:11" ht="20.100000000000001" customHeight="1">
      <c r="A15" s="860"/>
      <c r="B15" s="859"/>
      <c r="C15" s="867"/>
      <c r="D15" s="867"/>
      <c r="E15" s="867"/>
      <c r="F15" s="868"/>
      <c r="G15" s="869"/>
      <c r="H15" s="865"/>
      <c r="I15" s="866"/>
    </row>
    <row r="16" spans="1:11" ht="20.100000000000001" customHeight="1">
      <c r="A16" s="860"/>
      <c r="B16" s="859"/>
      <c r="C16" s="867"/>
      <c r="D16" s="867"/>
      <c r="E16" s="867"/>
      <c r="F16" s="868"/>
      <c r="G16" s="869"/>
      <c r="H16" s="865"/>
      <c r="I16" s="866"/>
    </row>
    <row r="17" spans="1:10" ht="20.100000000000001" customHeight="1">
      <c r="A17" s="860"/>
      <c r="B17" s="859"/>
      <c r="C17" s="867"/>
      <c r="D17" s="867"/>
      <c r="E17" s="867"/>
      <c r="F17" s="868"/>
      <c r="G17" s="869"/>
      <c r="H17" s="865"/>
      <c r="I17" s="866"/>
    </row>
    <row r="18" spans="1:10" ht="20.100000000000001" customHeight="1">
      <c r="A18" s="860"/>
      <c r="B18" s="859"/>
      <c r="C18" s="867"/>
      <c r="D18" s="867"/>
      <c r="E18" s="867"/>
      <c r="F18" s="868"/>
      <c r="G18" s="869"/>
      <c r="H18" s="865"/>
      <c r="I18" s="866"/>
    </row>
    <row r="19" spans="1:10" ht="20.100000000000001" customHeight="1">
      <c r="A19" s="860"/>
      <c r="B19" s="871"/>
      <c r="C19" s="867"/>
      <c r="D19" s="867"/>
      <c r="E19" s="867"/>
      <c r="F19" s="872"/>
      <c r="G19" s="869"/>
      <c r="H19" s="865"/>
      <c r="I19" s="870"/>
    </row>
    <row r="20" spans="1:10" ht="20.100000000000001" customHeight="1">
      <c r="A20" s="871"/>
      <c r="B20" s="871"/>
      <c r="C20" s="873"/>
      <c r="D20" s="873"/>
      <c r="E20" s="873"/>
      <c r="F20" s="874"/>
      <c r="G20" s="875"/>
      <c r="H20" s="866"/>
      <c r="I20" s="866"/>
    </row>
    <row r="21" spans="1:10" ht="20.100000000000001" customHeight="1">
      <c r="A21" s="871"/>
      <c r="B21" s="871"/>
      <c r="C21" s="873"/>
      <c r="D21" s="873"/>
      <c r="E21" s="873"/>
      <c r="F21" s="874"/>
      <c r="G21" s="875"/>
      <c r="H21" s="866"/>
      <c r="I21" s="866"/>
    </row>
    <row r="22" spans="1:10" ht="20.100000000000001" customHeight="1">
      <c r="A22" s="871"/>
      <c r="B22" s="871"/>
      <c r="C22" s="873"/>
      <c r="D22" s="873"/>
      <c r="E22" s="873"/>
      <c r="F22" s="874"/>
      <c r="G22" s="875"/>
      <c r="H22" s="866"/>
      <c r="I22" s="866"/>
    </row>
    <row r="23" spans="1:10" ht="20.100000000000001" customHeight="1">
      <c r="A23" s="871"/>
      <c r="B23" s="871"/>
      <c r="C23" s="873"/>
      <c r="D23" s="873"/>
      <c r="E23" s="873"/>
      <c r="F23" s="874"/>
      <c r="G23" s="875"/>
      <c r="H23" s="866"/>
      <c r="I23" s="866"/>
    </row>
    <row r="24" spans="1:10" ht="20.100000000000001" customHeight="1">
      <c r="A24" s="871"/>
      <c r="B24" s="871"/>
      <c r="C24" s="873"/>
      <c r="D24" s="873"/>
      <c r="E24" s="873"/>
      <c r="F24" s="874"/>
      <c r="G24" s="875"/>
      <c r="H24" s="866"/>
      <c r="I24" s="866"/>
    </row>
    <row r="25" spans="1:10" ht="20.100000000000001" customHeight="1">
      <c r="A25" s="871"/>
      <c r="B25" s="871"/>
      <c r="C25" s="873"/>
      <c r="D25" s="873"/>
      <c r="E25" s="873"/>
      <c r="F25" s="874"/>
      <c r="G25" s="875"/>
      <c r="H25" s="866"/>
      <c r="I25" s="866"/>
    </row>
    <row r="26" spans="1:10" ht="21" customHeight="1" thickBot="1">
      <c r="A26" s="876"/>
      <c r="B26" s="876"/>
      <c r="C26" s="877"/>
      <c r="D26" s="877"/>
      <c r="E26" s="877"/>
      <c r="F26" s="878"/>
      <c r="G26" s="879"/>
      <c r="H26" s="880"/>
      <c r="I26" s="880"/>
    </row>
    <row r="27" spans="1:10" ht="6" customHeight="1"/>
    <row r="28" spans="1:10">
      <c r="B28" s="881"/>
      <c r="C28" s="881"/>
      <c r="D28" s="881"/>
      <c r="E28" s="881"/>
      <c r="F28" s="881"/>
      <c r="G28" s="881"/>
      <c r="H28" s="881"/>
      <c r="I28" s="881"/>
      <c r="J28" s="881"/>
    </row>
  </sheetData>
  <mergeCells count="6">
    <mergeCell ref="A1:I1"/>
    <mergeCell ref="A2:I2"/>
    <mergeCell ref="B6:F6"/>
    <mergeCell ref="G6:G7"/>
    <mergeCell ref="H6:H7"/>
    <mergeCell ref="I6:I7"/>
  </mergeCells>
  <hyperlinks>
    <hyperlink ref="J1" location="INDICE!A1" display="ÍNDICE " xr:uid="{DB2A5E3F-6EA3-4546-B57D-97103A2152B6}"/>
  </hyperlinks>
  <printOptions horizontalCentered="1"/>
  <pageMargins left="0" right="0" top="0.59055118110236227" bottom="0" header="0" footer="0"/>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A3DAA-942B-4FD3-AE5A-5C5DA58462EB}">
  <sheetPr>
    <tabColor theme="4" tint="-0.499984740745262"/>
    <pageSetUpPr fitToPage="1"/>
  </sheetPr>
  <dimension ref="A1:H14"/>
  <sheetViews>
    <sheetView showGridLines="0" topLeftCell="A9" workbookViewId="0">
      <selection activeCell="B1" sqref="B1:E14"/>
    </sheetView>
  </sheetViews>
  <sheetFormatPr defaultRowHeight="15"/>
  <cols>
    <col min="1" max="1" width="9.140625" style="1106"/>
    <col min="2" max="2" width="22.7109375" style="1106" customWidth="1"/>
    <col min="3" max="3" width="42.28515625" style="1106" customWidth="1"/>
    <col min="4" max="4" width="48.5703125" style="1106" customWidth="1"/>
    <col min="5" max="5" width="24" style="1106" customWidth="1"/>
    <col min="6" max="16384" width="9.140625" style="1106"/>
  </cols>
  <sheetData>
    <row r="1" spans="1:8" ht="18.75">
      <c r="A1" s="299"/>
      <c r="B1" s="1518" t="s">
        <v>1239</v>
      </c>
      <c r="C1" s="1518"/>
      <c r="D1" s="1518"/>
      <c r="E1" s="1518"/>
      <c r="F1" s="299"/>
      <c r="G1" s="377" t="s">
        <v>1027</v>
      </c>
      <c r="H1" s="299"/>
    </row>
    <row r="2" spans="1:8" ht="15.75">
      <c r="A2" s="301"/>
      <c r="B2" s="1519" t="s">
        <v>987</v>
      </c>
      <c r="C2" s="1519"/>
      <c r="D2" s="1519"/>
      <c r="E2" s="1519"/>
      <c r="F2" s="299"/>
      <c r="H2" s="299"/>
    </row>
    <row r="3" spans="1:8">
      <c r="A3" s="301"/>
      <c r="B3" s="301"/>
      <c r="C3" s="301"/>
      <c r="D3" s="300"/>
      <c r="E3" s="300"/>
      <c r="F3" s="299"/>
      <c r="G3" s="299"/>
      <c r="H3" s="299"/>
    </row>
    <row r="4" spans="1:8">
      <c r="A4" s="301"/>
      <c r="B4" s="301"/>
      <c r="C4" s="301"/>
      <c r="D4" s="300"/>
      <c r="E4" s="300"/>
      <c r="F4" s="299"/>
      <c r="G4" s="299"/>
      <c r="H4" s="299"/>
    </row>
    <row r="5" spans="1:8">
      <c r="A5" s="302"/>
      <c r="B5" s="1144" t="s">
        <v>918</v>
      </c>
      <c r="C5" s="1144" t="s">
        <v>919</v>
      </c>
      <c r="D5" s="1144" t="s">
        <v>920</v>
      </c>
      <c r="E5" s="1144" t="s">
        <v>950</v>
      </c>
      <c r="F5" s="302"/>
      <c r="H5" s="302"/>
    </row>
    <row r="6" spans="1:8" ht="30.75" customHeight="1">
      <c r="A6" s="302"/>
      <c r="B6" s="1520" t="s">
        <v>925</v>
      </c>
      <c r="C6" s="1145" t="s">
        <v>3624</v>
      </c>
      <c r="D6" s="1146" t="s">
        <v>927</v>
      </c>
      <c r="E6" s="1147" t="s">
        <v>1255</v>
      </c>
      <c r="F6" s="302"/>
      <c r="H6" s="302"/>
    </row>
    <row r="7" spans="1:8" ht="32.25" customHeight="1">
      <c r="A7" s="302"/>
      <c r="B7" s="1521"/>
      <c r="C7" s="305" t="s">
        <v>953</v>
      </c>
      <c r="D7" s="298" t="s">
        <v>927</v>
      </c>
      <c r="E7" s="480" t="s">
        <v>1255</v>
      </c>
      <c r="F7" s="302"/>
      <c r="H7" s="302"/>
    </row>
    <row r="8" spans="1:8" ht="60.75" customHeight="1">
      <c r="A8" s="302"/>
      <c r="B8" s="1514" t="s">
        <v>951</v>
      </c>
      <c r="C8" s="1148" t="s">
        <v>921</v>
      </c>
      <c r="D8" s="1146" t="s">
        <v>926</v>
      </c>
      <c r="E8" s="1149" t="s">
        <v>3919</v>
      </c>
      <c r="F8" s="302"/>
      <c r="G8" s="302"/>
      <c r="H8" s="302"/>
    </row>
    <row r="9" spans="1:8" ht="155.25" customHeight="1">
      <c r="A9" s="302"/>
      <c r="B9" s="1522"/>
      <c r="C9" s="1148" t="s">
        <v>922</v>
      </c>
      <c r="D9" s="1150" t="s">
        <v>1033</v>
      </c>
      <c r="E9" s="1523" t="s">
        <v>3920</v>
      </c>
      <c r="F9" s="302"/>
      <c r="G9" s="302"/>
      <c r="H9" s="302"/>
    </row>
    <row r="10" spans="1:8" ht="45">
      <c r="A10" s="302"/>
      <c r="B10" s="1522"/>
      <c r="C10" s="1148" t="s">
        <v>949</v>
      </c>
      <c r="D10" s="1151" t="s">
        <v>948</v>
      </c>
      <c r="E10" s="1524"/>
      <c r="F10" s="302"/>
      <c r="G10" s="302"/>
      <c r="H10" s="302"/>
    </row>
    <row r="11" spans="1:8" ht="84.75" customHeight="1">
      <c r="A11" s="302"/>
      <c r="B11" s="1522"/>
      <c r="C11" s="1148" t="s">
        <v>923</v>
      </c>
      <c r="D11" s="1150" t="s">
        <v>924</v>
      </c>
      <c r="E11" s="1149" t="s">
        <v>1255</v>
      </c>
      <c r="F11" s="302"/>
      <c r="G11" s="302"/>
      <c r="H11" s="302"/>
    </row>
    <row r="12" spans="1:8" ht="30" customHeight="1">
      <c r="A12" s="302"/>
      <c r="B12" s="1514" t="s">
        <v>925</v>
      </c>
      <c r="C12" s="1516" t="s">
        <v>3921</v>
      </c>
      <c r="D12" s="1152" t="str">
        <f>+D7</f>
        <v xml:space="preserve">Email </v>
      </c>
      <c r="E12" s="1153" t="s">
        <v>3920</v>
      </c>
      <c r="F12" s="302"/>
      <c r="G12" s="302"/>
      <c r="H12" s="302"/>
    </row>
    <row r="13" spans="1:8">
      <c r="A13" s="302"/>
      <c r="B13" s="1515"/>
      <c r="C13" s="1517"/>
      <c r="D13" s="346"/>
      <c r="E13" s="347"/>
      <c r="F13" s="302"/>
      <c r="G13" s="302"/>
      <c r="H13" s="302"/>
    </row>
    <row r="14" spans="1:8">
      <c r="B14" s="963" t="s">
        <v>3798</v>
      </c>
      <c r="C14" s="303"/>
      <c r="D14" s="304"/>
      <c r="E14" s="304"/>
    </row>
  </sheetData>
  <mergeCells count="7">
    <mergeCell ref="B12:B13"/>
    <mergeCell ref="C12:C13"/>
    <mergeCell ref="B1:E1"/>
    <mergeCell ref="B2:E2"/>
    <mergeCell ref="B6:B7"/>
    <mergeCell ref="B8:B11"/>
    <mergeCell ref="E9:E10"/>
  </mergeCells>
  <hyperlinks>
    <hyperlink ref="D13" r:id="rId1" display="mailto:OE2015@dgo.pt" xr:uid="{DD4C3C1D-E396-4C8B-9B9B-7793CBADE5A2}"/>
    <hyperlink ref="G1" location="INDICE!A1" display="ÍNDICE " xr:uid="{981F2D1C-FE1F-49D5-9CF8-00F1FEBF3D78}"/>
  </hyperlinks>
  <pageMargins left="0.70866141732283472" right="0.70866141732283472" top="0.74803149606299213" bottom="0.74803149606299213" header="0.31496062992125984" footer="0.31496062992125984"/>
  <pageSetup paperSize="9" scale="91"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374AE-0AAA-49B9-AA8B-C8DDA1E8D974}">
  <sheetPr>
    <tabColor theme="4" tint="-0.499984740745262"/>
  </sheetPr>
  <dimension ref="A1:G37"/>
  <sheetViews>
    <sheetView showGridLines="0" zoomScaleNormal="100" workbookViewId="0">
      <selection activeCell="G1" sqref="G1"/>
    </sheetView>
  </sheetViews>
  <sheetFormatPr defaultColWidth="9.140625" defaultRowHeight="15"/>
  <cols>
    <col min="1" max="1" width="3.5703125" style="10" customWidth="1"/>
    <col min="2" max="2" width="15.5703125" customWidth="1"/>
    <col min="3" max="3" width="30" customWidth="1"/>
    <col min="4" max="4" width="29.42578125" customWidth="1"/>
    <col min="5" max="5" width="28.85546875" customWidth="1"/>
  </cols>
  <sheetData>
    <row r="1" spans="1:7">
      <c r="A1" s="1322" t="s">
        <v>1303</v>
      </c>
      <c r="B1" s="1322"/>
      <c r="C1" s="1322"/>
      <c r="D1" s="1322"/>
      <c r="E1" s="1322"/>
      <c r="G1" s="377" t="s">
        <v>1027</v>
      </c>
    </row>
    <row r="2" spans="1:7">
      <c r="A2" s="297"/>
      <c r="B2" s="1322" t="s">
        <v>1273</v>
      </c>
      <c r="C2" s="1322"/>
      <c r="D2" s="1322"/>
      <c r="E2" s="1322"/>
    </row>
    <row r="3" spans="1:7" ht="4.5" customHeight="1" thickBot="1"/>
    <row r="4" spans="1:7" ht="15.75">
      <c r="B4" s="1540" t="s">
        <v>1274</v>
      </c>
      <c r="C4" s="1543" t="s">
        <v>1275</v>
      </c>
      <c r="D4" s="1546" t="s">
        <v>1276</v>
      </c>
      <c r="E4" s="1547"/>
    </row>
    <row r="5" spans="1:7">
      <c r="B5" s="1541"/>
      <c r="C5" s="1544"/>
      <c r="D5" s="1548" t="s">
        <v>1277</v>
      </c>
      <c r="E5" s="1549" t="s">
        <v>1275</v>
      </c>
    </row>
    <row r="6" spans="1:7" ht="36" customHeight="1">
      <c r="B6" s="1542"/>
      <c r="C6" s="1545"/>
      <c r="D6" s="1545"/>
      <c r="E6" s="1550"/>
    </row>
    <row r="7" spans="1:7" ht="45">
      <c r="B7" s="1526" t="s">
        <v>567</v>
      </c>
      <c r="C7" s="1529" t="s">
        <v>1278</v>
      </c>
      <c r="D7" s="1530" t="s">
        <v>1279</v>
      </c>
      <c r="E7" s="511" t="s">
        <v>1280</v>
      </c>
    </row>
    <row r="8" spans="1:7" ht="30" customHeight="1">
      <c r="B8" s="1527"/>
      <c r="C8" s="1309"/>
      <c r="D8" s="1531"/>
      <c r="E8" s="512" t="s">
        <v>1281</v>
      </c>
    </row>
    <row r="9" spans="1:7">
      <c r="B9" s="1527"/>
      <c r="C9" s="1529" t="s">
        <v>1282</v>
      </c>
      <c r="D9" s="1533" t="s">
        <v>1279</v>
      </c>
      <c r="E9" s="513"/>
    </row>
    <row r="10" spans="1:7">
      <c r="B10" s="1527"/>
      <c r="C10" s="1532"/>
      <c r="D10" s="1534"/>
      <c r="E10" s="514"/>
    </row>
    <row r="11" spans="1:7">
      <c r="B11" s="1527"/>
      <c r="C11" s="1532"/>
      <c r="D11" s="1535"/>
      <c r="E11" s="515"/>
    </row>
    <row r="12" spans="1:7" ht="64.5" customHeight="1">
      <c r="B12" s="1528"/>
      <c r="C12" s="1309"/>
      <c r="D12" s="516" t="s">
        <v>1283</v>
      </c>
      <c r="E12" s="517"/>
    </row>
    <row r="13" spans="1:7" ht="42.75" customHeight="1">
      <c r="B13" s="1526" t="s">
        <v>1284</v>
      </c>
      <c r="C13" s="1529" t="s">
        <v>1285</v>
      </c>
      <c r="D13" s="1530" t="s">
        <v>1286</v>
      </c>
      <c r="E13" s="511" t="s">
        <v>1280</v>
      </c>
    </row>
    <row r="14" spans="1:7" ht="45">
      <c r="B14" s="1527"/>
      <c r="C14" s="1309"/>
      <c r="D14" s="1531"/>
      <c r="E14" s="512" t="s">
        <v>1281</v>
      </c>
    </row>
    <row r="15" spans="1:7">
      <c r="B15" s="1527"/>
      <c r="C15" s="1529" t="s">
        <v>1287</v>
      </c>
      <c r="D15" s="1530" t="s">
        <v>1286</v>
      </c>
      <c r="E15" s="518"/>
    </row>
    <row r="16" spans="1:7" ht="30" customHeight="1">
      <c r="B16" s="1527"/>
      <c r="C16" s="1532"/>
      <c r="D16" s="1538"/>
      <c r="E16" s="519"/>
    </row>
    <row r="17" spans="1:5" ht="15.75" thickBot="1">
      <c r="B17" s="1536"/>
      <c r="C17" s="1537"/>
      <c r="D17" s="1539"/>
      <c r="E17" s="520"/>
    </row>
    <row r="18" spans="1:5" ht="15" customHeight="1">
      <c r="C18" s="521"/>
    </row>
    <row r="19" spans="1:5">
      <c r="A19" s="10" t="s">
        <v>1288</v>
      </c>
      <c r="B19" s="1525" t="s">
        <v>1289</v>
      </c>
      <c r="C19" s="1525"/>
      <c r="D19" s="1525"/>
      <c r="E19" s="1525"/>
    </row>
    <row r="20" spans="1:5">
      <c r="B20" s="1525"/>
      <c r="C20" s="1525"/>
      <c r="D20" s="1525"/>
      <c r="E20" s="1525"/>
    </row>
    <row r="21" spans="1:5">
      <c r="B21" s="1525"/>
      <c r="C21" s="1525"/>
      <c r="D21" s="1525"/>
      <c r="E21" s="1525"/>
    </row>
    <row r="22" spans="1:5" ht="32.25" customHeight="1">
      <c r="B22" s="1525"/>
      <c r="C22" s="1525"/>
      <c r="D22" s="1525"/>
      <c r="E22" s="1525"/>
    </row>
    <row r="23" spans="1:5" ht="7.5" customHeight="1"/>
    <row r="24" spans="1:5">
      <c r="A24" s="10" t="s">
        <v>1290</v>
      </c>
      <c r="B24" s="1525" t="s">
        <v>1291</v>
      </c>
      <c r="C24" s="1525"/>
      <c r="D24" s="1525"/>
      <c r="E24" s="1525"/>
    </row>
    <row r="25" spans="1:5">
      <c r="B25" s="1525"/>
      <c r="C25" s="1525"/>
      <c r="D25" s="1525"/>
      <c r="E25" s="1525"/>
    </row>
    <row r="26" spans="1:5" ht="63" customHeight="1">
      <c r="B26" s="1525"/>
      <c r="C26" s="1525"/>
      <c r="D26" s="1525"/>
      <c r="E26" s="1525"/>
    </row>
    <row r="27" spans="1:5" ht="12.75" customHeight="1">
      <c r="B27" s="1525"/>
      <c r="C27" s="1525"/>
      <c r="D27" s="1525"/>
      <c r="E27" s="1525"/>
    </row>
    <row r="28" spans="1:5" ht="11.25" customHeight="1"/>
    <row r="29" spans="1:5">
      <c r="A29" s="10" t="s">
        <v>1292</v>
      </c>
      <c r="B29" s="1525" t="s">
        <v>1293</v>
      </c>
      <c r="C29" s="1525"/>
      <c r="D29" s="1525"/>
      <c r="E29" s="1525"/>
    </row>
    <row r="30" spans="1:5">
      <c r="B30" s="1525"/>
      <c r="C30" s="1525"/>
      <c r="D30" s="1525"/>
      <c r="E30" s="1525"/>
    </row>
    <row r="31" spans="1:5" ht="35.25" customHeight="1">
      <c r="B31" s="1525"/>
      <c r="C31" s="1525"/>
      <c r="D31" s="1525"/>
      <c r="E31" s="1525"/>
    </row>
    <row r="32" spans="1:5" ht="12" customHeight="1">
      <c r="B32" s="1525"/>
      <c r="C32" s="1525"/>
      <c r="D32" s="1525"/>
      <c r="E32" s="1525"/>
    </row>
    <row r="33" spans="1:5" ht="15" customHeight="1"/>
    <row r="34" spans="1:5">
      <c r="A34" s="10" t="s">
        <v>1294</v>
      </c>
      <c r="B34" s="1525" t="s">
        <v>1295</v>
      </c>
      <c r="C34" s="1525"/>
      <c r="D34" s="1525"/>
      <c r="E34" s="1525"/>
    </row>
    <row r="35" spans="1:5">
      <c r="B35" s="1525"/>
      <c r="C35" s="1525"/>
      <c r="D35" s="1525"/>
      <c r="E35" s="1525"/>
    </row>
    <row r="36" spans="1:5" ht="15.75" customHeight="1">
      <c r="B36" s="1525"/>
      <c r="C36" s="1525"/>
      <c r="D36" s="1525"/>
      <c r="E36" s="1525"/>
    </row>
    <row r="37" spans="1:5">
      <c r="B37" s="1525"/>
      <c r="C37" s="1525"/>
      <c r="D37" s="1525"/>
      <c r="E37" s="1525"/>
    </row>
  </sheetData>
  <mergeCells count="21">
    <mergeCell ref="A1:E1"/>
    <mergeCell ref="B2:E2"/>
    <mergeCell ref="B4:B6"/>
    <mergeCell ref="C4:C6"/>
    <mergeCell ref="D4:E4"/>
    <mergeCell ref="D5:D6"/>
    <mergeCell ref="E5:E6"/>
    <mergeCell ref="B19:E22"/>
    <mergeCell ref="B24:E27"/>
    <mergeCell ref="B29:E32"/>
    <mergeCell ref="B34:E37"/>
    <mergeCell ref="B7:B12"/>
    <mergeCell ref="C7:C8"/>
    <mergeCell ref="D7:D8"/>
    <mergeCell ref="C9:C12"/>
    <mergeCell ref="D9:D11"/>
    <mergeCell ref="B13:B17"/>
    <mergeCell ref="C13:C14"/>
    <mergeCell ref="D13:D14"/>
    <mergeCell ref="C15:C17"/>
    <mergeCell ref="D15:D17"/>
  </mergeCells>
  <hyperlinks>
    <hyperlink ref="G1" location="INDICE!A1" display="ÍNDICE " xr:uid="{40AB8CF9-B054-45B4-8024-DED62D718C43}"/>
  </hyperlinks>
  <printOptions horizontalCentered="1"/>
  <pageMargins left="0" right="0" top="0.59055118110236227" bottom="0"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499984740745262"/>
  </sheetPr>
  <dimension ref="A1:Q80"/>
  <sheetViews>
    <sheetView showGridLines="0" topLeftCell="A21" zoomScale="115" zoomScaleNormal="115" workbookViewId="0">
      <selection activeCell="B1" sqref="B1:O79"/>
    </sheetView>
  </sheetViews>
  <sheetFormatPr defaultColWidth="8.85546875" defaultRowHeight="15"/>
  <cols>
    <col min="1" max="1" width="5.42578125" customWidth="1"/>
    <col min="2" max="2" width="15.42578125" customWidth="1"/>
    <col min="3" max="3" width="42.140625" customWidth="1"/>
    <col min="4" max="4" width="16.42578125" customWidth="1"/>
    <col min="5" max="5" width="13.85546875" customWidth="1"/>
    <col min="6" max="7" width="12.85546875" customWidth="1"/>
    <col min="8" max="8" width="15.42578125" customWidth="1"/>
    <col min="9" max="9" width="13.7109375" customWidth="1"/>
    <col min="10" max="10" width="12.85546875" customWidth="1"/>
    <col min="11" max="12" width="8.42578125" customWidth="1"/>
  </cols>
  <sheetData>
    <row r="1" spans="1:17">
      <c r="B1" s="1175" t="s">
        <v>190</v>
      </c>
      <c r="C1" s="1175"/>
      <c r="D1" s="1175"/>
      <c r="E1" s="1175"/>
      <c r="F1" s="1175"/>
      <c r="G1" s="1175"/>
      <c r="H1" s="1175"/>
      <c r="I1" s="1175"/>
      <c r="J1" s="1175"/>
      <c r="K1" s="1175"/>
      <c r="L1" s="1175"/>
      <c r="M1" s="1175"/>
      <c r="N1" s="1175"/>
      <c r="O1" s="1175"/>
      <c r="Q1" s="377" t="s">
        <v>1027</v>
      </c>
    </row>
    <row r="2" spans="1:17">
      <c r="B2" s="1176" t="s">
        <v>898</v>
      </c>
      <c r="C2" s="1176"/>
      <c r="D2" s="1176"/>
      <c r="E2" s="1176"/>
      <c r="F2" s="1176"/>
      <c r="G2" s="1176"/>
      <c r="H2" s="1176"/>
      <c r="I2" s="1176"/>
      <c r="J2" s="1176"/>
      <c r="K2" s="1176"/>
      <c r="L2" s="1176"/>
      <c r="M2" s="1176"/>
      <c r="N2" s="1176"/>
      <c r="O2" s="1176"/>
    </row>
    <row r="3" spans="1:17" ht="8.25" customHeight="1">
      <c r="B3" s="9"/>
      <c r="C3" s="10"/>
    </row>
    <row r="4" spans="1:17" s="14" customFormat="1" ht="12.75">
      <c r="B4" s="11" t="s">
        <v>129</v>
      </c>
      <c r="C4" s="12"/>
      <c r="D4" s="11"/>
      <c r="E4" s="11"/>
      <c r="F4" s="11"/>
      <c r="G4" s="13"/>
    </row>
    <row r="5" spans="1:17" s="14" customFormat="1" ht="12.75">
      <c r="B5" s="11" t="s">
        <v>130</v>
      </c>
      <c r="C5" s="12"/>
      <c r="D5" s="11"/>
      <c r="E5" s="11"/>
      <c r="F5" s="11"/>
      <c r="G5" s="13"/>
    </row>
    <row r="6" spans="1:17" ht="15.75" customHeight="1" thickBot="1">
      <c r="C6" s="10"/>
      <c r="K6" s="1174"/>
      <c r="L6" s="1174"/>
      <c r="M6" s="1174"/>
      <c r="N6" s="1174"/>
      <c r="O6" s="1174"/>
    </row>
    <row r="7" spans="1:17" ht="55.5" customHeight="1" thickBot="1">
      <c r="A7" s="1013"/>
      <c r="B7" s="1038"/>
      <c r="C7" s="1055" t="s">
        <v>131</v>
      </c>
      <c r="D7" s="1056" t="s">
        <v>132</v>
      </c>
      <c r="E7" s="1057" t="s">
        <v>3614</v>
      </c>
      <c r="F7" s="1057" t="s">
        <v>133</v>
      </c>
      <c r="G7" s="1057" t="s">
        <v>134</v>
      </c>
      <c r="H7" s="1057" t="s">
        <v>135</v>
      </c>
      <c r="I7" s="1058" t="s">
        <v>1035</v>
      </c>
      <c r="J7" s="1059" t="s">
        <v>136</v>
      </c>
      <c r="K7" s="1060" t="s">
        <v>3226</v>
      </c>
      <c r="L7" s="1061" t="s">
        <v>3227</v>
      </c>
      <c r="M7" s="1061" t="s">
        <v>3228</v>
      </c>
      <c r="N7" s="1061" t="s">
        <v>3229</v>
      </c>
      <c r="O7" s="1062" t="s">
        <v>3230</v>
      </c>
      <c r="P7" s="1013"/>
      <c r="Q7" s="1013"/>
    </row>
    <row r="8" spans="1:17" ht="64.5" customHeight="1" thickBot="1">
      <c r="A8" s="1013"/>
      <c r="B8" s="1063" t="s">
        <v>3846</v>
      </c>
      <c r="C8" s="1064"/>
      <c r="D8" s="1065" t="s">
        <v>137</v>
      </c>
      <c r="E8" s="1066"/>
      <c r="F8" s="1066"/>
      <c r="G8" s="1066"/>
      <c r="H8" s="1066"/>
      <c r="I8" s="1067"/>
      <c r="J8" s="1068"/>
      <c r="K8" s="1046"/>
      <c r="L8" s="1047"/>
      <c r="M8" s="1047"/>
      <c r="N8" s="1047"/>
      <c r="O8" s="1048"/>
      <c r="P8" s="1013"/>
      <c r="Q8" s="1013"/>
    </row>
    <row r="9" spans="1:17" ht="14.25" customHeight="1" thickBot="1">
      <c r="A9" s="1013"/>
      <c r="B9" s="1069"/>
      <c r="C9" s="1070"/>
      <c r="D9" s="1071" t="s">
        <v>138</v>
      </c>
      <c r="E9" s="1041"/>
      <c r="F9" s="1041"/>
      <c r="G9" s="1041"/>
      <c r="H9" s="1041"/>
      <c r="I9" s="1041"/>
      <c r="J9" s="1072"/>
      <c r="K9" s="1049"/>
      <c r="L9" s="1042"/>
      <c r="M9" s="1042"/>
      <c r="N9" s="1042"/>
      <c r="O9" s="1050"/>
      <c r="P9" s="1013"/>
      <c r="Q9" s="1013"/>
    </row>
    <row r="10" spans="1:17" ht="32.25" customHeight="1">
      <c r="A10" s="1013"/>
      <c r="B10" s="1166" t="s">
        <v>3847</v>
      </c>
      <c r="C10" s="1073" t="s">
        <v>3852</v>
      </c>
      <c r="D10" s="1171" t="s">
        <v>137</v>
      </c>
      <c r="E10" s="1061"/>
      <c r="F10" s="1061"/>
      <c r="G10" s="1061"/>
      <c r="H10" s="1061"/>
      <c r="I10" s="1074"/>
      <c r="J10" s="1068"/>
      <c r="K10" s="1051"/>
      <c r="L10" s="1045"/>
      <c r="M10" s="1045"/>
      <c r="N10" s="1045"/>
      <c r="O10" s="1052"/>
      <c r="P10" s="1013"/>
      <c r="Q10" s="1013"/>
    </row>
    <row r="11" spans="1:17" ht="18" customHeight="1">
      <c r="A11" s="1013"/>
      <c r="B11" s="1167"/>
      <c r="C11" s="1075" t="s">
        <v>139</v>
      </c>
      <c r="D11" s="1172"/>
      <c r="E11" s="1066"/>
      <c r="F11" s="1066"/>
      <c r="G11" s="1066"/>
      <c r="H11" s="1066"/>
      <c r="I11" s="1076"/>
      <c r="J11" s="1077"/>
      <c r="K11" s="1051"/>
      <c r="L11" s="1045"/>
      <c r="M11" s="1045"/>
      <c r="N11" s="1045"/>
      <c r="O11" s="1052"/>
      <c r="P11" s="1013"/>
      <c r="Q11" s="1013"/>
    </row>
    <row r="12" spans="1:17" ht="18.75" customHeight="1">
      <c r="A12" s="1013"/>
      <c r="B12" s="1167"/>
      <c r="C12" s="1075" t="s">
        <v>140</v>
      </c>
      <c r="D12" s="1172"/>
      <c r="E12" s="1066"/>
      <c r="F12" s="1066"/>
      <c r="G12" s="1066"/>
      <c r="H12" s="1066"/>
      <c r="I12" s="1076"/>
      <c r="J12" s="1077"/>
      <c r="K12" s="1051"/>
      <c r="L12" s="1045"/>
      <c r="M12" s="1045"/>
      <c r="N12" s="1045"/>
      <c r="O12" s="1052"/>
      <c r="P12" s="1013"/>
      <c r="Q12" s="1013"/>
    </row>
    <row r="13" spans="1:17" ht="15.75" customHeight="1">
      <c r="A13" s="1013"/>
      <c r="B13" s="1167"/>
      <c r="C13" s="1075" t="s">
        <v>1036</v>
      </c>
      <c r="D13" s="1172"/>
      <c r="E13" s="1066"/>
      <c r="F13" s="1066"/>
      <c r="G13" s="1066"/>
      <c r="H13" s="1066"/>
      <c r="I13" s="1078"/>
      <c r="J13" s="1077"/>
      <c r="K13" s="1051"/>
      <c r="L13" s="1045"/>
      <c r="M13" s="1045"/>
      <c r="N13" s="1045"/>
      <c r="O13" s="1052"/>
      <c r="P13" s="1013"/>
      <c r="Q13" s="1013"/>
    </row>
    <row r="14" spans="1:17" ht="21.75" customHeight="1">
      <c r="A14" s="1013"/>
      <c r="B14" s="1167"/>
      <c r="C14" s="1075" t="s">
        <v>141</v>
      </c>
      <c r="D14" s="1172"/>
      <c r="E14" s="1066"/>
      <c r="F14" s="1066"/>
      <c r="G14" s="1066"/>
      <c r="H14" s="1066"/>
      <c r="I14" s="1078"/>
      <c r="J14" s="1077"/>
      <c r="K14" s="1051"/>
      <c r="L14" s="1045"/>
      <c r="M14" s="1045"/>
      <c r="N14" s="1045"/>
      <c r="O14" s="1052"/>
      <c r="P14" s="1013"/>
      <c r="Q14" s="1013"/>
    </row>
    <row r="15" spans="1:17" ht="21.75" customHeight="1" thickBot="1">
      <c r="A15" s="1013"/>
      <c r="B15" s="1173"/>
      <c r="C15" s="1079" t="s">
        <v>142</v>
      </c>
      <c r="D15" s="1177"/>
      <c r="E15" s="1066"/>
      <c r="F15" s="1066"/>
      <c r="G15" s="1066"/>
      <c r="H15" s="1066"/>
      <c r="I15" s="1076"/>
      <c r="J15" s="1077"/>
      <c r="K15" s="1051"/>
      <c r="L15" s="1045"/>
      <c r="M15" s="1045"/>
      <c r="N15" s="1045"/>
      <c r="O15" s="1052"/>
      <c r="P15" s="1013"/>
      <c r="Q15" s="1013"/>
    </row>
    <row r="16" spans="1:17" ht="15.75" customHeight="1" thickBot="1">
      <c r="A16" s="1013"/>
      <c r="B16" s="1053"/>
      <c r="C16" s="1080"/>
      <c r="D16" s="1071" t="s">
        <v>138</v>
      </c>
      <c r="E16" s="1042"/>
      <c r="F16" s="1042"/>
      <c r="G16" s="1042"/>
      <c r="H16" s="1081"/>
      <c r="I16" s="1082"/>
      <c r="J16" s="1072"/>
      <c r="K16" s="1049"/>
      <c r="L16" s="1042"/>
      <c r="M16" s="1042"/>
      <c r="N16" s="1042"/>
      <c r="O16" s="1050"/>
      <c r="P16" s="1013"/>
      <c r="Q16" s="1013"/>
    </row>
    <row r="17" spans="1:17" ht="32.25" customHeight="1">
      <c r="A17" s="1013"/>
      <c r="B17" s="1166" t="s">
        <v>3843</v>
      </c>
      <c r="C17" s="1073" t="s">
        <v>3852</v>
      </c>
      <c r="D17" s="1171" t="s">
        <v>137</v>
      </c>
      <c r="E17" s="1061"/>
      <c r="F17" s="1061"/>
      <c r="G17" s="1061"/>
      <c r="H17" s="1061"/>
      <c r="I17" s="1074"/>
      <c r="J17" s="1068"/>
      <c r="K17" s="1051"/>
      <c r="L17" s="1045"/>
      <c r="M17" s="1045"/>
      <c r="N17" s="1045"/>
      <c r="O17" s="1052"/>
      <c r="P17" s="1013"/>
      <c r="Q17" s="1013"/>
    </row>
    <row r="18" spans="1:17" ht="21" customHeight="1">
      <c r="A18" s="1013"/>
      <c r="B18" s="1167"/>
      <c r="C18" s="1075" t="s">
        <v>139</v>
      </c>
      <c r="D18" s="1172"/>
      <c r="E18" s="1066"/>
      <c r="F18" s="1066"/>
      <c r="G18" s="1066"/>
      <c r="H18" s="1066"/>
      <c r="I18" s="1076"/>
      <c r="J18" s="1077"/>
      <c r="K18" s="1051"/>
      <c r="L18" s="1045"/>
      <c r="M18" s="1045"/>
      <c r="N18" s="1045"/>
      <c r="O18" s="1052"/>
      <c r="P18" s="1013"/>
      <c r="Q18" s="1013"/>
    </row>
    <row r="19" spans="1:17" ht="18" customHeight="1">
      <c r="A19" s="1013"/>
      <c r="B19" s="1167"/>
      <c r="C19" s="1075" t="s">
        <v>140</v>
      </c>
      <c r="D19" s="1172"/>
      <c r="E19" s="1066"/>
      <c r="F19" s="1066"/>
      <c r="G19" s="1066"/>
      <c r="H19" s="1066"/>
      <c r="I19" s="1076"/>
      <c r="J19" s="1077"/>
      <c r="K19" s="1051"/>
      <c r="L19" s="1045"/>
      <c r="M19" s="1045"/>
      <c r="N19" s="1045"/>
      <c r="O19" s="1052"/>
      <c r="P19" s="1013"/>
      <c r="Q19" s="1013"/>
    </row>
    <row r="20" spans="1:17" ht="15.75" customHeight="1">
      <c r="A20" s="1013"/>
      <c r="B20" s="1167"/>
      <c r="C20" s="1075" t="s">
        <v>1036</v>
      </c>
      <c r="D20" s="1172"/>
      <c r="E20" s="1066"/>
      <c r="F20" s="1066"/>
      <c r="G20" s="1066"/>
      <c r="H20" s="1066"/>
      <c r="I20" s="1076"/>
      <c r="J20" s="1077"/>
      <c r="K20" s="1051"/>
      <c r="L20" s="1045"/>
      <c r="M20" s="1045"/>
      <c r="N20" s="1045"/>
      <c r="O20" s="1052"/>
      <c r="P20" s="1013"/>
      <c r="Q20" s="1013"/>
    </row>
    <row r="21" spans="1:17" ht="15.75" customHeight="1">
      <c r="A21" s="1013"/>
      <c r="B21" s="1167"/>
      <c r="C21" s="1075" t="s">
        <v>141</v>
      </c>
      <c r="D21" s="1172"/>
      <c r="E21" s="1066"/>
      <c r="F21" s="1066"/>
      <c r="G21" s="1066"/>
      <c r="H21" s="1066"/>
      <c r="I21" s="1078"/>
      <c r="J21" s="1077"/>
      <c r="K21" s="1051"/>
      <c r="L21" s="1045"/>
      <c r="M21" s="1045"/>
      <c r="N21" s="1045"/>
      <c r="O21" s="1052"/>
      <c r="P21" s="1013"/>
      <c r="Q21" s="1013"/>
    </row>
    <row r="22" spans="1:17" ht="15.75" customHeight="1" thickBot="1">
      <c r="A22" s="1013"/>
      <c r="B22" s="1167"/>
      <c r="C22" s="1079" t="s">
        <v>142</v>
      </c>
      <c r="D22" s="1172"/>
      <c r="E22" s="1066"/>
      <c r="F22" s="1066"/>
      <c r="G22" s="1066"/>
      <c r="H22" s="1066"/>
      <c r="I22" s="1078"/>
      <c r="J22" s="1077"/>
      <c r="K22" s="1051"/>
      <c r="L22" s="1045"/>
      <c r="M22" s="1045"/>
      <c r="N22" s="1045"/>
      <c r="O22" s="1052"/>
      <c r="P22" s="1013"/>
      <c r="Q22" s="1013"/>
    </row>
    <row r="23" spans="1:17" ht="15.75" customHeight="1" thickBot="1">
      <c r="A23" s="1013"/>
      <c r="B23" s="1053"/>
      <c r="C23" s="1080"/>
      <c r="D23" s="1071" t="s">
        <v>138</v>
      </c>
      <c r="E23" s="1042"/>
      <c r="F23" s="1042"/>
      <c r="G23" s="1042"/>
      <c r="H23" s="1081"/>
      <c r="I23" s="1082"/>
      <c r="J23" s="1072"/>
      <c r="K23" s="1049"/>
      <c r="L23" s="1042"/>
      <c r="M23" s="1042"/>
      <c r="N23" s="1042"/>
      <c r="O23" s="1050"/>
      <c r="P23" s="1013"/>
      <c r="Q23" s="1013"/>
    </row>
    <row r="24" spans="1:17" ht="9" customHeight="1">
      <c r="A24" s="1013"/>
      <c r="B24" s="1083"/>
      <c r="C24" s="1038"/>
      <c r="D24" s="1038"/>
      <c r="E24" s="1038"/>
      <c r="F24" s="1038"/>
      <c r="G24" s="1038"/>
      <c r="H24" s="1084"/>
      <c r="I24" s="1076"/>
      <c r="J24" s="1085"/>
      <c r="K24" s="1038"/>
      <c r="L24" s="1038"/>
      <c r="M24" s="1038"/>
      <c r="N24" s="1038"/>
      <c r="O24" s="1038"/>
      <c r="P24" s="1013"/>
      <c r="Q24" s="1013"/>
    </row>
    <row r="25" spans="1:17" s="15" customFormat="1" ht="15.75">
      <c r="A25" s="1014"/>
      <c r="B25" s="1043"/>
      <c r="C25" s="1086" t="s">
        <v>3853</v>
      </c>
      <c r="D25" s="1040"/>
      <c r="E25" s="1040"/>
      <c r="F25" s="1040"/>
      <c r="G25" s="1040"/>
      <c r="H25" s="1040"/>
      <c r="I25" s="1040"/>
      <c r="J25" s="1040"/>
      <c r="K25" s="1040"/>
      <c r="L25" s="1054"/>
      <c r="M25" s="1054"/>
      <c r="N25" s="1054"/>
      <c r="O25" s="1054"/>
      <c r="P25" s="1014"/>
      <c r="Q25" s="1014"/>
    </row>
    <row r="26" spans="1:17">
      <c r="A26" s="1013"/>
      <c r="B26" s="1038"/>
      <c r="C26" s="1038"/>
      <c r="D26" s="1038"/>
      <c r="E26" s="1038"/>
      <c r="F26" s="1038"/>
      <c r="G26" s="1038"/>
      <c r="H26" s="1038"/>
      <c r="I26" s="1038"/>
      <c r="J26" s="1038"/>
      <c r="K26" s="1038"/>
      <c r="L26" s="1038"/>
      <c r="M26" s="1038"/>
      <c r="N26" s="1038"/>
      <c r="O26" s="1038"/>
      <c r="P26" s="1013"/>
      <c r="Q26" s="1013"/>
    </row>
    <row r="27" spans="1:17" ht="31.5" customHeight="1">
      <c r="A27" s="1013"/>
      <c r="B27" s="1044" t="s">
        <v>143</v>
      </c>
      <c r="C27" s="1164" t="s">
        <v>3854</v>
      </c>
      <c r="D27" s="1164"/>
      <c r="E27" s="1164"/>
      <c r="F27" s="1164"/>
      <c r="G27" s="1164"/>
      <c r="H27" s="1164"/>
      <c r="I27" s="1164"/>
      <c r="J27" s="1164"/>
      <c r="K27" s="1038"/>
      <c r="L27" s="1038"/>
      <c r="M27" s="1038"/>
      <c r="N27" s="1038"/>
      <c r="O27" s="1038"/>
      <c r="P27" s="1013"/>
      <c r="Q27" s="1013"/>
    </row>
    <row r="28" spans="1:17" s="1039" customFormat="1" ht="71.25" customHeight="1">
      <c r="C28" s="1170" t="s">
        <v>3620</v>
      </c>
      <c r="D28" s="1170"/>
      <c r="E28" s="1170"/>
      <c r="F28" s="1170"/>
      <c r="G28" s="1170"/>
      <c r="H28" s="1170"/>
      <c r="I28" s="1170"/>
      <c r="J28" s="1170"/>
    </row>
    <row r="29" spans="1:17" s="1039" customFormat="1" ht="33.75" customHeight="1">
      <c r="C29" s="1165" t="s">
        <v>1041</v>
      </c>
      <c r="D29" s="1165"/>
      <c r="E29" s="1165"/>
      <c r="F29" s="1165"/>
      <c r="G29" s="1165"/>
      <c r="H29" s="1165"/>
      <c r="I29" s="1165"/>
      <c r="J29" s="1165"/>
    </row>
    <row r="30" spans="1:17" s="1039" customFormat="1" ht="34.5" customHeight="1">
      <c r="C30" s="1168" t="s">
        <v>188</v>
      </c>
      <c r="D30" s="1168"/>
      <c r="E30" s="1168"/>
      <c r="F30" s="1168"/>
      <c r="G30" s="1168"/>
      <c r="H30" s="1168"/>
      <c r="I30" s="1168"/>
      <c r="J30" s="1168"/>
    </row>
    <row r="31" spans="1:17" s="1039" customFormat="1">
      <c r="C31" s="506"/>
      <c r="D31" s="506"/>
      <c r="E31" s="506"/>
      <c r="F31" s="506"/>
      <c r="G31" s="506"/>
      <c r="H31" s="506"/>
      <c r="I31" s="506"/>
      <c r="J31" s="506"/>
    </row>
    <row r="32" spans="1:17" s="1039" customFormat="1" ht="15" customHeight="1">
      <c r="C32" s="1169" t="s">
        <v>189</v>
      </c>
      <c r="D32" s="1169"/>
      <c r="E32" s="1169"/>
      <c r="F32" s="1169"/>
      <c r="G32" s="1169"/>
      <c r="H32" s="1169"/>
      <c r="I32" s="1169"/>
      <c r="J32" s="1169"/>
    </row>
    <row r="33" spans="2:10" s="1039" customFormat="1" ht="21" customHeight="1">
      <c r="C33" s="1159" t="s">
        <v>144</v>
      </c>
      <c r="D33" s="1159"/>
      <c r="E33" s="1159"/>
      <c r="F33" s="1159"/>
      <c r="G33" s="1159"/>
      <c r="H33" s="1159"/>
      <c r="I33" s="1159"/>
      <c r="J33" s="1159"/>
    </row>
    <row r="34" spans="2:10" s="1039" customFormat="1">
      <c r="C34" s="1160" t="s">
        <v>145</v>
      </c>
      <c r="D34" s="1160"/>
      <c r="E34" s="1160"/>
      <c r="F34" s="1160"/>
      <c r="G34" s="1160"/>
      <c r="H34" s="1160"/>
      <c r="I34" s="1160"/>
      <c r="J34" s="1160"/>
    </row>
    <row r="35" spans="2:10" s="1039" customFormat="1" ht="15" customHeight="1">
      <c r="C35" s="1160" t="s">
        <v>1037</v>
      </c>
      <c r="D35" s="1160"/>
      <c r="E35" s="1160"/>
      <c r="F35" s="1160"/>
      <c r="G35" s="1160"/>
      <c r="H35" s="1160"/>
      <c r="I35" s="1160"/>
      <c r="J35" s="1160"/>
    </row>
    <row r="36" spans="2:10" s="1039" customFormat="1">
      <c r="C36" s="1087" t="s">
        <v>1038</v>
      </c>
      <c r="D36" s="1087"/>
      <c r="E36" s="1087"/>
      <c r="F36" s="1087"/>
      <c r="G36" s="1087"/>
      <c r="H36" s="1087"/>
      <c r="I36" s="1087"/>
      <c r="J36" s="1087"/>
    </row>
    <row r="37" spans="2:10" s="1039" customFormat="1" ht="15" customHeight="1">
      <c r="C37" s="1161" t="s">
        <v>1256</v>
      </c>
      <c r="D37" s="1162"/>
      <c r="E37" s="1162"/>
      <c r="F37" s="1162"/>
      <c r="G37" s="1162"/>
      <c r="H37" s="1162"/>
      <c r="I37" s="1162"/>
      <c r="J37" s="1162"/>
    </row>
    <row r="38" spans="2:10" s="1039" customFormat="1">
      <c r="C38" s="1088"/>
      <c r="D38" s="1088"/>
      <c r="F38" s="1088"/>
      <c r="G38" s="1088"/>
      <c r="H38" s="1088"/>
      <c r="I38" s="1088"/>
      <c r="J38" s="1088"/>
    </row>
    <row r="39" spans="2:10" s="1039" customFormat="1" ht="15" customHeight="1">
      <c r="B39" s="507" t="s">
        <v>146</v>
      </c>
      <c r="C39" s="1163" t="s">
        <v>3855</v>
      </c>
      <c r="D39" s="1164"/>
      <c r="E39" s="1164"/>
      <c r="F39" s="1164"/>
      <c r="G39" s="1164"/>
      <c r="H39" s="1164"/>
      <c r="I39" s="1164"/>
      <c r="J39" s="1164"/>
    </row>
    <row r="40" spans="2:10" s="1039" customFormat="1">
      <c r="B40" s="508" t="s">
        <v>147</v>
      </c>
      <c r="C40" s="1089" t="s">
        <v>148</v>
      </c>
      <c r="D40" s="1090"/>
      <c r="F40" s="1090"/>
      <c r="G40" s="1090"/>
      <c r="H40" s="1090"/>
      <c r="I40" s="1090"/>
      <c r="J40" s="1090"/>
    </row>
    <row r="41" spans="2:10" s="1039" customFormat="1">
      <c r="C41" s="1091" t="s">
        <v>3848</v>
      </c>
    </row>
    <row r="42" spans="2:10" s="1039" customFormat="1" ht="15" customHeight="1">
      <c r="C42" s="1158" t="s">
        <v>3615</v>
      </c>
      <c r="D42" s="1158"/>
      <c r="E42" s="1158"/>
      <c r="F42" s="1158"/>
      <c r="G42" s="1158"/>
      <c r="H42" s="1158"/>
      <c r="I42" s="1158"/>
      <c r="J42" s="204"/>
    </row>
    <row r="43" spans="2:10" s="1039" customFormat="1">
      <c r="C43" s="1092"/>
      <c r="D43" s="1093"/>
      <c r="F43" s="1093"/>
      <c r="G43" s="1093"/>
      <c r="H43" s="1093"/>
      <c r="I43" s="1093"/>
    </row>
    <row r="44" spans="2:10" s="1039" customFormat="1">
      <c r="C44" s="1091" t="s">
        <v>3849</v>
      </c>
      <c r="D44" s="1093"/>
      <c r="F44" s="1093"/>
      <c r="G44" s="1093"/>
      <c r="H44" s="1093"/>
      <c r="I44" s="1093"/>
      <c r="J44" s="1093"/>
    </row>
    <row r="45" spans="2:10" s="1039" customFormat="1">
      <c r="C45" s="509" t="s">
        <v>149</v>
      </c>
      <c r="D45" s="1093"/>
      <c r="F45" s="1093"/>
      <c r="G45" s="1093"/>
      <c r="H45" s="1093"/>
      <c r="I45" s="1093"/>
      <c r="J45" s="1093"/>
    </row>
    <row r="46" spans="2:10" s="1039" customFormat="1">
      <c r="C46" s="1092" t="s">
        <v>150</v>
      </c>
      <c r="D46" s="1093"/>
      <c r="F46" s="1093"/>
      <c r="G46" s="1093"/>
      <c r="H46" s="1093"/>
      <c r="I46" s="1093"/>
      <c r="J46" s="1093"/>
    </row>
    <row r="47" spans="2:10" s="1039" customFormat="1">
      <c r="C47" s="510" t="s">
        <v>3616</v>
      </c>
      <c r="D47" s="1093"/>
      <c r="F47" s="1093"/>
      <c r="G47" s="1093"/>
      <c r="H47" s="1093"/>
      <c r="I47" s="1093"/>
      <c r="J47" s="1093"/>
    </row>
    <row r="48" spans="2:10" s="1039" customFormat="1">
      <c r="C48" s="1094" t="s">
        <v>1257</v>
      </c>
      <c r="D48" s="1093"/>
      <c r="F48" s="1093"/>
      <c r="G48" s="1093"/>
      <c r="H48" s="1093"/>
      <c r="I48" s="1093"/>
      <c r="J48" s="1093"/>
    </row>
    <row r="49" spans="2:10" s="1039" customFormat="1">
      <c r="C49" s="1094" t="s">
        <v>3850</v>
      </c>
      <c r="D49" s="1093"/>
      <c r="F49" s="1093"/>
      <c r="G49" s="1093"/>
      <c r="H49" s="1093"/>
      <c r="I49" s="1093"/>
      <c r="J49" s="1093"/>
    </row>
    <row r="50" spans="2:10" s="1039" customFormat="1">
      <c r="D50" s="1093"/>
      <c r="F50" s="1093"/>
      <c r="G50" s="1093"/>
      <c r="H50" s="1093"/>
      <c r="I50" s="1093"/>
      <c r="J50" s="1093"/>
    </row>
    <row r="51" spans="2:10" s="1039" customFormat="1">
      <c r="C51" s="1091" t="s">
        <v>3844</v>
      </c>
      <c r="D51" s="1093"/>
      <c r="F51" s="1093"/>
      <c r="G51" s="1093"/>
      <c r="H51" s="1093"/>
      <c r="I51" s="1093"/>
      <c r="J51" s="1093"/>
    </row>
    <row r="52" spans="2:10" s="1039" customFormat="1">
      <c r="C52" s="509" t="s">
        <v>151</v>
      </c>
      <c r="D52" s="1093"/>
      <c r="F52" s="1093"/>
      <c r="G52" s="1093"/>
      <c r="H52" s="1093"/>
      <c r="I52" s="1093"/>
      <c r="J52" s="1093"/>
    </row>
    <row r="53" spans="2:10" s="1039" customFormat="1">
      <c r="C53" s="1092" t="s">
        <v>150</v>
      </c>
      <c r="D53" s="1093"/>
      <c r="F53" s="1093"/>
      <c r="G53" s="1093"/>
      <c r="H53" s="1093"/>
      <c r="I53" s="1093"/>
      <c r="J53" s="1093"/>
    </row>
    <row r="54" spans="2:10" s="1039" customFormat="1">
      <c r="C54" s="510" t="s">
        <v>152</v>
      </c>
      <c r="D54" s="1093"/>
      <c r="F54" s="1093"/>
      <c r="G54" s="1093"/>
      <c r="H54" s="1093"/>
      <c r="I54" s="1093"/>
      <c r="J54" s="1093"/>
    </row>
    <row r="55" spans="2:10" s="1039" customFormat="1">
      <c r="C55" s="510" t="s">
        <v>3617</v>
      </c>
      <c r="D55" s="1093"/>
      <c r="F55" s="1093"/>
      <c r="G55" s="1093"/>
      <c r="H55" s="1093"/>
      <c r="I55" s="1093"/>
      <c r="J55" s="1093"/>
    </row>
    <row r="56" spans="2:10" s="1039" customFormat="1">
      <c r="C56" s="1094" t="s">
        <v>3618</v>
      </c>
      <c r="D56" s="1093"/>
      <c r="F56" s="1093"/>
      <c r="G56" s="1093"/>
      <c r="H56" s="1093"/>
      <c r="I56" s="1093"/>
      <c r="J56" s="1093"/>
    </row>
    <row r="57" spans="2:10" s="1039" customFormat="1">
      <c r="C57" s="1094" t="s">
        <v>3619</v>
      </c>
      <c r="D57" s="1093"/>
      <c r="F57" s="1093"/>
      <c r="G57" s="1093"/>
      <c r="H57" s="1093"/>
      <c r="I57" s="1093"/>
      <c r="J57" s="1093"/>
    </row>
    <row r="58" spans="2:10" s="1039" customFormat="1">
      <c r="D58" s="1093"/>
      <c r="F58" s="1093"/>
      <c r="G58" s="1093"/>
      <c r="H58" s="1093"/>
      <c r="I58" s="1093"/>
      <c r="J58" s="1093"/>
    </row>
    <row r="59" spans="2:10" s="1039" customFormat="1">
      <c r="C59" s="1091" t="s">
        <v>3851</v>
      </c>
      <c r="D59" s="1090"/>
      <c r="F59" s="1090"/>
      <c r="G59" s="1090"/>
      <c r="H59" s="1090"/>
      <c r="I59" s="1090"/>
      <c r="J59" s="1090"/>
    </row>
    <row r="60" spans="2:10" s="1039" customFormat="1">
      <c r="C60" s="1094" t="s">
        <v>3845</v>
      </c>
      <c r="D60" s="1093"/>
      <c r="F60" s="1093"/>
      <c r="G60" s="1093"/>
      <c r="H60" s="1093"/>
      <c r="I60" s="1093"/>
      <c r="J60" s="1093"/>
    </row>
    <row r="61" spans="2:10" s="1039" customFormat="1">
      <c r="C61" s="1094" t="s">
        <v>153</v>
      </c>
      <c r="D61" s="1093"/>
      <c r="F61" s="1093"/>
      <c r="G61" s="1093"/>
      <c r="H61" s="1093"/>
      <c r="I61" s="1093"/>
      <c r="J61" s="1093"/>
    </row>
    <row r="62" spans="2:10" s="1102" customFormat="1" ht="15.75">
      <c r="B62" s="508" t="s">
        <v>154</v>
      </c>
      <c r="C62" s="1089" t="s">
        <v>155</v>
      </c>
      <c r="D62" s="1095"/>
      <c r="F62" s="1095"/>
      <c r="G62" s="1095"/>
      <c r="H62" s="1095"/>
      <c r="I62" s="1095"/>
      <c r="J62" s="1095"/>
    </row>
    <row r="63" spans="2:10" s="1039" customFormat="1">
      <c r="C63" s="1096"/>
      <c r="D63" s="1090"/>
      <c r="F63" s="1090"/>
      <c r="G63" s="1090"/>
      <c r="H63" s="1090"/>
      <c r="I63" s="1090"/>
      <c r="J63" s="1090"/>
    </row>
    <row r="64" spans="2:10" s="1039" customFormat="1">
      <c r="C64" s="1091" t="s">
        <v>1039</v>
      </c>
      <c r="D64" s="1097"/>
      <c r="F64" s="1097"/>
      <c r="G64" s="1097"/>
      <c r="H64" s="1097"/>
      <c r="I64" s="1097"/>
      <c r="J64" s="1097"/>
    </row>
    <row r="65" spans="2:10" s="1039" customFormat="1">
      <c r="C65" s="1092" t="s">
        <v>156</v>
      </c>
      <c r="F65" s="1097"/>
      <c r="G65" s="1097"/>
      <c r="H65" s="1097"/>
      <c r="I65" s="1097"/>
      <c r="J65" s="1097"/>
    </row>
    <row r="66" spans="2:10" s="1039" customFormat="1">
      <c r="C66" s="1098" t="s">
        <v>157</v>
      </c>
      <c r="D66" s="1097"/>
      <c r="F66" s="1097"/>
      <c r="G66" s="1097"/>
      <c r="H66" s="1097"/>
      <c r="I66" s="1097"/>
      <c r="J66" s="1097"/>
    </row>
    <row r="67" spans="2:10" s="1039" customFormat="1">
      <c r="C67" s="1098" t="s">
        <v>158</v>
      </c>
      <c r="D67" s="1097"/>
      <c r="F67" s="1097"/>
      <c r="G67" s="1097"/>
      <c r="H67" s="1097"/>
      <c r="I67" s="1097"/>
      <c r="J67" s="1097"/>
    </row>
    <row r="68" spans="2:10" s="1039" customFormat="1">
      <c r="C68" s="1099"/>
      <c r="D68" s="1097"/>
      <c r="F68" s="1097"/>
      <c r="G68" s="1097"/>
      <c r="H68" s="1097"/>
      <c r="I68" s="1097"/>
      <c r="J68" s="1097"/>
    </row>
    <row r="69" spans="2:10" s="1039" customFormat="1">
      <c r="C69" s="1100" t="s">
        <v>1040</v>
      </c>
      <c r="D69" s="1097"/>
      <c r="F69" s="1097"/>
      <c r="G69" s="1097"/>
      <c r="H69" s="1097"/>
      <c r="I69" s="1097"/>
      <c r="J69" s="1097"/>
    </row>
    <row r="70" spans="2:10" s="1039" customFormat="1">
      <c r="C70" s="1101" t="s">
        <v>159</v>
      </c>
      <c r="D70" s="1097"/>
      <c r="F70" s="1097"/>
      <c r="G70" s="1097"/>
      <c r="H70" s="1097"/>
      <c r="I70" s="1097"/>
      <c r="J70" s="1097"/>
    </row>
    <row r="71" spans="2:10" s="1039" customFormat="1">
      <c r="C71" s="1093"/>
      <c r="D71" s="1097"/>
      <c r="F71" s="1097"/>
      <c r="G71" s="1097"/>
      <c r="H71" s="1097"/>
      <c r="I71" s="1097"/>
      <c r="J71" s="1097"/>
    </row>
    <row r="72" spans="2:10" s="1039" customFormat="1">
      <c r="C72" s="1091" t="s">
        <v>160</v>
      </c>
      <c r="D72" s="1097"/>
      <c r="F72" s="1097"/>
      <c r="G72" s="1097"/>
      <c r="H72" s="1097"/>
      <c r="I72" s="1097"/>
      <c r="J72" s="1097"/>
    </row>
    <row r="73" spans="2:10" s="1039" customFormat="1">
      <c r="C73" s="1092" t="s">
        <v>161</v>
      </c>
      <c r="F73" s="1093"/>
      <c r="G73" s="1093"/>
      <c r="H73" s="1093"/>
      <c r="I73" s="1093"/>
      <c r="J73" s="1093"/>
    </row>
    <row r="74" spans="2:10" s="1039" customFormat="1">
      <c r="C74" s="1098" t="s">
        <v>162</v>
      </c>
      <c r="D74" s="1093"/>
      <c r="F74" s="1093"/>
      <c r="G74" s="1093"/>
      <c r="H74" s="1093"/>
      <c r="I74" s="1093"/>
      <c r="J74" s="1093"/>
    </row>
    <row r="75" spans="2:10" s="1039" customFormat="1">
      <c r="C75" s="1098" t="s">
        <v>163</v>
      </c>
      <c r="D75" s="1093"/>
      <c r="F75" s="1093"/>
      <c r="G75" s="1093"/>
      <c r="H75" s="1093"/>
      <c r="I75" s="1093"/>
      <c r="J75" s="1093"/>
    </row>
    <row r="76" spans="2:10" s="1039" customFormat="1">
      <c r="C76" s="1098" t="s">
        <v>164</v>
      </c>
      <c r="D76" s="1093"/>
      <c r="F76" s="1093"/>
      <c r="G76" s="1093"/>
      <c r="H76" s="1093"/>
      <c r="I76" s="1093"/>
      <c r="J76" s="1093"/>
    </row>
    <row r="77" spans="2:10" s="1039" customFormat="1">
      <c r="C77" s="1099"/>
      <c r="D77" s="1093"/>
      <c r="F77" s="1093"/>
      <c r="G77" s="1093"/>
      <c r="H77" s="1093"/>
      <c r="I77" s="1093"/>
      <c r="J77" s="1093"/>
    </row>
    <row r="78" spans="2:10" s="1039" customFormat="1">
      <c r="C78" s="1100" t="s">
        <v>165</v>
      </c>
      <c r="D78" s="1093"/>
      <c r="F78" s="1093"/>
      <c r="G78" s="1093"/>
      <c r="H78" s="1093"/>
      <c r="I78" s="1093"/>
      <c r="J78" s="1093"/>
    </row>
    <row r="79" spans="2:10" s="1039" customFormat="1">
      <c r="C79" s="1101" t="s">
        <v>166</v>
      </c>
      <c r="D79" s="1093"/>
      <c r="F79" s="1093"/>
      <c r="G79" s="1093"/>
      <c r="H79" s="1093"/>
      <c r="I79" s="1093"/>
      <c r="J79" s="1093"/>
    </row>
    <row r="80" spans="2:10">
      <c r="B80" s="16"/>
      <c r="C80" s="17"/>
    </row>
  </sheetData>
  <mergeCells count="18">
    <mergeCell ref="B10:B15"/>
    <mergeCell ref="K6:O6"/>
    <mergeCell ref="B1:O1"/>
    <mergeCell ref="B2:O2"/>
    <mergeCell ref="D10:D15"/>
    <mergeCell ref="C29:J29"/>
    <mergeCell ref="B17:B22"/>
    <mergeCell ref="C30:J30"/>
    <mergeCell ref="C32:J32"/>
    <mergeCell ref="C27:J27"/>
    <mergeCell ref="C28:J28"/>
    <mergeCell ref="D17:D22"/>
    <mergeCell ref="C42:I42"/>
    <mergeCell ref="C33:J33"/>
    <mergeCell ref="C34:J34"/>
    <mergeCell ref="C35:J35"/>
    <mergeCell ref="C37:J37"/>
    <mergeCell ref="C39:J39"/>
  </mergeCells>
  <hyperlinks>
    <hyperlink ref="Q1" location="INDICE!A1" display="ÍNDICE " xr:uid="{00000000-0004-0000-0200-000000000000}"/>
  </hyperlinks>
  <printOptions horizontalCentered="1"/>
  <pageMargins left="0" right="0" top="0.39370078740157483" bottom="0.39370078740157483" header="0.31496062992125984" footer="0.31496062992125984"/>
  <pageSetup paperSize="9" scale="70" orientation="landscape" r:id="rId1"/>
  <headerFooter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13FB8-AF72-4D0B-9FC7-02CEE8E7C2AB}">
  <sheetPr>
    <tabColor theme="4" tint="-0.499984740745262"/>
  </sheetPr>
  <dimension ref="A1:R90"/>
  <sheetViews>
    <sheetView showGridLines="0" topLeftCell="A76" workbookViewId="0">
      <selection activeCell="B1" sqref="B1:D90"/>
    </sheetView>
  </sheetViews>
  <sheetFormatPr defaultRowHeight="15"/>
  <cols>
    <col min="1" max="1" width="7.7109375" customWidth="1"/>
    <col min="2" max="2" width="19.140625" customWidth="1"/>
    <col min="3" max="3" width="69.5703125" customWidth="1"/>
    <col min="4" max="4" width="21.28515625" customWidth="1"/>
    <col min="5" max="5" width="15.28515625" customWidth="1"/>
    <col min="6" max="6" width="11.5703125" customWidth="1"/>
    <col min="7" max="7" width="11.140625" customWidth="1"/>
    <col min="8" max="8" width="12" customWidth="1"/>
    <col min="9" max="9" width="15.7109375" customWidth="1"/>
    <col min="10" max="10" width="18.7109375" customWidth="1"/>
    <col min="11" max="11" width="15.85546875" customWidth="1"/>
    <col min="13" max="13" width="11.7109375" customWidth="1"/>
    <col min="14" max="14" width="13.28515625" customWidth="1"/>
    <col min="15" max="15" width="15.5703125" customWidth="1"/>
    <col min="16" max="16" width="14.7109375" customWidth="1"/>
    <col min="17" max="17" width="19.85546875" customWidth="1"/>
    <col min="257" max="257" width="7.7109375" customWidth="1"/>
    <col min="258" max="258" width="19.140625" customWidth="1"/>
    <col min="259" max="259" width="69.5703125" customWidth="1"/>
    <col min="260" max="260" width="21.28515625" customWidth="1"/>
    <col min="261" max="261" width="15.28515625" customWidth="1"/>
    <col min="262" max="262" width="11.5703125" customWidth="1"/>
    <col min="263" max="263" width="11.140625" customWidth="1"/>
    <col min="264" max="264" width="12" customWidth="1"/>
    <col min="265" max="265" width="15.7109375" customWidth="1"/>
    <col min="266" max="266" width="18.7109375" customWidth="1"/>
    <col min="267" max="267" width="15.85546875" customWidth="1"/>
    <col min="269" max="269" width="11.7109375" customWidth="1"/>
    <col min="270" max="270" width="13.28515625" customWidth="1"/>
    <col min="271" max="271" width="15.5703125" customWidth="1"/>
    <col min="272" max="272" width="14.7109375" customWidth="1"/>
    <col min="273" max="273" width="19.85546875" customWidth="1"/>
    <col min="513" max="513" width="7.7109375" customWidth="1"/>
    <col min="514" max="514" width="19.140625" customWidth="1"/>
    <col min="515" max="515" width="69.5703125" customWidth="1"/>
    <col min="516" max="516" width="21.28515625" customWidth="1"/>
    <col min="517" max="517" width="15.28515625" customWidth="1"/>
    <col min="518" max="518" width="11.5703125" customWidth="1"/>
    <col min="519" max="519" width="11.140625" customWidth="1"/>
    <col min="520" max="520" width="12" customWidth="1"/>
    <col min="521" max="521" width="15.7109375" customWidth="1"/>
    <col min="522" max="522" width="18.7109375" customWidth="1"/>
    <col min="523" max="523" width="15.85546875" customWidth="1"/>
    <col min="525" max="525" width="11.7109375" customWidth="1"/>
    <col min="526" max="526" width="13.28515625" customWidth="1"/>
    <col min="527" max="527" width="15.5703125" customWidth="1"/>
    <col min="528" max="528" width="14.7109375" customWidth="1"/>
    <col min="529" max="529" width="19.85546875" customWidth="1"/>
    <col min="769" max="769" width="7.7109375" customWidth="1"/>
    <col min="770" max="770" width="19.140625" customWidth="1"/>
    <col min="771" max="771" width="69.5703125" customWidth="1"/>
    <col min="772" max="772" width="21.28515625" customWidth="1"/>
    <col min="773" max="773" width="15.28515625" customWidth="1"/>
    <col min="774" max="774" width="11.5703125" customWidth="1"/>
    <col min="775" max="775" width="11.140625" customWidth="1"/>
    <col min="776" max="776" width="12" customWidth="1"/>
    <col min="777" max="777" width="15.7109375" customWidth="1"/>
    <col min="778" max="778" width="18.7109375" customWidth="1"/>
    <col min="779" max="779" width="15.85546875" customWidth="1"/>
    <col min="781" max="781" width="11.7109375" customWidth="1"/>
    <col min="782" max="782" width="13.28515625" customWidth="1"/>
    <col min="783" max="783" width="15.5703125" customWidth="1"/>
    <col min="784" max="784" width="14.7109375" customWidth="1"/>
    <col min="785" max="785" width="19.85546875" customWidth="1"/>
    <col min="1025" max="1025" width="7.7109375" customWidth="1"/>
    <col min="1026" max="1026" width="19.140625" customWidth="1"/>
    <col min="1027" max="1027" width="69.5703125" customWidth="1"/>
    <col min="1028" max="1028" width="21.28515625" customWidth="1"/>
    <col min="1029" max="1029" width="15.28515625" customWidth="1"/>
    <col min="1030" max="1030" width="11.5703125" customWidth="1"/>
    <col min="1031" max="1031" width="11.140625" customWidth="1"/>
    <col min="1032" max="1032" width="12" customWidth="1"/>
    <col min="1033" max="1033" width="15.7109375" customWidth="1"/>
    <col min="1034" max="1034" width="18.7109375" customWidth="1"/>
    <col min="1035" max="1035" width="15.85546875" customWidth="1"/>
    <col min="1037" max="1037" width="11.7109375" customWidth="1"/>
    <col min="1038" max="1038" width="13.28515625" customWidth="1"/>
    <col min="1039" max="1039" width="15.5703125" customWidth="1"/>
    <col min="1040" max="1040" width="14.7109375" customWidth="1"/>
    <col min="1041" max="1041" width="19.85546875" customWidth="1"/>
    <col min="1281" max="1281" width="7.7109375" customWidth="1"/>
    <col min="1282" max="1282" width="19.140625" customWidth="1"/>
    <col min="1283" max="1283" width="69.5703125" customWidth="1"/>
    <col min="1284" max="1284" width="21.28515625" customWidth="1"/>
    <col min="1285" max="1285" width="15.28515625" customWidth="1"/>
    <col min="1286" max="1286" width="11.5703125" customWidth="1"/>
    <col min="1287" max="1287" width="11.140625" customWidth="1"/>
    <col min="1288" max="1288" width="12" customWidth="1"/>
    <col min="1289" max="1289" width="15.7109375" customWidth="1"/>
    <col min="1290" max="1290" width="18.7109375" customWidth="1"/>
    <col min="1291" max="1291" width="15.85546875" customWidth="1"/>
    <col min="1293" max="1293" width="11.7109375" customWidth="1"/>
    <col min="1294" max="1294" width="13.28515625" customWidth="1"/>
    <col min="1295" max="1295" width="15.5703125" customWidth="1"/>
    <col min="1296" max="1296" width="14.7109375" customWidth="1"/>
    <col min="1297" max="1297" width="19.85546875" customWidth="1"/>
    <col min="1537" max="1537" width="7.7109375" customWidth="1"/>
    <col min="1538" max="1538" width="19.140625" customWidth="1"/>
    <col min="1539" max="1539" width="69.5703125" customWidth="1"/>
    <col min="1540" max="1540" width="21.28515625" customWidth="1"/>
    <col min="1541" max="1541" width="15.28515625" customWidth="1"/>
    <col min="1542" max="1542" width="11.5703125" customWidth="1"/>
    <col min="1543" max="1543" width="11.140625" customWidth="1"/>
    <col min="1544" max="1544" width="12" customWidth="1"/>
    <col min="1545" max="1545" width="15.7109375" customWidth="1"/>
    <col min="1546" max="1546" width="18.7109375" customWidth="1"/>
    <col min="1547" max="1547" width="15.85546875" customWidth="1"/>
    <col min="1549" max="1549" width="11.7109375" customWidth="1"/>
    <col min="1550" max="1550" width="13.28515625" customWidth="1"/>
    <col min="1551" max="1551" width="15.5703125" customWidth="1"/>
    <col min="1552" max="1552" width="14.7109375" customWidth="1"/>
    <col min="1553" max="1553" width="19.85546875" customWidth="1"/>
    <col min="1793" max="1793" width="7.7109375" customWidth="1"/>
    <col min="1794" max="1794" width="19.140625" customWidth="1"/>
    <col min="1795" max="1795" width="69.5703125" customWidth="1"/>
    <col min="1796" max="1796" width="21.28515625" customWidth="1"/>
    <col min="1797" max="1797" width="15.28515625" customWidth="1"/>
    <col min="1798" max="1798" width="11.5703125" customWidth="1"/>
    <col min="1799" max="1799" width="11.140625" customWidth="1"/>
    <col min="1800" max="1800" width="12" customWidth="1"/>
    <col min="1801" max="1801" width="15.7109375" customWidth="1"/>
    <col min="1802" max="1802" width="18.7109375" customWidth="1"/>
    <col min="1803" max="1803" width="15.85546875" customWidth="1"/>
    <col min="1805" max="1805" width="11.7109375" customWidth="1"/>
    <col min="1806" max="1806" width="13.28515625" customWidth="1"/>
    <col min="1807" max="1807" width="15.5703125" customWidth="1"/>
    <col min="1808" max="1808" width="14.7109375" customWidth="1"/>
    <col min="1809" max="1809" width="19.85546875" customWidth="1"/>
    <col min="2049" max="2049" width="7.7109375" customWidth="1"/>
    <col min="2050" max="2050" width="19.140625" customWidth="1"/>
    <col min="2051" max="2051" width="69.5703125" customWidth="1"/>
    <col min="2052" max="2052" width="21.28515625" customWidth="1"/>
    <col min="2053" max="2053" width="15.28515625" customWidth="1"/>
    <col min="2054" max="2054" width="11.5703125" customWidth="1"/>
    <col min="2055" max="2055" width="11.140625" customWidth="1"/>
    <col min="2056" max="2056" width="12" customWidth="1"/>
    <col min="2057" max="2057" width="15.7109375" customWidth="1"/>
    <col min="2058" max="2058" width="18.7109375" customWidth="1"/>
    <col min="2059" max="2059" width="15.85546875" customWidth="1"/>
    <col min="2061" max="2061" width="11.7109375" customWidth="1"/>
    <col min="2062" max="2062" width="13.28515625" customWidth="1"/>
    <col min="2063" max="2063" width="15.5703125" customWidth="1"/>
    <col min="2064" max="2064" width="14.7109375" customWidth="1"/>
    <col min="2065" max="2065" width="19.85546875" customWidth="1"/>
    <col min="2305" max="2305" width="7.7109375" customWidth="1"/>
    <col min="2306" max="2306" width="19.140625" customWidth="1"/>
    <col min="2307" max="2307" width="69.5703125" customWidth="1"/>
    <col min="2308" max="2308" width="21.28515625" customWidth="1"/>
    <col min="2309" max="2309" width="15.28515625" customWidth="1"/>
    <col min="2310" max="2310" width="11.5703125" customWidth="1"/>
    <col min="2311" max="2311" width="11.140625" customWidth="1"/>
    <col min="2312" max="2312" width="12" customWidth="1"/>
    <col min="2313" max="2313" width="15.7109375" customWidth="1"/>
    <col min="2314" max="2314" width="18.7109375" customWidth="1"/>
    <col min="2315" max="2315" width="15.85546875" customWidth="1"/>
    <col min="2317" max="2317" width="11.7109375" customWidth="1"/>
    <col min="2318" max="2318" width="13.28515625" customWidth="1"/>
    <col min="2319" max="2319" width="15.5703125" customWidth="1"/>
    <col min="2320" max="2320" width="14.7109375" customWidth="1"/>
    <col min="2321" max="2321" width="19.85546875" customWidth="1"/>
    <col min="2561" max="2561" width="7.7109375" customWidth="1"/>
    <col min="2562" max="2562" width="19.140625" customWidth="1"/>
    <col min="2563" max="2563" width="69.5703125" customWidth="1"/>
    <col min="2564" max="2564" width="21.28515625" customWidth="1"/>
    <col min="2565" max="2565" width="15.28515625" customWidth="1"/>
    <col min="2566" max="2566" width="11.5703125" customWidth="1"/>
    <col min="2567" max="2567" width="11.140625" customWidth="1"/>
    <col min="2568" max="2568" width="12" customWidth="1"/>
    <col min="2569" max="2569" width="15.7109375" customWidth="1"/>
    <col min="2570" max="2570" width="18.7109375" customWidth="1"/>
    <col min="2571" max="2571" width="15.85546875" customWidth="1"/>
    <col min="2573" max="2573" width="11.7109375" customWidth="1"/>
    <col min="2574" max="2574" width="13.28515625" customWidth="1"/>
    <col min="2575" max="2575" width="15.5703125" customWidth="1"/>
    <col min="2576" max="2576" width="14.7109375" customWidth="1"/>
    <col min="2577" max="2577" width="19.85546875" customWidth="1"/>
    <col min="2817" max="2817" width="7.7109375" customWidth="1"/>
    <col min="2818" max="2818" width="19.140625" customWidth="1"/>
    <col min="2819" max="2819" width="69.5703125" customWidth="1"/>
    <col min="2820" max="2820" width="21.28515625" customWidth="1"/>
    <col min="2821" max="2821" width="15.28515625" customWidth="1"/>
    <col min="2822" max="2822" width="11.5703125" customWidth="1"/>
    <col min="2823" max="2823" width="11.140625" customWidth="1"/>
    <col min="2824" max="2824" width="12" customWidth="1"/>
    <col min="2825" max="2825" width="15.7109375" customWidth="1"/>
    <col min="2826" max="2826" width="18.7109375" customWidth="1"/>
    <col min="2827" max="2827" width="15.85546875" customWidth="1"/>
    <col min="2829" max="2829" width="11.7109375" customWidth="1"/>
    <col min="2830" max="2830" width="13.28515625" customWidth="1"/>
    <col min="2831" max="2831" width="15.5703125" customWidth="1"/>
    <col min="2832" max="2832" width="14.7109375" customWidth="1"/>
    <col min="2833" max="2833" width="19.85546875" customWidth="1"/>
    <col min="3073" max="3073" width="7.7109375" customWidth="1"/>
    <col min="3074" max="3074" width="19.140625" customWidth="1"/>
    <col min="3075" max="3075" width="69.5703125" customWidth="1"/>
    <col min="3076" max="3076" width="21.28515625" customWidth="1"/>
    <col min="3077" max="3077" width="15.28515625" customWidth="1"/>
    <col min="3078" max="3078" width="11.5703125" customWidth="1"/>
    <col min="3079" max="3079" width="11.140625" customWidth="1"/>
    <col min="3080" max="3080" width="12" customWidth="1"/>
    <col min="3081" max="3081" width="15.7109375" customWidth="1"/>
    <col min="3082" max="3082" width="18.7109375" customWidth="1"/>
    <col min="3083" max="3083" width="15.85546875" customWidth="1"/>
    <col min="3085" max="3085" width="11.7109375" customWidth="1"/>
    <col min="3086" max="3086" width="13.28515625" customWidth="1"/>
    <col min="3087" max="3087" width="15.5703125" customWidth="1"/>
    <col min="3088" max="3088" width="14.7109375" customWidth="1"/>
    <col min="3089" max="3089" width="19.85546875" customWidth="1"/>
    <col min="3329" max="3329" width="7.7109375" customWidth="1"/>
    <col min="3330" max="3330" width="19.140625" customWidth="1"/>
    <col min="3331" max="3331" width="69.5703125" customWidth="1"/>
    <col min="3332" max="3332" width="21.28515625" customWidth="1"/>
    <col min="3333" max="3333" width="15.28515625" customWidth="1"/>
    <col min="3334" max="3334" width="11.5703125" customWidth="1"/>
    <col min="3335" max="3335" width="11.140625" customWidth="1"/>
    <col min="3336" max="3336" width="12" customWidth="1"/>
    <col min="3337" max="3337" width="15.7109375" customWidth="1"/>
    <col min="3338" max="3338" width="18.7109375" customWidth="1"/>
    <col min="3339" max="3339" width="15.85546875" customWidth="1"/>
    <col min="3341" max="3341" width="11.7109375" customWidth="1"/>
    <col min="3342" max="3342" width="13.28515625" customWidth="1"/>
    <col min="3343" max="3343" width="15.5703125" customWidth="1"/>
    <col min="3344" max="3344" width="14.7109375" customWidth="1"/>
    <col min="3345" max="3345" width="19.85546875" customWidth="1"/>
    <col min="3585" max="3585" width="7.7109375" customWidth="1"/>
    <col min="3586" max="3586" width="19.140625" customWidth="1"/>
    <col min="3587" max="3587" width="69.5703125" customWidth="1"/>
    <col min="3588" max="3588" width="21.28515625" customWidth="1"/>
    <col min="3589" max="3589" width="15.28515625" customWidth="1"/>
    <col min="3590" max="3590" width="11.5703125" customWidth="1"/>
    <col min="3591" max="3591" width="11.140625" customWidth="1"/>
    <col min="3592" max="3592" width="12" customWidth="1"/>
    <col min="3593" max="3593" width="15.7109375" customWidth="1"/>
    <col min="3594" max="3594" width="18.7109375" customWidth="1"/>
    <col min="3595" max="3595" width="15.85546875" customWidth="1"/>
    <col min="3597" max="3597" width="11.7109375" customWidth="1"/>
    <col min="3598" max="3598" width="13.28515625" customWidth="1"/>
    <col min="3599" max="3599" width="15.5703125" customWidth="1"/>
    <col min="3600" max="3600" width="14.7109375" customWidth="1"/>
    <col min="3601" max="3601" width="19.85546875" customWidth="1"/>
    <col min="3841" max="3841" width="7.7109375" customWidth="1"/>
    <col min="3842" max="3842" width="19.140625" customWidth="1"/>
    <col min="3843" max="3843" width="69.5703125" customWidth="1"/>
    <col min="3844" max="3844" width="21.28515625" customWidth="1"/>
    <col min="3845" max="3845" width="15.28515625" customWidth="1"/>
    <col min="3846" max="3846" width="11.5703125" customWidth="1"/>
    <col min="3847" max="3847" width="11.140625" customWidth="1"/>
    <col min="3848" max="3848" width="12" customWidth="1"/>
    <col min="3849" max="3849" width="15.7109375" customWidth="1"/>
    <col min="3850" max="3850" width="18.7109375" customWidth="1"/>
    <col min="3851" max="3851" width="15.85546875" customWidth="1"/>
    <col min="3853" max="3853" width="11.7109375" customWidth="1"/>
    <col min="3854" max="3854" width="13.28515625" customWidth="1"/>
    <col min="3855" max="3855" width="15.5703125" customWidth="1"/>
    <col min="3856" max="3856" width="14.7109375" customWidth="1"/>
    <col min="3857" max="3857" width="19.85546875" customWidth="1"/>
    <col min="4097" max="4097" width="7.7109375" customWidth="1"/>
    <col min="4098" max="4098" width="19.140625" customWidth="1"/>
    <col min="4099" max="4099" width="69.5703125" customWidth="1"/>
    <col min="4100" max="4100" width="21.28515625" customWidth="1"/>
    <col min="4101" max="4101" width="15.28515625" customWidth="1"/>
    <col min="4102" max="4102" width="11.5703125" customWidth="1"/>
    <col min="4103" max="4103" width="11.140625" customWidth="1"/>
    <col min="4104" max="4104" width="12" customWidth="1"/>
    <col min="4105" max="4105" width="15.7109375" customWidth="1"/>
    <col min="4106" max="4106" width="18.7109375" customWidth="1"/>
    <col min="4107" max="4107" width="15.85546875" customWidth="1"/>
    <col min="4109" max="4109" width="11.7109375" customWidth="1"/>
    <col min="4110" max="4110" width="13.28515625" customWidth="1"/>
    <col min="4111" max="4111" width="15.5703125" customWidth="1"/>
    <col min="4112" max="4112" width="14.7109375" customWidth="1"/>
    <col min="4113" max="4113" width="19.85546875" customWidth="1"/>
    <col min="4353" max="4353" width="7.7109375" customWidth="1"/>
    <col min="4354" max="4354" width="19.140625" customWidth="1"/>
    <col min="4355" max="4355" width="69.5703125" customWidth="1"/>
    <col min="4356" max="4356" width="21.28515625" customWidth="1"/>
    <col min="4357" max="4357" width="15.28515625" customWidth="1"/>
    <col min="4358" max="4358" width="11.5703125" customWidth="1"/>
    <col min="4359" max="4359" width="11.140625" customWidth="1"/>
    <col min="4360" max="4360" width="12" customWidth="1"/>
    <col min="4361" max="4361" width="15.7109375" customWidth="1"/>
    <col min="4362" max="4362" width="18.7109375" customWidth="1"/>
    <col min="4363" max="4363" width="15.85546875" customWidth="1"/>
    <col min="4365" max="4365" width="11.7109375" customWidth="1"/>
    <col min="4366" max="4366" width="13.28515625" customWidth="1"/>
    <col min="4367" max="4367" width="15.5703125" customWidth="1"/>
    <col min="4368" max="4368" width="14.7109375" customWidth="1"/>
    <col min="4369" max="4369" width="19.85546875" customWidth="1"/>
    <col min="4609" max="4609" width="7.7109375" customWidth="1"/>
    <col min="4610" max="4610" width="19.140625" customWidth="1"/>
    <col min="4611" max="4611" width="69.5703125" customWidth="1"/>
    <col min="4612" max="4612" width="21.28515625" customWidth="1"/>
    <col min="4613" max="4613" width="15.28515625" customWidth="1"/>
    <col min="4614" max="4614" width="11.5703125" customWidth="1"/>
    <col min="4615" max="4615" width="11.140625" customWidth="1"/>
    <col min="4616" max="4616" width="12" customWidth="1"/>
    <col min="4617" max="4617" width="15.7109375" customWidth="1"/>
    <col min="4618" max="4618" width="18.7109375" customWidth="1"/>
    <col min="4619" max="4619" width="15.85546875" customWidth="1"/>
    <col min="4621" max="4621" width="11.7109375" customWidth="1"/>
    <col min="4622" max="4622" width="13.28515625" customWidth="1"/>
    <col min="4623" max="4623" width="15.5703125" customWidth="1"/>
    <col min="4624" max="4624" width="14.7109375" customWidth="1"/>
    <col min="4625" max="4625" width="19.85546875" customWidth="1"/>
    <col min="4865" max="4865" width="7.7109375" customWidth="1"/>
    <col min="4866" max="4866" width="19.140625" customWidth="1"/>
    <col min="4867" max="4867" width="69.5703125" customWidth="1"/>
    <col min="4868" max="4868" width="21.28515625" customWidth="1"/>
    <col min="4869" max="4869" width="15.28515625" customWidth="1"/>
    <col min="4870" max="4870" width="11.5703125" customWidth="1"/>
    <col min="4871" max="4871" width="11.140625" customWidth="1"/>
    <col min="4872" max="4872" width="12" customWidth="1"/>
    <col min="4873" max="4873" width="15.7109375" customWidth="1"/>
    <col min="4874" max="4874" width="18.7109375" customWidth="1"/>
    <col min="4875" max="4875" width="15.85546875" customWidth="1"/>
    <col min="4877" max="4877" width="11.7109375" customWidth="1"/>
    <col min="4878" max="4878" width="13.28515625" customWidth="1"/>
    <col min="4879" max="4879" width="15.5703125" customWidth="1"/>
    <col min="4880" max="4880" width="14.7109375" customWidth="1"/>
    <col min="4881" max="4881" width="19.85546875" customWidth="1"/>
    <col min="5121" max="5121" width="7.7109375" customWidth="1"/>
    <col min="5122" max="5122" width="19.140625" customWidth="1"/>
    <col min="5123" max="5123" width="69.5703125" customWidth="1"/>
    <col min="5124" max="5124" width="21.28515625" customWidth="1"/>
    <col min="5125" max="5125" width="15.28515625" customWidth="1"/>
    <col min="5126" max="5126" width="11.5703125" customWidth="1"/>
    <col min="5127" max="5127" width="11.140625" customWidth="1"/>
    <col min="5128" max="5128" width="12" customWidth="1"/>
    <col min="5129" max="5129" width="15.7109375" customWidth="1"/>
    <col min="5130" max="5130" width="18.7109375" customWidth="1"/>
    <col min="5131" max="5131" width="15.85546875" customWidth="1"/>
    <col min="5133" max="5133" width="11.7109375" customWidth="1"/>
    <col min="5134" max="5134" width="13.28515625" customWidth="1"/>
    <col min="5135" max="5135" width="15.5703125" customWidth="1"/>
    <col min="5136" max="5136" width="14.7109375" customWidth="1"/>
    <col min="5137" max="5137" width="19.85546875" customWidth="1"/>
    <col min="5377" max="5377" width="7.7109375" customWidth="1"/>
    <col min="5378" max="5378" width="19.140625" customWidth="1"/>
    <col min="5379" max="5379" width="69.5703125" customWidth="1"/>
    <col min="5380" max="5380" width="21.28515625" customWidth="1"/>
    <col min="5381" max="5381" width="15.28515625" customWidth="1"/>
    <col min="5382" max="5382" width="11.5703125" customWidth="1"/>
    <col min="5383" max="5383" width="11.140625" customWidth="1"/>
    <col min="5384" max="5384" width="12" customWidth="1"/>
    <col min="5385" max="5385" width="15.7109375" customWidth="1"/>
    <col min="5386" max="5386" width="18.7109375" customWidth="1"/>
    <col min="5387" max="5387" width="15.85546875" customWidth="1"/>
    <col min="5389" max="5389" width="11.7109375" customWidth="1"/>
    <col min="5390" max="5390" width="13.28515625" customWidth="1"/>
    <col min="5391" max="5391" width="15.5703125" customWidth="1"/>
    <col min="5392" max="5392" width="14.7109375" customWidth="1"/>
    <col min="5393" max="5393" width="19.85546875" customWidth="1"/>
    <col min="5633" max="5633" width="7.7109375" customWidth="1"/>
    <col min="5634" max="5634" width="19.140625" customWidth="1"/>
    <col min="5635" max="5635" width="69.5703125" customWidth="1"/>
    <col min="5636" max="5636" width="21.28515625" customWidth="1"/>
    <col min="5637" max="5637" width="15.28515625" customWidth="1"/>
    <col min="5638" max="5638" width="11.5703125" customWidth="1"/>
    <col min="5639" max="5639" width="11.140625" customWidth="1"/>
    <col min="5640" max="5640" width="12" customWidth="1"/>
    <col min="5641" max="5641" width="15.7109375" customWidth="1"/>
    <col min="5642" max="5642" width="18.7109375" customWidth="1"/>
    <col min="5643" max="5643" width="15.85546875" customWidth="1"/>
    <col min="5645" max="5645" width="11.7109375" customWidth="1"/>
    <col min="5646" max="5646" width="13.28515625" customWidth="1"/>
    <col min="5647" max="5647" width="15.5703125" customWidth="1"/>
    <col min="5648" max="5648" width="14.7109375" customWidth="1"/>
    <col min="5649" max="5649" width="19.85546875" customWidth="1"/>
    <col min="5889" max="5889" width="7.7109375" customWidth="1"/>
    <col min="5890" max="5890" width="19.140625" customWidth="1"/>
    <col min="5891" max="5891" width="69.5703125" customWidth="1"/>
    <col min="5892" max="5892" width="21.28515625" customWidth="1"/>
    <col min="5893" max="5893" width="15.28515625" customWidth="1"/>
    <col min="5894" max="5894" width="11.5703125" customWidth="1"/>
    <col min="5895" max="5895" width="11.140625" customWidth="1"/>
    <col min="5896" max="5896" width="12" customWidth="1"/>
    <col min="5897" max="5897" width="15.7109375" customWidth="1"/>
    <col min="5898" max="5898" width="18.7109375" customWidth="1"/>
    <col min="5899" max="5899" width="15.85546875" customWidth="1"/>
    <col min="5901" max="5901" width="11.7109375" customWidth="1"/>
    <col min="5902" max="5902" width="13.28515625" customWidth="1"/>
    <col min="5903" max="5903" width="15.5703125" customWidth="1"/>
    <col min="5904" max="5904" width="14.7109375" customWidth="1"/>
    <col min="5905" max="5905" width="19.85546875" customWidth="1"/>
    <col min="6145" max="6145" width="7.7109375" customWidth="1"/>
    <col min="6146" max="6146" width="19.140625" customWidth="1"/>
    <col min="6147" max="6147" width="69.5703125" customWidth="1"/>
    <col min="6148" max="6148" width="21.28515625" customWidth="1"/>
    <col min="6149" max="6149" width="15.28515625" customWidth="1"/>
    <col min="6150" max="6150" width="11.5703125" customWidth="1"/>
    <col min="6151" max="6151" width="11.140625" customWidth="1"/>
    <col min="6152" max="6152" width="12" customWidth="1"/>
    <col min="6153" max="6153" width="15.7109375" customWidth="1"/>
    <col min="6154" max="6154" width="18.7109375" customWidth="1"/>
    <col min="6155" max="6155" width="15.85546875" customWidth="1"/>
    <col min="6157" max="6157" width="11.7109375" customWidth="1"/>
    <col min="6158" max="6158" width="13.28515625" customWidth="1"/>
    <col min="6159" max="6159" width="15.5703125" customWidth="1"/>
    <col min="6160" max="6160" width="14.7109375" customWidth="1"/>
    <col min="6161" max="6161" width="19.85546875" customWidth="1"/>
    <col min="6401" max="6401" width="7.7109375" customWidth="1"/>
    <col min="6402" max="6402" width="19.140625" customWidth="1"/>
    <col min="6403" max="6403" width="69.5703125" customWidth="1"/>
    <col min="6404" max="6404" width="21.28515625" customWidth="1"/>
    <col min="6405" max="6405" width="15.28515625" customWidth="1"/>
    <col min="6406" max="6406" width="11.5703125" customWidth="1"/>
    <col min="6407" max="6407" width="11.140625" customWidth="1"/>
    <col min="6408" max="6408" width="12" customWidth="1"/>
    <col min="6409" max="6409" width="15.7109375" customWidth="1"/>
    <col min="6410" max="6410" width="18.7109375" customWidth="1"/>
    <col min="6411" max="6411" width="15.85546875" customWidth="1"/>
    <col min="6413" max="6413" width="11.7109375" customWidth="1"/>
    <col min="6414" max="6414" width="13.28515625" customWidth="1"/>
    <col min="6415" max="6415" width="15.5703125" customWidth="1"/>
    <col min="6416" max="6416" width="14.7109375" customWidth="1"/>
    <col min="6417" max="6417" width="19.85546875" customWidth="1"/>
    <col min="6657" max="6657" width="7.7109375" customWidth="1"/>
    <col min="6658" max="6658" width="19.140625" customWidth="1"/>
    <col min="6659" max="6659" width="69.5703125" customWidth="1"/>
    <col min="6660" max="6660" width="21.28515625" customWidth="1"/>
    <col min="6661" max="6661" width="15.28515625" customWidth="1"/>
    <col min="6662" max="6662" width="11.5703125" customWidth="1"/>
    <col min="6663" max="6663" width="11.140625" customWidth="1"/>
    <col min="6664" max="6664" width="12" customWidth="1"/>
    <col min="6665" max="6665" width="15.7109375" customWidth="1"/>
    <col min="6666" max="6666" width="18.7109375" customWidth="1"/>
    <col min="6667" max="6667" width="15.85546875" customWidth="1"/>
    <col min="6669" max="6669" width="11.7109375" customWidth="1"/>
    <col min="6670" max="6670" width="13.28515625" customWidth="1"/>
    <col min="6671" max="6671" width="15.5703125" customWidth="1"/>
    <col min="6672" max="6672" width="14.7109375" customWidth="1"/>
    <col min="6673" max="6673" width="19.85546875" customWidth="1"/>
    <col min="6913" max="6913" width="7.7109375" customWidth="1"/>
    <col min="6914" max="6914" width="19.140625" customWidth="1"/>
    <col min="6915" max="6915" width="69.5703125" customWidth="1"/>
    <col min="6916" max="6916" width="21.28515625" customWidth="1"/>
    <col min="6917" max="6917" width="15.28515625" customWidth="1"/>
    <col min="6918" max="6918" width="11.5703125" customWidth="1"/>
    <col min="6919" max="6919" width="11.140625" customWidth="1"/>
    <col min="6920" max="6920" width="12" customWidth="1"/>
    <col min="6921" max="6921" width="15.7109375" customWidth="1"/>
    <col min="6922" max="6922" width="18.7109375" customWidth="1"/>
    <col min="6923" max="6923" width="15.85546875" customWidth="1"/>
    <col min="6925" max="6925" width="11.7109375" customWidth="1"/>
    <col min="6926" max="6926" width="13.28515625" customWidth="1"/>
    <col min="6927" max="6927" width="15.5703125" customWidth="1"/>
    <col min="6928" max="6928" width="14.7109375" customWidth="1"/>
    <col min="6929" max="6929" width="19.85546875" customWidth="1"/>
    <col min="7169" max="7169" width="7.7109375" customWidth="1"/>
    <col min="7170" max="7170" width="19.140625" customWidth="1"/>
    <col min="7171" max="7171" width="69.5703125" customWidth="1"/>
    <col min="7172" max="7172" width="21.28515625" customWidth="1"/>
    <col min="7173" max="7173" width="15.28515625" customWidth="1"/>
    <col min="7174" max="7174" width="11.5703125" customWidth="1"/>
    <col min="7175" max="7175" width="11.140625" customWidth="1"/>
    <col min="7176" max="7176" width="12" customWidth="1"/>
    <col min="7177" max="7177" width="15.7109375" customWidth="1"/>
    <col min="7178" max="7178" width="18.7109375" customWidth="1"/>
    <col min="7179" max="7179" width="15.85546875" customWidth="1"/>
    <col min="7181" max="7181" width="11.7109375" customWidth="1"/>
    <col min="7182" max="7182" width="13.28515625" customWidth="1"/>
    <col min="7183" max="7183" width="15.5703125" customWidth="1"/>
    <col min="7184" max="7184" width="14.7109375" customWidth="1"/>
    <col min="7185" max="7185" width="19.85546875" customWidth="1"/>
    <col min="7425" max="7425" width="7.7109375" customWidth="1"/>
    <col min="7426" max="7426" width="19.140625" customWidth="1"/>
    <col min="7427" max="7427" width="69.5703125" customWidth="1"/>
    <col min="7428" max="7428" width="21.28515625" customWidth="1"/>
    <col min="7429" max="7429" width="15.28515625" customWidth="1"/>
    <col min="7430" max="7430" width="11.5703125" customWidth="1"/>
    <col min="7431" max="7431" width="11.140625" customWidth="1"/>
    <col min="7432" max="7432" width="12" customWidth="1"/>
    <col min="7433" max="7433" width="15.7109375" customWidth="1"/>
    <col min="7434" max="7434" width="18.7109375" customWidth="1"/>
    <col min="7435" max="7435" width="15.85546875" customWidth="1"/>
    <col min="7437" max="7437" width="11.7109375" customWidth="1"/>
    <col min="7438" max="7438" width="13.28515625" customWidth="1"/>
    <col min="7439" max="7439" width="15.5703125" customWidth="1"/>
    <col min="7440" max="7440" width="14.7109375" customWidth="1"/>
    <col min="7441" max="7441" width="19.85546875" customWidth="1"/>
    <col min="7681" max="7681" width="7.7109375" customWidth="1"/>
    <col min="7682" max="7682" width="19.140625" customWidth="1"/>
    <col min="7683" max="7683" width="69.5703125" customWidth="1"/>
    <col min="7684" max="7684" width="21.28515625" customWidth="1"/>
    <col min="7685" max="7685" width="15.28515625" customWidth="1"/>
    <col min="7686" max="7686" width="11.5703125" customWidth="1"/>
    <col min="7687" max="7687" width="11.140625" customWidth="1"/>
    <col min="7688" max="7688" width="12" customWidth="1"/>
    <col min="7689" max="7689" width="15.7109375" customWidth="1"/>
    <col min="7690" max="7690" width="18.7109375" customWidth="1"/>
    <col min="7691" max="7691" width="15.85546875" customWidth="1"/>
    <col min="7693" max="7693" width="11.7109375" customWidth="1"/>
    <col min="7694" max="7694" width="13.28515625" customWidth="1"/>
    <col min="7695" max="7695" width="15.5703125" customWidth="1"/>
    <col min="7696" max="7696" width="14.7109375" customWidth="1"/>
    <col min="7697" max="7697" width="19.85546875" customWidth="1"/>
    <col min="7937" max="7937" width="7.7109375" customWidth="1"/>
    <col min="7938" max="7938" width="19.140625" customWidth="1"/>
    <col min="7939" max="7939" width="69.5703125" customWidth="1"/>
    <col min="7940" max="7940" width="21.28515625" customWidth="1"/>
    <col min="7941" max="7941" width="15.28515625" customWidth="1"/>
    <col min="7942" max="7942" width="11.5703125" customWidth="1"/>
    <col min="7943" max="7943" width="11.140625" customWidth="1"/>
    <col min="7944" max="7944" width="12" customWidth="1"/>
    <col min="7945" max="7945" width="15.7109375" customWidth="1"/>
    <col min="7946" max="7946" width="18.7109375" customWidth="1"/>
    <col min="7947" max="7947" width="15.85546875" customWidth="1"/>
    <col min="7949" max="7949" width="11.7109375" customWidth="1"/>
    <col min="7950" max="7950" width="13.28515625" customWidth="1"/>
    <col min="7951" max="7951" width="15.5703125" customWidth="1"/>
    <col min="7952" max="7952" width="14.7109375" customWidth="1"/>
    <col min="7953" max="7953" width="19.85546875" customWidth="1"/>
    <col min="8193" max="8193" width="7.7109375" customWidth="1"/>
    <col min="8194" max="8194" width="19.140625" customWidth="1"/>
    <col min="8195" max="8195" width="69.5703125" customWidth="1"/>
    <col min="8196" max="8196" width="21.28515625" customWidth="1"/>
    <col min="8197" max="8197" width="15.28515625" customWidth="1"/>
    <col min="8198" max="8198" width="11.5703125" customWidth="1"/>
    <col min="8199" max="8199" width="11.140625" customWidth="1"/>
    <col min="8200" max="8200" width="12" customWidth="1"/>
    <col min="8201" max="8201" width="15.7109375" customWidth="1"/>
    <col min="8202" max="8202" width="18.7109375" customWidth="1"/>
    <col min="8203" max="8203" width="15.85546875" customWidth="1"/>
    <col min="8205" max="8205" width="11.7109375" customWidth="1"/>
    <col min="8206" max="8206" width="13.28515625" customWidth="1"/>
    <col min="8207" max="8207" width="15.5703125" customWidth="1"/>
    <col min="8208" max="8208" width="14.7109375" customWidth="1"/>
    <col min="8209" max="8209" width="19.85546875" customWidth="1"/>
    <col min="8449" max="8449" width="7.7109375" customWidth="1"/>
    <col min="8450" max="8450" width="19.140625" customWidth="1"/>
    <col min="8451" max="8451" width="69.5703125" customWidth="1"/>
    <col min="8452" max="8452" width="21.28515625" customWidth="1"/>
    <col min="8453" max="8453" width="15.28515625" customWidth="1"/>
    <col min="8454" max="8454" width="11.5703125" customWidth="1"/>
    <col min="8455" max="8455" width="11.140625" customWidth="1"/>
    <col min="8456" max="8456" width="12" customWidth="1"/>
    <col min="8457" max="8457" width="15.7109375" customWidth="1"/>
    <col min="8458" max="8458" width="18.7109375" customWidth="1"/>
    <col min="8459" max="8459" width="15.85546875" customWidth="1"/>
    <col min="8461" max="8461" width="11.7109375" customWidth="1"/>
    <col min="8462" max="8462" width="13.28515625" customWidth="1"/>
    <col min="8463" max="8463" width="15.5703125" customWidth="1"/>
    <col min="8464" max="8464" width="14.7109375" customWidth="1"/>
    <col min="8465" max="8465" width="19.85546875" customWidth="1"/>
    <col min="8705" max="8705" width="7.7109375" customWidth="1"/>
    <col min="8706" max="8706" width="19.140625" customWidth="1"/>
    <col min="8707" max="8707" width="69.5703125" customWidth="1"/>
    <col min="8708" max="8708" width="21.28515625" customWidth="1"/>
    <col min="8709" max="8709" width="15.28515625" customWidth="1"/>
    <col min="8710" max="8710" width="11.5703125" customWidth="1"/>
    <col min="8711" max="8711" width="11.140625" customWidth="1"/>
    <col min="8712" max="8712" width="12" customWidth="1"/>
    <col min="8713" max="8713" width="15.7109375" customWidth="1"/>
    <col min="8714" max="8714" width="18.7109375" customWidth="1"/>
    <col min="8715" max="8715" width="15.85546875" customWidth="1"/>
    <col min="8717" max="8717" width="11.7109375" customWidth="1"/>
    <col min="8718" max="8718" width="13.28515625" customWidth="1"/>
    <col min="8719" max="8719" width="15.5703125" customWidth="1"/>
    <col min="8720" max="8720" width="14.7109375" customWidth="1"/>
    <col min="8721" max="8721" width="19.85546875" customWidth="1"/>
    <col min="8961" max="8961" width="7.7109375" customWidth="1"/>
    <col min="8962" max="8962" width="19.140625" customWidth="1"/>
    <col min="8963" max="8963" width="69.5703125" customWidth="1"/>
    <col min="8964" max="8964" width="21.28515625" customWidth="1"/>
    <col min="8965" max="8965" width="15.28515625" customWidth="1"/>
    <col min="8966" max="8966" width="11.5703125" customWidth="1"/>
    <col min="8967" max="8967" width="11.140625" customWidth="1"/>
    <col min="8968" max="8968" width="12" customWidth="1"/>
    <col min="8969" max="8969" width="15.7109375" customWidth="1"/>
    <col min="8970" max="8970" width="18.7109375" customWidth="1"/>
    <col min="8971" max="8971" width="15.85546875" customWidth="1"/>
    <col min="8973" max="8973" width="11.7109375" customWidth="1"/>
    <col min="8974" max="8974" width="13.28515625" customWidth="1"/>
    <col min="8975" max="8975" width="15.5703125" customWidth="1"/>
    <col min="8976" max="8976" width="14.7109375" customWidth="1"/>
    <col min="8977" max="8977" width="19.85546875" customWidth="1"/>
    <col min="9217" max="9217" width="7.7109375" customWidth="1"/>
    <col min="9218" max="9218" width="19.140625" customWidth="1"/>
    <col min="9219" max="9219" width="69.5703125" customWidth="1"/>
    <col min="9220" max="9220" width="21.28515625" customWidth="1"/>
    <col min="9221" max="9221" width="15.28515625" customWidth="1"/>
    <col min="9222" max="9222" width="11.5703125" customWidth="1"/>
    <col min="9223" max="9223" width="11.140625" customWidth="1"/>
    <col min="9224" max="9224" width="12" customWidth="1"/>
    <col min="9225" max="9225" width="15.7109375" customWidth="1"/>
    <col min="9226" max="9226" width="18.7109375" customWidth="1"/>
    <col min="9227" max="9227" width="15.85546875" customWidth="1"/>
    <col min="9229" max="9229" width="11.7109375" customWidth="1"/>
    <col min="9230" max="9230" width="13.28515625" customWidth="1"/>
    <col min="9231" max="9231" width="15.5703125" customWidth="1"/>
    <col min="9232" max="9232" width="14.7109375" customWidth="1"/>
    <col min="9233" max="9233" width="19.85546875" customWidth="1"/>
    <col min="9473" max="9473" width="7.7109375" customWidth="1"/>
    <col min="9474" max="9474" width="19.140625" customWidth="1"/>
    <col min="9475" max="9475" width="69.5703125" customWidth="1"/>
    <col min="9476" max="9476" width="21.28515625" customWidth="1"/>
    <col min="9477" max="9477" width="15.28515625" customWidth="1"/>
    <col min="9478" max="9478" width="11.5703125" customWidth="1"/>
    <col min="9479" max="9479" width="11.140625" customWidth="1"/>
    <col min="9480" max="9480" width="12" customWidth="1"/>
    <col min="9481" max="9481" width="15.7109375" customWidth="1"/>
    <col min="9482" max="9482" width="18.7109375" customWidth="1"/>
    <col min="9483" max="9483" width="15.85546875" customWidth="1"/>
    <col min="9485" max="9485" width="11.7109375" customWidth="1"/>
    <col min="9486" max="9486" width="13.28515625" customWidth="1"/>
    <col min="9487" max="9487" width="15.5703125" customWidth="1"/>
    <col min="9488" max="9488" width="14.7109375" customWidth="1"/>
    <col min="9489" max="9489" width="19.85546875" customWidth="1"/>
    <col min="9729" max="9729" width="7.7109375" customWidth="1"/>
    <col min="9730" max="9730" width="19.140625" customWidth="1"/>
    <col min="9731" max="9731" width="69.5703125" customWidth="1"/>
    <col min="9732" max="9732" width="21.28515625" customWidth="1"/>
    <col min="9733" max="9733" width="15.28515625" customWidth="1"/>
    <col min="9734" max="9734" width="11.5703125" customWidth="1"/>
    <col min="9735" max="9735" width="11.140625" customWidth="1"/>
    <col min="9736" max="9736" width="12" customWidth="1"/>
    <col min="9737" max="9737" width="15.7109375" customWidth="1"/>
    <col min="9738" max="9738" width="18.7109375" customWidth="1"/>
    <col min="9739" max="9739" width="15.85546875" customWidth="1"/>
    <col min="9741" max="9741" width="11.7109375" customWidth="1"/>
    <col min="9742" max="9742" width="13.28515625" customWidth="1"/>
    <col min="9743" max="9743" width="15.5703125" customWidth="1"/>
    <col min="9744" max="9744" width="14.7109375" customWidth="1"/>
    <col min="9745" max="9745" width="19.85546875" customWidth="1"/>
    <col min="9985" max="9985" width="7.7109375" customWidth="1"/>
    <col min="9986" max="9986" width="19.140625" customWidth="1"/>
    <col min="9987" max="9987" width="69.5703125" customWidth="1"/>
    <col min="9988" max="9988" width="21.28515625" customWidth="1"/>
    <col min="9989" max="9989" width="15.28515625" customWidth="1"/>
    <col min="9990" max="9990" width="11.5703125" customWidth="1"/>
    <col min="9991" max="9991" width="11.140625" customWidth="1"/>
    <col min="9992" max="9992" width="12" customWidth="1"/>
    <col min="9993" max="9993" width="15.7109375" customWidth="1"/>
    <col min="9994" max="9994" width="18.7109375" customWidth="1"/>
    <col min="9995" max="9995" width="15.85546875" customWidth="1"/>
    <col min="9997" max="9997" width="11.7109375" customWidth="1"/>
    <col min="9998" max="9998" width="13.28515625" customWidth="1"/>
    <col min="9999" max="9999" width="15.5703125" customWidth="1"/>
    <col min="10000" max="10000" width="14.7109375" customWidth="1"/>
    <col min="10001" max="10001" width="19.85546875" customWidth="1"/>
    <col min="10241" max="10241" width="7.7109375" customWidth="1"/>
    <col min="10242" max="10242" width="19.140625" customWidth="1"/>
    <col min="10243" max="10243" width="69.5703125" customWidth="1"/>
    <col min="10244" max="10244" width="21.28515625" customWidth="1"/>
    <col min="10245" max="10245" width="15.28515625" customWidth="1"/>
    <col min="10246" max="10246" width="11.5703125" customWidth="1"/>
    <col min="10247" max="10247" width="11.140625" customWidth="1"/>
    <col min="10248" max="10248" width="12" customWidth="1"/>
    <col min="10249" max="10249" width="15.7109375" customWidth="1"/>
    <col min="10250" max="10250" width="18.7109375" customWidth="1"/>
    <col min="10251" max="10251" width="15.85546875" customWidth="1"/>
    <col min="10253" max="10253" width="11.7109375" customWidth="1"/>
    <col min="10254" max="10254" width="13.28515625" customWidth="1"/>
    <col min="10255" max="10255" width="15.5703125" customWidth="1"/>
    <col min="10256" max="10256" width="14.7109375" customWidth="1"/>
    <col min="10257" max="10257" width="19.85546875" customWidth="1"/>
    <col min="10497" max="10497" width="7.7109375" customWidth="1"/>
    <col min="10498" max="10498" width="19.140625" customWidth="1"/>
    <col min="10499" max="10499" width="69.5703125" customWidth="1"/>
    <col min="10500" max="10500" width="21.28515625" customWidth="1"/>
    <col min="10501" max="10501" width="15.28515625" customWidth="1"/>
    <col min="10502" max="10502" width="11.5703125" customWidth="1"/>
    <col min="10503" max="10503" width="11.140625" customWidth="1"/>
    <col min="10504" max="10504" width="12" customWidth="1"/>
    <col min="10505" max="10505" width="15.7109375" customWidth="1"/>
    <col min="10506" max="10506" width="18.7109375" customWidth="1"/>
    <col min="10507" max="10507" width="15.85546875" customWidth="1"/>
    <col min="10509" max="10509" width="11.7109375" customWidth="1"/>
    <col min="10510" max="10510" width="13.28515625" customWidth="1"/>
    <col min="10511" max="10511" width="15.5703125" customWidth="1"/>
    <col min="10512" max="10512" width="14.7109375" customWidth="1"/>
    <col min="10513" max="10513" width="19.85546875" customWidth="1"/>
    <col min="10753" max="10753" width="7.7109375" customWidth="1"/>
    <col min="10754" max="10754" width="19.140625" customWidth="1"/>
    <col min="10755" max="10755" width="69.5703125" customWidth="1"/>
    <col min="10756" max="10756" width="21.28515625" customWidth="1"/>
    <col min="10757" max="10757" width="15.28515625" customWidth="1"/>
    <col min="10758" max="10758" width="11.5703125" customWidth="1"/>
    <col min="10759" max="10759" width="11.140625" customWidth="1"/>
    <col min="10760" max="10760" width="12" customWidth="1"/>
    <col min="10761" max="10761" width="15.7109375" customWidth="1"/>
    <col min="10762" max="10762" width="18.7109375" customWidth="1"/>
    <col min="10763" max="10763" width="15.85546875" customWidth="1"/>
    <col min="10765" max="10765" width="11.7109375" customWidth="1"/>
    <col min="10766" max="10766" width="13.28515625" customWidth="1"/>
    <col min="10767" max="10767" width="15.5703125" customWidth="1"/>
    <col min="10768" max="10768" width="14.7109375" customWidth="1"/>
    <col min="10769" max="10769" width="19.85546875" customWidth="1"/>
    <col min="11009" max="11009" width="7.7109375" customWidth="1"/>
    <col min="11010" max="11010" width="19.140625" customWidth="1"/>
    <col min="11011" max="11011" width="69.5703125" customWidth="1"/>
    <col min="11012" max="11012" width="21.28515625" customWidth="1"/>
    <col min="11013" max="11013" width="15.28515625" customWidth="1"/>
    <col min="11014" max="11014" width="11.5703125" customWidth="1"/>
    <col min="11015" max="11015" width="11.140625" customWidth="1"/>
    <col min="11016" max="11016" width="12" customWidth="1"/>
    <col min="11017" max="11017" width="15.7109375" customWidth="1"/>
    <col min="11018" max="11018" width="18.7109375" customWidth="1"/>
    <col min="11019" max="11019" width="15.85546875" customWidth="1"/>
    <col min="11021" max="11021" width="11.7109375" customWidth="1"/>
    <col min="11022" max="11022" width="13.28515625" customWidth="1"/>
    <col min="11023" max="11023" width="15.5703125" customWidth="1"/>
    <col min="11024" max="11024" width="14.7109375" customWidth="1"/>
    <col min="11025" max="11025" width="19.85546875" customWidth="1"/>
    <col min="11265" max="11265" width="7.7109375" customWidth="1"/>
    <col min="11266" max="11266" width="19.140625" customWidth="1"/>
    <col min="11267" max="11267" width="69.5703125" customWidth="1"/>
    <col min="11268" max="11268" width="21.28515625" customWidth="1"/>
    <col min="11269" max="11269" width="15.28515625" customWidth="1"/>
    <col min="11270" max="11270" width="11.5703125" customWidth="1"/>
    <col min="11271" max="11271" width="11.140625" customWidth="1"/>
    <col min="11272" max="11272" width="12" customWidth="1"/>
    <col min="11273" max="11273" width="15.7109375" customWidth="1"/>
    <col min="11274" max="11274" width="18.7109375" customWidth="1"/>
    <col min="11275" max="11275" width="15.85546875" customWidth="1"/>
    <col min="11277" max="11277" width="11.7109375" customWidth="1"/>
    <col min="11278" max="11278" width="13.28515625" customWidth="1"/>
    <col min="11279" max="11279" width="15.5703125" customWidth="1"/>
    <col min="11280" max="11280" width="14.7109375" customWidth="1"/>
    <col min="11281" max="11281" width="19.85546875" customWidth="1"/>
    <col min="11521" max="11521" width="7.7109375" customWidth="1"/>
    <col min="11522" max="11522" width="19.140625" customWidth="1"/>
    <col min="11523" max="11523" width="69.5703125" customWidth="1"/>
    <col min="11524" max="11524" width="21.28515625" customWidth="1"/>
    <col min="11525" max="11525" width="15.28515625" customWidth="1"/>
    <col min="11526" max="11526" width="11.5703125" customWidth="1"/>
    <col min="11527" max="11527" width="11.140625" customWidth="1"/>
    <col min="11528" max="11528" width="12" customWidth="1"/>
    <col min="11529" max="11529" width="15.7109375" customWidth="1"/>
    <col min="11530" max="11530" width="18.7109375" customWidth="1"/>
    <col min="11531" max="11531" width="15.85546875" customWidth="1"/>
    <col min="11533" max="11533" width="11.7109375" customWidth="1"/>
    <col min="11534" max="11534" width="13.28515625" customWidth="1"/>
    <col min="11535" max="11535" width="15.5703125" customWidth="1"/>
    <col min="11536" max="11536" width="14.7109375" customWidth="1"/>
    <col min="11537" max="11537" width="19.85546875" customWidth="1"/>
    <col min="11777" max="11777" width="7.7109375" customWidth="1"/>
    <col min="11778" max="11778" width="19.140625" customWidth="1"/>
    <col min="11779" max="11779" width="69.5703125" customWidth="1"/>
    <col min="11780" max="11780" width="21.28515625" customWidth="1"/>
    <col min="11781" max="11781" width="15.28515625" customWidth="1"/>
    <col min="11782" max="11782" width="11.5703125" customWidth="1"/>
    <col min="11783" max="11783" width="11.140625" customWidth="1"/>
    <col min="11784" max="11784" width="12" customWidth="1"/>
    <col min="11785" max="11785" width="15.7109375" customWidth="1"/>
    <col min="11786" max="11786" width="18.7109375" customWidth="1"/>
    <col min="11787" max="11787" width="15.85546875" customWidth="1"/>
    <col min="11789" max="11789" width="11.7109375" customWidth="1"/>
    <col min="11790" max="11790" width="13.28515625" customWidth="1"/>
    <col min="11791" max="11791" width="15.5703125" customWidth="1"/>
    <col min="11792" max="11792" width="14.7109375" customWidth="1"/>
    <col min="11793" max="11793" width="19.85546875" customWidth="1"/>
    <col min="12033" max="12033" width="7.7109375" customWidth="1"/>
    <col min="12034" max="12034" width="19.140625" customWidth="1"/>
    <col min="12035" max="12035" width="69.5703125" customWidth="1"/>
    <col min="12036" max="12036" width="21.28515625" customWidth="1"/>
    <col min="12037" max="12037" width="15.28515625" customWidth="1"/>
    <col min="12038" max="12038" width="11.5703125" customWidth="1"/>
    <col min="12039" max="12039" width="11.140625" customWidth="1"/>
    <col min="12040" max="12040" width="12" customWidth="1"/>
    <col min="12041" max="12041" width="15.7109375" customWidth="1"/>
    <col min="12042" max="12042" width="18.7109375" customWidth="1"/>
    <col min="12043" max="12043" width="15.85546875" customWidth="1"/>
    <col min="12045" max="12045" width="11.7109375" customWidth="1"/>
    <col min="12046" max="12046" width="13.28515625" customWidth="1"/>
    <col min="12047" max="12047" width="15.5703125" customWidth="1"/>
    <col min="12048" max="12048" width="14.7109375" customWidth="1"/>
    <col min="12049" max="12049" width="19.85546875" customWidth="1"/>
    <col min="12289" max="12289" width="7.7109375" customWidth="1"/>
    <col min="12290" max="12290" width="19.140625" customWidth="1"/>
    <col min="12291" max="12291" width="69.5703125" customWidth="1"/>
    <col min="12292" max="12292" width="21.28515625" customWidth="1"/>
    <col min="12293" max="12293" width="15.28515625" customWidth="1"/>
    <col min="12294" max="12294" width="11.5703125" customWidth="1"/>
    <col min="12295" max="12295" width="11.140625" customWidth="1"/>
    <col min="12296" max="12296" width="12" customWidth="1"/>
    <col min="12297" max="12297" width="15.7109375" customWidth="1"/>
    <col min="12298" max="12298" width="18.7109375" customWidth="1"/>
    <col min="12299" max="12299" width="15.85546875" customWidth="1"/>
    <col min="12301" max="12301" width="11.7109375" customWidth="1"/>
    <col min="12302" max="12302" width="13.28515625" customWidth="1"/>
    <col min="12303" max="12303" width="15.5703125" customWidth="1"/>
    <col min="12304" max="12304" width="14.7109375" customWidth="1"/>
    <col min="12305" max="12305" width="19.85546875" customWidth="1"/>
    <col min="12545" max="12545" width="7.7109375" customWidth="1"/>
    <col min="12546" max="12546" width="19.140625" customWidth="1"/>
    <col min="12547" max="12547" width="69.5703125" customWidth="1"/>
    <col min="12548" max="12548" width="21.28515625" customWidth="1"/>
    <col min="12549" max="12549" width="15.28515625" customWidth="1"/>
    <col min="12550" max="12550" width="11.5703125" customWidth="1"/>
    <col min="12551" max="12551" width="11.140625" customWidth="1"/>
    <col min="12552" max="12552" width="12" customWidth="1"/>
    <col min="12553" max="12553" width="15.7109375" customWidth="1"/>
    <col min="12554" max="12554" width="18.7109375" customWidth="1"/>
    <col min="12555" max="12555" width="15.85546875" customWidth="1"/>
    <col min="12557" max="12557" width="11.7109375" customWidth="1"/>
    <col min="12558" max="12558" width="13.28515625" customWidth="1"/>
    <col min="12559" max="12559" width="15.5703125" customWidth="1"/>
    <col min="12560" max="12560" width="14.7109375" customWidth="1"/>
    <col min="12561" max="12561" width="19.85546875" customWidth="1"/>
    <col min="12801" max="12801" width="7.7109375" customWidth="1"/>
    <col min="12802" max="12802" width="19.140625" customWidth="1"/>
    <col min="12803" max="12803" width="69.5703125" customWidth="1"/>
    <col min="12804" max="12804" width="21.28515625" customWidth="1"/>
    <col min="12805" max="12805" width="15.28515625" customWidth="1"/>
    <col min="12806" max="12806" width="11.5703125" customWidth="1"/>
    <col min="12807" max="12807" width="11.140625" customWidth="1"/>
    <col min="12808" max="12808" width="12" customWidth="1"/>
    <col min="12809" max="12809" width="15.7109375" customWidth="1"/>
    <col min="12810" max="12810" width="18.7109375" customWidth="1"/>
    <col min="12811" max="12811" width="15.85546875" customWidth="1"/>
    <col min="12813" max="12813" width="11.7109375" customWidth="1"/>
    <col min="12814" max="12814" width="13.28515625" customWidth="1"/>
    <col min="12815" max="12815" width="15.5703125" customWidth="1"/>
    <col min="12816" max="12816" width="14.7109375" customWidth="1"/>
    <col min="12817" max="12817" width="19.85546875" customWidth="1"/>
    <col min="13057" max="13057" width="7.7109375" customWidth="1"/>
    <col min="13058" max="13058" width="19.140625" customWidth="1"/>
    <col min="13059" max="13059" width="69.5703125" customWidth="1"/>
    <col min="13060" max="13060" width="21.28515625" customWidth="1"/>
    <col min="13061" max="13061" width="15.28515625" customWidth="1"/>
    <col min="13062" max="13062" width="11.5703125" customWidth="1"/>
    <col min="13063" max="13063" width="11.140625" customWidth="1"/>
    <col min="13064" max="13064" width="12" customWidth="1"/>
    <col min="13065" max="13065" width="15.7109375" customWidth="1"/>
    <col min="13066" max="13066" width="18.7109375" customWidth="1"/>
    <col min="13067" max="13067" width="15.85546875" customWidth="1"/>
    <col min="13069" max="13069" width="11.7109375" customWidth="1"/>
    <col min="13070" max="13070" width="13.28515625" customWidth="1"/>
    <col min="13071" max="13071" width="15.5703125" customWidth="1"/>
    <col min="13072" max="13072" width="14.7109375" customWidth="1"/>
    <col min="13073" max="13073" width="19.85546875" customWidth="1"/>
    <col min="13313" max="13313" width="7.7109375" customWidth="1"/>
    <col min="13314" max="13314" width="19.140625" customWidth="1"/>
    <col min="13315" max="13315" width="69.5703125" customWidth="1"/>
    <col min="13316" max="13316" width="21.28515625" customWidth="1"/>
    <col min="13317" max="13317" width="15.28515625" customWidth="1"/>
    <col min="13318" max="13318" width="11.5703125" customWidth="1"/>
    <col min="13319" max="13319" width="11.140625" customWidth="1"/>
    <col min="13320" max="13320" width="12" customWidth="1"/>
    <col min="13321" max="13321" width="15.7109375" customWidth="1"/>
    <col min="13322" max="13322" width="18.7109375" customWidth="1"/>
    <col min="13323" max="13323" width="15.85546875" customWidth="1"/>
    <col min="13325" max="13325" width="11.7109375" customWidth="1"/>
    <col min="13326" max="13326" width="13.28515625" customWidth="1"/>
    <col min="13327" max="13327" width="15.5703125" customWidth="1"/>
    <col min="13328" max="13328" width="14.7109375" customWidth="1"/>
    <col min="13329" max="13329" width="19.85546875" customWidth="1"/>
    <col min="13569" max="13569" width="7.7109375" customWidth="1"/>
    <col min="13570" max="13570" width="19.140625" customWidth="1"/>
    <col min="13571" max="13571" width="69.5703125" customWidth="1"/>
    <col min="13572" max="13572" width="21.28515625" customWidth="1"/>
    <col min="13573" max="13573" width="15.28515625" customWidth="1"/>
    <col min="13574" max="13574" width="11.5703125" customWidth="1"/>
    <col min="13575" max="13575" width="11.140625" customWidth="1"/>
    <col min="13576" max="13576" width="12" customWidth="1"/>
    <col min="13577" max="13577" width="15.7109375" customWidth="1"/>
    <col min="13578" max="13578" width="18.7109375" customWidth="1"/>
    <col min="13579" max="13579" width="15.85546875" customWidth="1"/>
    <col min="13581" max="13581" width="11.7109375" customWidth="1"/>
    <col min="13582" max="13582" width="13.28515625" customWidth="1"/>
    <col min="13583" max="13583" width="15.5703125" customWidth="1"/>
    <col min="13584" max="13584" width="14.7109375" customWidth="1"/>
    <col min="13585" max="13585" width="19.85546875" customWidth="1"/>
    <col min="13825" max="13825" width="7.7109375" customWidth="1"/>
    <col min="13826" max="13826" width="19.140625" customWidth="1"/>
    <col min="13827" max="13827" width="69.5703125" customWidth="1"/>
    <col min="13828" max="13828" width="21.28515625" customWidth="1"/>
    <col min="13829" max="13829" width="15.28515625" customWidth="1"/>
    <col min="13830" max="13830" width="11.5703125" customWidth="1"/>
    <col min="13831" max="13831" width="11.140625" customWidth="1"/>
    <col min="13832" max="13832" width="12" customWidth="1"/>
    <col min="13833" max="13833" width="15.7109375" customWidth="1"/>
    <col min="13834" max="13834" width="18.7109375" customWidth="1"/>
    <col min="13835" max="13835" width="15.85546875" customWidth="1"/>
    <col min="13837" max="13837" width="11.7109375" customWidth="1"/>
    <col min="13838" max="13838" width="13.28515625" customWidth="1"/>
    <col min="13839" max="13839" width="15.5703125" customWidth="1"/>
    <col min="13840" max="13840" width="14.7109375" customWidth="1"/>
    <col min="13841" max="13841" width="19.85546875" customWidth="1"/>
    <col min="14081" max="14081" width="7.7109375" customWidth="1"/>
    <col min="14082" max="14082" width="19.140625" customWidth="1"/>
    <col min="14083" max="14083" width="69.5703125" customWidth="1"/>
    <col min="14084" max="14084" width="21.28515625" customWidth="1"/>
    <col min="14085" max="14085" width="15.28515625" customWidth="1"/>
    <col min="14086" max="14086" width="11.5703125" customWidth="1"/>
    <col min="14087" max="14087" width="11.140625" customWidth="1"/>
    <col min="14088" max="14088" width="12" customWidth="1"/>
    <col min="14089" max="14089" width="15.7109375" customWidth="1"/>
    <col min="14090" max="14090" width="18.7109375" customWidth="1"/>
    <col min="14091" max="14091" width="15.85546875" customWidth="1"/>
    <col min="14093" max="14093" width="11.7109375" customWidth="1"/>
    <col min="14094" max="14094" width="13.28515625" customWidth="1"/>
    <col min="14095" max="14095" width="15.5703125" customWidth="1"/>
    <col min="14096" max="14096" width="14.7109375" customWidth="1"/>
    <col min="14097" max="14097" width="19.85546875" customWidth="1"/>
    <col min="14337" max="14337" width="7.7109375" customWidth="1"/>
    <col min="14338" max="14338" width="19.140625" customWidth="1"/>
    <col min="14339" max="14339" width="69.5703125" customWidth="1"/>
    <col min="14340" max="14340" width="21.28515625" customWidth="1"/>
    <col min="14341" max="14341" width="15.28515625" customWidth="1"/>
    <col min="14342" max="14342" width="11.5703125" customWidth="1"/>
    <col min="14343" max="14343" width="11.140625" customWidth="1"/>
    <col min="14344" max="14344" width="12" customWidth="1"/>
    <col min="14345" max="14345" width="15.7109375" customWidth="1"/>
    <col min="14346" max="14346" width="18.7109375" customWidth="1"/>
    <col min="14347" max="14347" width="15.85546875" customWidth="1"/>
    <col min="14349" max="14349" width="11.7109375" customWidth="1"/>
    <col min="14350" max="14350" width="13.28515625" customWidth="1"/>
    <col min="14351" max="14351" width="15.5703125" customWidth="1"/>
    <col min="14352" max="14352" width="14.7109375" customWidth="1"/>
    <col min="14353" max="14353" width="19.85546875" customWidth="1"/>
    <col min="14593" max="14593" width="7.7109375" customWidth="1"/>
    <col min="14594" max="14594" width="19.140625" customWidth="1"/>
    <col min="14595" max="14595" width="69.5703125" customWidth="1"/>
    <col min="14596" max="14596" width="21.28515625" customWidth="1"/>
    <col min="14597" max="14597" width="15.28515625" customWidth="1"/>
    <col min="14598" max="14598" width="11.5703125" customWidth="1"/>
    <col min="14599" max="14599" width="11.140625" customWidth="1"/>
    <col min="14600" max="14600" width="12" customWidth="1"/>
    <col min="14601" max="14601" width="15.7109375" customWidth="1"/>
    <col min="14602" max="14602" width="18.7109375" customWidth="1"/>
    <col min="14603" max="14603" width="15.85546875" customWidth="1"/>
    <col min="14605" max="14605" width="11.7109375" customWidth="1"/>
    <col min="14606" max="14606" width="13.28515625" customWidth="1"/>
    <col min="14607" max="14607" width="15.5703125" customWidth="1"/>
    <col min="14608" max="14608" width="14.7109375" customWidth="1"/>
    <col min="14609" max="14609" width="19.85546875" customWidth="1"/>
    <col min="14849" max="14849" width="7.7109375" customWidth="1"/>
    <col min="14850" max="14850" width="19.140625" customWidth="1"/>
    <col min="14851" max="14851" width="69.5703125" customWidth="1"/>
    <col min="14852" max="14852" width="21.28515625" customWidth="1"/>
    <col min="14853" max="14853" width="15.28515625" customWidth="1"/>
    <col min="14854" max="14854" width="11.5703125" customWidth="1"/>
    <col min="14855" max="14855" width="11.140625" customWidth="1"/>
    <col min="14856" max="14856" width="12" customWidth="1"/>
    <col min="14857" max="14857" width="15.7109375" customWidth="1"/>
    <col min="14858" max="14858" width="18.7109375" customWidth="1"/>
    <col min="14859" max="14859" width="15.85546875" customWidth="1"/>
    <col min="14861" max="14861" width="11.7109375" customWidth="1"/>
    <col min="14862" max="14862" width="13.28515625" customWidth="1"/>
    <col min="14863" max="14863" width="15.5703125" customWidth="1"/>
    <col min="14864" max="14864" width="14.7109375" customWidth="1"/>
    <col min="14865" max="14865" width="19.85546875" customWidth="1"/>
    <col min="15105" max="15105" width="7.7109375" customWidth="1"/>
    <col min="15106" max="15106" width="19.140625" customWidth="1"/>
    <col min="15107" max="15107" width="69.5703125" customWidth="1"/>
    <col min="15108" max="15108" width="21.28515625" customWidth="1"/>
    <col min="15109" max="15109" width="15.28515625" customWidth="1"/>
    <col min="15110" max="15110" width="11.5703125" customWidth="1"/>
    <col min="15111" max="15111" width="11.140625" customWidth="1"/>
    <col min="15112" max="15112" width="12" customWidth="1"/>
    <col min="15113" max="15113" width="15.7109375" customWidth="1"/>
    <col min="15114" max="15114" width="18.7109375" customWidth="1"/>
    <col min="15115" max="15115" width="15.85546875" customWidth="1"/>
    <col min="15117" max="15117" width="11.7109375" customWidth="1"/>
    <col min="15118" max="15118" width="13.28515625" customWidth="1"/>
    <col min="15119" max="15119" width="15.5703125" customWidth="1"/>
    <col min="15120" max="15120" width="14.7109375" customWidth="1"/>
    <col min="15121" max="15121" width="19.85546875" customWidth="1"/>
    <col min="15361" max="15361" width="7.7109375" customWidth="1"/>
    <col min="15362" max="15362" width="19.140625" customWidth="1"/>
    <col min="15363" max="15363" width="69.5703125" customWidth="1"/>
    <col min="15364" max="15364" width="21.28515625" customWidth="1"/>
    <col min="15365" max="15365" width="15.28515625" customWidth="1"/>
    <col min="15366" max="15366" width="11.5703125" customWidth="1"/>
    <col min="15367" max="15367" width="11.140625" customWidth="1"/>
    <col min="15368" max="15368" width="12" customWidth="1"/>
    <col min="15369" max="15369" width="15.7109375" customWidth="1"/>
    <col min="15370" max="15370" width="18.7109375" customWidth="1"/>
    <col min="15371" max="15371" width="15.85546875" customWidth="1"/>
    <col min="15373" max="15373" width="11.7109375" customWidth="1"/>
    <col min="15374" max="15374" width="13.28515625" customWidth="1"/>
    <col min="15375" max="15375" width="15.5703125" customWidth="1"/>
    <col min="15376" max="15376" width="14.7109375" customWidth="1"/>
    <col min="15377" max="15377" width="19.85546875" customWidth="1"/>
    <col min="15617" max="15617" width="7.7109375" customWidth="1"/>
    <col min="15618" max="15618" width="19.140625" customWidth="1"/>
    <col min="15619" max="15619" width="69.5703125" customWidth="1"/>
    <col min="15620" max="15620" width="21.28515625" customWidth="1"/>
    <col min="15621" max="15621" width="15.28515625" customWidth="1"/>
    <col min="15622" max="15622" width="11.5703125" customWidth="1"/>
    <col min="15623" max="15623" width="11.140625" customWidth="1"/>
    <col min="15624" max="15624" width="12" customWidth="1"/>
    <col min="15625" max="15625" width="15.7109375" customWidth="1"/>
    <col min="15626" max="15626" width="18.7109375" customWidth="1"/>
    <col min="15627" max="15627" width="15.85546875" customWidth="1"/>
    <col min="15629" max="15629" width="11.7109375" customWidth="1"/>
    <col min="15630" max="15630" width="13.28515625" customWidth="1"/>
    <col min="15631" max="15631" width="15.5703125" customWidth="1"/>
    <col min="15632" max="15632" width="14.7109375" customWidth="1"/>
    <col min="15633" max="15633" width="19.85546875" customWidth="1"/>
    <col min="15873" max="15873" width="7.7109375" customWidth="1"/>
    <col min="15874" max="15874" width="19.140625" customWidth="1"/>
    <col min="15875" max="15875" width="69.5703125" customWidth="1"/>
    <col min="15876" max="15876" width="21.28515625" customWidth="1"/>
    <col min="15877" max="15877" width="15.28515625" customWidth="1"/>
    <col min="15878" max="15878" width="11.5703125" customWidth="1"/>
    <col min="15879" max="15879" width="11.140625" customWidth="1"/>
    <col min="15880" max="15880" width="12" customWidth="1"/>
    <col min="15881" max="15881" width="15.7109375" customWidth="1"/>
    <col min="15882" max="15882" width="18.7109375" customWidth="1"/>
    <col min="15883" max="15883" width="15.85546875" customWidth="1"/>
    <col min="15885" max="15885" width="11.7109375" customWidth="1"/>
    <col min="15886" max="15886" width="13.28515625" customWidth="1"/>
    <col min="15887" max="15887" width="15.5703125" customWidth="1"/>
    <col min="15888" max="15888" width="14.7109375" customWidth="1"/>
    <col min="15889" max="15889" width="19.85546875" customWidth="1"/>
    <col min="16129" max="16129" width="7.7109375" customWidth="1"/>
    <col min="16130" max="16130" width="19.140625" customWidth="1"/>
    <col min="16131" max="16131" width="69.5703125" customWidth="1"/>
    <col min="16132" max="16132" width="21.28515625" customWidth="1"/>
    <col min="16133" max="16133" width="15.28515625" customWidth="1"/>
    <col min="16134" max="16134" width="11.5703125" customWidth="1"/>
    <col min="16135" max="16135" width="11.140625" customWidth="1"/>
    <col min="16136" max="16136" width="12" customWidth="1"/>
    <col min="16137" max="16137" width="15.7109375" customWidth="1"/>
    <col min="16138" max="16138" width="18.7109375" customWidth="1"/>
    <col min="16139" max="16139" width="15.85546875" customWidth="1"/>
    <col min="16141" max="16141" width="11.7109375" customWidth="1"/>
    <col min="16142" max="16142" width="13.28515625" customWidth="1"/>
    <col min="16143" max="16143" width="15.5703125" customWidth="1"/>
    <col min="16144" max="16144" width="14.7109375" customWidth="1"/>
    <col min="16145" max="16145" width="19.85546875" customWidth="1"/>
  </cols>
  <sheetData>
    <row r="1" spans="1:18">
      <c r="F1" s="377" t="s">
        <v>1027</v>
      </c>
    </row>
    <row r="2" spans="1:18" ht="15" customHeight="1">
      <c r="A2" s="792"/>
      <c r="B2" s="1337" t="s">
        <v>3218</v>
      </c>
      <c r="C2" s="1337"/>
      <c r="D2" s="1337"/>
      <c r="E2" s="792"/>
      <c r="F2" s="792"/>
      <c r="G2" s="792"/>
      <c r="H2" s="792"/>
      <c r="I2" s="792"/>
      <c r="J2" s="792"/>
      <c r="K2" s="792"/>
      <c r="L2" s="792"/>
      <c r="M2" s="792"/>
      <c r="N2" s="792"/>
      <c r="O2" s="792"/>
      <c r="P2" s="792"/>
      <c r="Q2" s="792"/>
      <c r="R2" s="792"/>
    </row>
    <row r="3" spans="1:18" ht="4.5" customHeight="1">
      <c r="A3" s="792"/>
      <c r="B3" s="793"/>
      <c r="C3" s="793"/>
      <c r="D3" s="793"/>
      <c r="E3" s="792"/>
      <c r="F3" s="792"/>
      <c r="G3" s="792"/>
      <c r="H3" s="792"/>
      <c r="I3" s="792"/>
      <c r="J3" s="792"/>
      <c r="K3" s="792"/>
      <c r="L3" s="792"/>
      <c r="M3" s="792"/>
      <c r="N3" s="792"/>
      <c r="O3" s="792"/>
      <c r="P3" s="792"/>
      <c r="Q3" s="792"/>
      <c r="R3" s="792"/>
    </row>
    <row r="4" spans="1:18" ht="33" customHeight="1">
      <c r="A4" s="792"/>
      <c r="B4" s="1491" t="s">
        <v>3789</v>
      </c>
      <c r="C4" s="1491"/>
      <c r="D4" s="1491"/>
      <c r="E4" s="792"/>
      <c r="F4" s="792"/>
      <c r="G4" s="792"/>
      <c r="H4" s="792"/>
      <c r="I4" s="792"/>
      <c r="J4" s="792"/>
      <c r="K4" s="792"/>
      <c r="L4" s="792"/>
      <c r="M4" s="792"/>
      <c r="N4" s="792"/>
      <c r="O4" s="792"/>
      <c r="P4" s="792"/>
      <c r="Q4" s="792"/>
      <c r="R4" s="792"/>
    </row>
    <row r="5" spans="1:18" ht="6" customHeight="1">
      <c r="A5" s="792"/>
      <c r="B5" s="794"/>
      <c r="C5" s="794"/>
      <c r="D5" s="794"/>
      <c r="E5" s="792"/>
      <c r="F5" s="792"/>
      <c r="G5" s="792"/>
      <c r="H5" s="792"/>
      <c r="I5" s="792"/>
      <c r="J5" s="792"/>
      <c r="K5" s="792"/>
      <c r="L5" s="792"/>
      <c r="M5" s="792"/>
      <c r="N5" s="792"/>
      <c r="O5" s="792"/>
      <c r="P5" s="792"/>
      <c r="Q5" s="792"/>
      <c r="R5" s="792"/>
    </row>
    <row r="6" spans="1:18" ht="282.75" hidden="1" customHeight="1">
      <c r="A6" s="792"/>
      <c r="B6" s="1551" t="s">
        <v>3064</v>
      </c>
      <c r="C6" s="1551"/>
      <c r="D6" s="1551"/>
      <c r="E6" s="792"/>
      <c r="F6" s="792"/>
      <c r="G6" s="792"/>
      <c r="H6" s="792"/>
      <c r="I6" s="792"/>
      <c r="J6" s="792"/>
      <c r="K6" s="792"/>
      <c r="L6" s="792"/>
      <c r="M6" s="792"/>
      <c r="N6" s="792"/>
      <c r="O6" s="792"/>
      <c r="P6" s="792"/>
      <c r="Q6" s="792"/>
      <c r="R6" s="792"/>
    </row>
    <row r="7" spans="1:18" s="7" customFormat="1">
      <c r="A7" s="795"/>
      <c r="B7" s="796"/>
      <c r="C7" s="796"/>
      <c r="D7" s="796"/>
      <c r="E7" s="796"/>
      <c r="F7" s="796"/>
      <c r="G7" s="796"/>
      <c r="H7" s="796"/>
      <c r="I7" s="796"/>
      <c r="J7" s="796"/>
      <c r="K7" s="796"/>
      <c r="L7" s="796"/>
      <c r="M7" s="796"/>
      <c r="N7" s="796"/>
      <c r="O7" s="796"/>
      <c r="P7" s="796"/>
      <c r="Q7" s="796"/>
      <c r="R7" s="796"/>
    </row>
    <row r="8" spans="1:18" s="7" customFormat="1" ht="31.5" customHeight="1">
      <c r="B8" s="797" t="s">
        <v>3065</v>
      </c>
      <c r="C8" s="797" t="s">
        <v>3066</v>
      </c>
      <c r="D8" s="797" t="s">
        <v>3543</v>
      </c>
    </row>
    <row r="9" spans="1:18" s="7" customFormat="1">
      <c r="B9" s="798" t="s">
        <v>966</v>
      </c>
      <c r="C9" s="799" t="s">
        <v>3067</v>
      </c>
      <c r="D9" s="800"/>
    </row>
    <row r="10" spans="1:18">
      <c r="B10" s="801" t="s">
        <v>3068</v>
      </c>
      <c r="C10" s="802" t="s">
        <v>3069</v>
      </c>
      <c r="D10" s="803"/>
    </row>
    <row r="11" spans="1:18">
      <c r="B11" s="801" t="s">
        <v>3070</v>
      </c>
      <c r="C11" s="802" t="s">
        <v>3071</v>
      </c>
      <c r="D11" s="803"/>
    </row>
    <row r="12" spans="1:18">
      <c r="B12" s="801" t="s">
        <v>3072</v>
      </c>
      <c r="C12" s="802" t="s">
        <v>3073</v>
      </c>
      <c r="D12" s="803" t="s">
        <v>3371</v>
      </c>
    </row>
    <row r="13" spans="1:18">
      <c r="B13" s="801" t="s">
        <v>3074</v>
      </c>
      <c r="C13" s="802" t="s">
        <v>3075</v>
      </c>
      <c r="D13" s="803"/>
    </row>
    <row r="14" spans="1:18">
      <c r="B14" s="801" t="s">
        <v>3076</v>
      </c>
      <c r="C14" s="802" t="s">
        <v>3077</v>
      </c>
      <c r="D14" s="803"/>
    </row>
    <row r="15" spans="1:18">
      <c r="B15" s="801" t="s">
        <v>3078</v>
      </c>
      <c r="C15" s="802" t="s">
        <v>3079</v>
      </c>
      <c r="D15" s="803" t="s">
        <v>3544</v>
      </c>
    </row>
    <row r="16" spans="1:18">
      <c r="B16" s="801" t="s">
        <v>3080</v>
      </c>
      <c r="C16" s="802" t="s">
        <v>3081</v>
      </c>
      <c r="D16" s="803"/>
    </row>
    <row r="17" spans="2:4">
      <c r="B17" s="801" t="s">
        <v>3082</v>
      </c>
      <c r="C17" s="802" t="s">
        <v>3083</v>
      </c>
      <c r="D17" s="803"/>
    </row>
    <row r="18" spans="2:4">
      <c r="B18" s="798" t="s">
        <v>103</v>
      </c>
      <c r="C18" s="799" t="s">
        <v>3084</v>
      </c>
      <c r="D18" s="800"/>
    </row>
    <row r="19" spans="2:4">
      <c r="B19" s="801" t="s">
        <v>3085</v>
      </c>
      <c r="C19" s="802" t="s">
        <v>3086</v>
      </c>
      <c r="D19" s="803"/>
    </row>
    <row r="20" spans="2:4">
      <c r="B20" s="801" t="s">
        <v>3087</v>
      </c>
      <c r="C20" s="802" t="s">
        <v>3088</v>
      </c>
      <c r="D20" s="803"/>
    </row>
    <row r="21" spans="2:4">
      <c r="B21" s="801" t="s">
        <v>3089</v>
      </c>
      <c r="C21" s="802" t="s">
        <v>3090</v>
      </c>
      <c r="D21" s="803"/>
    </row>
    <row r="22" spans="2:4">
      <c r="B22" s="801" t="s">
        <v>3091</v>
      </c>
      <c r="C22" s="802" t="s">
        <v>3092</v>
      </c>
      <c r="D22" s="803"/>
    </row>
    <row r="23" spans="2:4">
      <c r="B23" s="801" t="s">
        <v>3093</v>
      </c>
      <c r="C23" s="802" t="s">
        <v>3094</v>
      </c>
      <c r="D23" s="803"/>
    </row>
    <row r="24" spans="2:4">
      <c r="B24" s="798" t="s">
        <v>1296</v>
      </c>
      <c r="C24" s="799" t="s">
        <v>3095</v>
      </c>
      <c r="D24" s="800"/>
    </row>
    <row r="25" spans="2:4">
      <c r="B25" s="801" t="s">
        <v>3096</v>
      </c>
      <c r="C25" s="802" t="s">
        <v>3097</v>
      </c>
      <c r="D25" s="803"/>
    </row>
    <row r="26" spans="2:4">
      <c r="B26" s="801" t="s">
        <v>3098</v>
      </c>
      <c r="C26" s="802" t="s">
        <v>3099</v>
      </c>
      <c r="D26" s="803"/>
    </row>
    <row r="27" spans="2:4">
      <c r="B27" s="801" t="s">
        <v>3100</v>
      </c>
      <c r="C27" s="802" t="s">
        <v>3101</v>
      </c>
      <c r="D27" s="803" t="s">
        <v>3441</v>
      </c>
    </row>
    <row r="28" spans="2:4">
      <c r="B28" s="801" t="s">
        <v>3102</v>
      </c>
      <c r="C28" s="802" t="s">
        <v>3103</v>
      </c>
      <c r="D28" s="803"/>
    </row>
    <row r="29" spans="2:4">
      <c r="B29" s="801" t="s">
        <v>3104</v>
      </c>
      <c r="C29" s="802" t="s">
        <v>3105</v>
      </c>
      <c r="D29" s="803"/>
    </row>
    <row r="30" spans="2:4">
      <c r="B30" s="801" t="s">
        <v>3106</v>
      </c>
      <c r="C30" s="802" t="s">
        <v>3107</v>
      </c>
      <c r="D30" s="803"/>
    </row>
    <row r="31" spans="2:4">
      <c r="B31" s="798" t="s">
        <v>101</v>
      </c>
      <c r="C31" s="799" t="s">
        <v>3108</v>
      </c>
      <c r="D31" s="800"/>
    </row>
    <row r="32" spans="2:4" ht="52.5" customHeight="1">
      <c r="B32" s="801" t="s">
        <v>3109</v>
      </c>
      <c r="C32" s="802" t="s">
        <v>3110</v>
      </c>
      <c r="D32" s="803" t="s">
        <v>3545</v>
      </c>
    </row>
    <row r="33" spans="2:4" ht="38.25" customHeight="1">
      <c r="B33" s="801" t="s">
        <v>3111</v>
      </c>
      <c r="C33" s="802" t="s">
        <v>3112</v>
      </c>
      <c r="D33" s="803" t="s">
        <v>3546</v>
      </c>
    </row>
    <row r="34" spans="2:4" ht="31.5" customHeight="1">
      <c r="B34" s="801" t="s">
        <v>3113</v>
      </c>
      <c r="C34" s="802" t="s">
        <v>3114</v>
      </c>
      <c r="D34" s="803" t="s">
        <v>3547</v>
      </c>
    </row>
    <row r="35" spans="2:4" ht="23.25" customHeight="1">
      <c r="B35" s="801" t="s">
        <v>3115</v>
      </c>
      <c r="C35" s="802" t="s">
        <v>3116</v>
      </c>
      <c r="D35" s="803" t="s">
        <v>3548</v>
      </c>
    </row>
    <row r="36" spans="2:4" ht="63.75">
      <c r="B36" s="801" t="s">
        <v>3117</v>
      </c>
      <c r="C36" s="802" t="s">
        <v>3118</v>
      </c>
      <c r="D36" s="803" t="s">
        <v>3549</v>
      </c>
    </row>
    <row r="37" spans="2:4">
      <c r="B37" s="801" t="s">
        <v>3119</v>
      </c>
      <c r="C37" s="802" t="s">
        <v>663</v>
      </c>
      <c r="D37" s="803"/>
    </row>
    <row r="38" spans="2:4">
      <c r="B38" s="801" t="s">
        <v>3120</v>
      </c>
      <c r="C38" s="802" t="s">
        <v>3121</v>
      </c>
      <c r="D38" s="803" t="s">
        <v>3382</v>
      </c>
    </row>
    <row r="39" spans="2:4" ht="51">
      <c r="B39" s="801" t="s">
        <v>3122</v>
      </c>
      <c r="C39" s="802" t="s">
        <v>3123</v>
      </c>
      <c r="D39" s="803" t="s">
        <v>3550</v>
      </c>
    </row>
    <row r="40" spans="2:4">
      <c r="B40" s="801" t="s">
        <v>3124</v>
      </c>
      <c r="C40" s="802" t="s">
        <v>3125</v>
      </c>
      <c r="D40" s="803"/>
    </row>
    <row r="41" spans="2:4">
      <c r="B41" s="798" t="s">
        <v>1297</v>
      </c>
      <c r="C41" s="799" t="s">
        <v>3126</v>
      </c>
      <c r="D41" s="800"/>
    </row>
    <row r="42" spans="2:4">
      <c r="B42" s="801" t="s">
        <v>3127</v>
      </c>
      <c r="C42" s="802" t="s">
        <v>3128</v>
      </c>
      <c r="D42" s="803"/>
    </row>
    <row r="43" spans="2:4">
      <c r="B43" s="801" t="s">
        <v>3129</v>
      </c>
      <c r="C43" s="802" t="s">
        <v>3130</v>
      </c>
      <c r="D43" s="803"/>
    </row>
    <row r="44" spans="2:4">
      <c r="B44" s="801" t="s">
        <v>3131</v>
      </c>
      <c r="C44" s="802" t="s">
        <v>3132</v>
      </c>
      <c r="D44" s="803" t="s">
        <v>3396</v>
      </c>
    </row>
    <row r="45" spans="2:4">
      <c r="B45" s="801" t="s">
        <v>3133</v>
      </c>
      <c r="C45" s="802" t="s">
        <v>3134</v>
      </c>
      <c r="D45" s="803" t="s">
        <v>3551</v>
      </c>
    </row>
    <row r="46" spans="2:4">
      <c r="B46" s="801" t="s">
        <v>3135</v>
      </c>
      <c r="C46" s="802" t="s">
        <v>3136</v>
      </c>
      <c r="D46" s="803"/>
    </row>
    <row r="47" spans="2:4">
      <c r="B47" s="801" t="s">
        <v>3137</v>
      </c>
      <c r="C47" s="802" t="s">
        <v>3138</v>
      </c>
      <c r="D47" s="803"/>
    </row>
    <row r="48" spans="2:4">
      <c r="B48" s="798" t="s">
        <v>1298</v>
      </c>
      <c r="C48" s="799" t="s">
        <v>3139</v>
      </c>
      <c r="D48" s="800"/>
    </row>
    <row r="49" spans="2:4" ht="38.25">
      <c r="B49" s="801" t="s">
        <v>3140</v>
      </c>
      <c r="C49" s="802" t="s">
        <v>3141</v>
      </c>
      <c r="D49" s="803" t="s">
        <v>3552</v>
      </c>
    </row>
    <row r="50" spans="2:4" ht="25.5">
      <c r="B50" s="801" t="s">
        <v>3142</v>
      </c>
      <c r="C50" s="802" t="s">
        <v>3143</v>
      </c>
      <c r="D50" s="803" t="s">
        <v>3553</v>
      </c>
    </row>
    <row r="51" spans="2:4">
      <c r="B51" s="801" t="s">
        <v>3144</v>
      </c>
      <c r="C51" s="802" t="s">
        <v>3145</v>
      </c>
      <c r="D51" s="803" t="s">
        <v>3554</v>
      </c>
    </row>
    <row r="52" spans="2:4">
      <c r="B52" s="801" t="s">
        <v>3146</v>
      </c>
      <c r="C52" s="802" t="s">
        <v>3147</v>
      </c>
      <c r="D52" s="803"/>
    </row>
    <row r="53" spans="2:4">
      <c r="B53" s="801" t="s">
        <v>3148</v>
      </c>
      <c r="C53" s="802" t="s">
        <v>3149</v>
      </c>
      <c r="D53" s="803"/>
    </row>
    <row r="54" spans="2:4">
      <c r="B54" s="801" t="s">
        <v>3150</v>
      </c>
      <c r="C54" s="802" t="s">
        <v>3151</v>
      </c>
      <c r="D54" s="803"/>
    </row>
    <row r="55" spans="2:4">
      <c r="B55" s="798" t="s">
        <v>1299</v>
      </c>
      <c r="C55" s="799" t="s">
        <v>247</v>
      </c>
      <c r="D55" s="800"/>
    </row>
    <row r="56" spans="2:4">
      <c r="B56" s="801" t="s">
        <v>3152</v>
      </c>
      <c r="C56" s="802" t="s">
        <v>3153</v>
      </c>
      <c r="D56" s="803"/>
    </row>
    <row r="57" spans="2:4">
      <c r="B57" s="801" t="s">
        <v>3154</v>
      </c>
      <c r="C57" s="802" t="s">
        <v>3155</v>
      </c>
      <c r="D57" s="803"/>
    </row>
    <row r="58" spans="2:4" ht="38.25">
      <c r="B58" s="801" t="s">
        <v>3156</v>
      </c>
      <c r="C58" s="802" t="s">
        <v>3157</v>
      </c>
      <c r="D58" s="803" t="s">
        <v>3555</v>
      </c>
    </row>
    <row r="59" spans="2:4">
      <c r="B59" s="801" t="s">
        <v>3158</v>
      </c>
      <c r="C59" s="802" t="s">
        <v>3159</v>
      </c>
      <c r="D59" s="803" t="s">
        <v>3296</v>
      </c>
    </row>
    <row r="60" spans="2:4">
      <c r="B60" s="801" t="s">
        <v>3160</v>
      </c>
      <c r="C60" s="802" t="s">
        <v>3161</v>
      </c>
      <c r="D60" s="803"/>
    </row>
    <row r="61" spans="2:4" ht="25.5">
      <c r="B61" s="801" t="s">
        <v>3162</v>
      </c>
      <c r="C61" s="802" t="s">
        <v>3163</v>
      </c>
      <c r="D61" s="803" t="s">
        <v>3556</v>
      </c>
    </row>
    <row r="62" spans="2:4">
      <c r="B62" s="798" t="s">
        <v>1300</v>
      </c>
      <c r="C62" s="799" t="s">
        <v>3164</v>
      </c>
      <c r="D62" s="800"/>
    </row>
    <row r="63" spans="2:4">
      <c r="B63" s="801" t="s">
        <v>3165</v>
      </c>
      <c r="C63" s="802" t="s">
        <v>3166</v>
      </c>
      <c r="D63" s="803"/>
    </row>
    <row r="64" spans="2:4">
      <c r="B64" s="801" t="s">
        <v>3167</v>
      </c>
      <c r="C64" s="802" t="s">
        <v>3168</v>
      </c>
      <c r="D64" s="803" t="s">
        <v>3557</v>
      </c>
    </row>
    <row r="65" spans="2:4">
      <c r="B65" s="801" t="s">
        <v>3169</v>
      </c>
      <c r="C65" s="802" t="s">
        <v>3170</v>
      </c>
      <c r="D65" s="803"/>
    </row>
    <row r="66" spans="2:4">
      <c r="B66" s="801" t="s">
        <v>3171</v>
      </c>
      <c r="C66" s="802" t="s">
        <v>3172</v>
      </c>
      <c r="D66" s="803"/>
    </row>
    <row r="67" spans="2:4">
      <c r="B67" s="801" t="s">
        <v>3173</v>
      </c>
      <c r="C67" s="802" t="s">
        <v>3174</v>
      </c>
      <c r="D67" s="803"/>
    </row>
    <row r="68" spans="2:4">
      <c r="B68" s="801" t="s">
        <v>3175</v>
      </c>
      <c r="C68" s="802" t="s">
        <v>3176</v>
      </c>
      <c r="D68" s="803"/>
    </row>
    <row r="69" spans="2:4">
      <c r="B69" s="798" t="s">
        <v>1301</v>
      </c>
      <c r="C69" s="799" t="s">
        <v>3177</v>
      </c>
      <c r="D69" s="800"/>
    </row>
    <row r="70" spans="2:4">
      <c r="B70" s="801" t="s">
        <v>3178</v>
      </c>
      <c r="C70" s="802" t="s">
        <v>3179</v>
      </c>
      <c r="D70" s="803"/>
    </row>
    <row r="71" spans="2:4" ht="25.5">
      <c r="B71" s="801" t="s">
        <v>3180</v>
      </c>
      <c r="C71" s="802" t="s">
        <v>3181</v>
      </c>
      <c r="D71" s="803" t="s">
        <v>3558</v>
      </c>
    </row>
    <row r="72" spans="2:4">
      <c r="B72" s="801" t="s">
        <v>3182</v>
      </c>
      <c r="C72" s="802" t="s">
        <v>3183</v>
      </c>
      <c r="D72" s="803"/>
    </row>
    <row r="73" spans="2:4">
      <c r="B73" s="801" t="s">
        <v>3184</v>
      </c>
      <c r="C73" s="802" t="s">
        <v>3185</v>
      </c>
      <c r="D73" s="803" t="s">
        <v>3559</v>
      </c>
    </row>
    <row r="74" spans="2:4" ht="25.5">
      <c r="B74" s="801" t="s">
        <v>3186</v>
      </c>
      <c r="C74" s="802" t="s">
        <v>3187</v>
      </c>
      <c r="D74" s="803" t="s">
        <v>3560</v>
      </c>
    </row>
    <row r="75" spans="2:4">
      <c r="B75" s="801" t="s">
        <v>3188</v>
      </c>
      <c r="C75" s="802" t="s">
        <v>3189</v>
      </c>
      <c r="D75" s="803"/>
    </row>
    <row r="76" spans="2:4">
      <c r="B76" s="801" t="s">
        <v>3190</v>
      </c>
      <c r="C76" s="802" t="s">
        <v>3191</v>
      </c>
      <c r="D76" s="803"/>
    </row>
    <row r="77" spans="2:4">
      <c r="B77" s="801" t="s">
        <v>3192</v>
      </c>
      <c r="C77" s="802" t="s">
        <v>3193</v>
      </c>
      <c r="D77" s="803"/>
    </row>
    <row r="78" spans="2:4">
      <c r="B78" s="798" t="s">
        <v>1302</v>
      </c>
      <c r="C78" s="799" t="s">
        <v>3194</v>
      </c>
      <c r="D78" s="800"/>
    </row>
    <row r="79" spans="2:4">
      <c r="B79" s="801" t="s">
        <v>3195</v>
      </c>
      <c r="C79" s="802" t="s">
        <v>3196</v>
      </c>
      <c r="D79" s="803" t="s">
        <v>3314</v>
      </c>
    </row>
    <row r="80" spans="2:4">
      <c r="B80" s="801" t="s">
        <v>3197</v>
      </c>
      <c r="C80" s="802" t="s">
        <v>3198</v>
      </c>
      <c r="D80" s="803" t="s">
        <v>3561</v>
      </c>
    </row>
    <row r="81" spans="2:5">
      <c r="B81" s="801" t="s">
        <v>3199</v>
      </c>
      <c r="C81" s="802" t="s">
        <v>3200</v>
      </c>
      <c r="D81" s="803"/>
    </row>
    <row r="82" spans="2:5">
      <c r="B82" s="801" t="s">
        <v>3201</v>
      </c>
      <c r="C82" s="802" t="s">
        <v>3202</v>
      </c>
      <c r="D82" s="803"/>
    </row>
    <row r="83" spans="2:5">
      <c r="B83" s="801" t="s">
        <v>3203</v>
      </c>
      <c r="C83" s="802" t="s">
        <v>3204</v>
      </c>
      <c r="D83" s="803"/>
    </row>
    <row r="84" spans="2:5">
      <c r="B84" s="801" t="s">
        <v>3205</v>
      </c>
      <c r="C84" s="802" t="s">
        <v>3206</v>
      </c>
      <c r="D84" s="803"/>
    </row>
    <row r="85" spans="2:5">
      <c r="B85" s="801" t="s">
        <v>3207</v>
      </c>
      <c r="C85" s="802" t="s">
        <v>3208</v>
      </c>
      <c r="D85" s="803" t="s">
        <v>3562</v>
      </c>
    </row>
    <row r="86" spans="2:5">
      <c r="B86" s="801" t="s">
        <v>3209</v>
      </c>
      <c r="C86" s="802" t="s">
        <v>3210</v>
      </c>
      <c r="D86" s="803"/>
    </row>
    <row r="87" spans="2:5">
      <c r="B87" s="801" t="s">
        <v>3211</v>
      </c>
      <c r="C87" s="802" t="s">
        <v>3212</v>
      </c>
      <c r="D87" s="803"/>
    </row>
    <row r="89" spans="2:5" ht="12.75" customHeight="1">
      <c r="B89" s="804" t="s">
        <v>3213</v>
      </c>
      <c r="C89" s="68"/>
      <c r="D89" s="68"/>
      <c r="E89" s="116"/>
    </row>
    <row r="90" spans="2:5" ht="42" customHeight="1">
      <c r="B90" s="1552" t="s">
        <v>3214</v>
      </c>
      <c r="C90" s="1552"/>
      <c r="D90" s="1552"/>
      <c r="E90" s="805"/>
    </row>
  </sheetData>
  <mergeCells count="4">
    <mergeCell ref="B2:D2"/>
    <mergeCell ref="B4:D4"/>
    <mergeCell ref="B6:D6"/>
    <mergeCell ref="B90:D90"/>
  </mergeCells>
  <hyperlinks>
    <hyperlink ref="F1" location="INDICE!A1" display="ÍNDICE " xr:uid="{41F5E300-9CCB-4C62-BE19-A6A416AD8A05}"/>
  </hyperlinks>
  <pageMargins left="0" right="0" top="0.39370078740157483" bottom="0" header="0" footer="0"/>
  <pageSetup paperSize="9" scale="90" orientation="portrait" r:id="rId1"/>
  <ignoredErrors>
    <ignoredError sqref="B9:B87" numberStoredAsText="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4521A-064B-4C13-9198-82D760D502FD}">
  <sheetPr>
    <tabColor theme="4" tint="-0.499984740745262"/>
    <pageSetUpPr fitToPage="1"/>
  </sheetPr>
  <dimension ref="A1:R13"/>
  <sheetViews>
    <sheetView showGridLines="0" zoomScaleNormal="100" zoomScalePageLayoutView="80" workbookViewId="0">
      <selection activeCell="B3" sqref="B3:D14"/>
    </sheetView>
  </sheetViews>
  <sheetFormatPr defaultRowHeight="15"/>
  <cols>
    <col min="1" max="1" width="7.7109375" customWidth="1"/>
    <col min="2" max="2" width="19.140625" customWidth="1"/>
    <col min="3" max="3" width="82" customWidth="1"/>
    <col min="4" max="4" width="21.28515625" customWidth="1"/>
    <col min="5" max="5" width="15.28515625" customWidth="1"/>
    <col min="6" max="6" width="11.5703125" customWidth="1"/>
    <col min="7" max="7" width="11.140625" customWidth="1"/>
    <col min="8" max="8" width="12" customWidth="1"/>
    <col min="9" max="9" width="15.7109375" customWidth="1"/>
    <col min="10" max="10" width="18.7109375" customWidth="1"/>
    <col min="11" max="11" width="15.85546875" customWidth="1"/>
    <col min="13" max="13" width="11.7109375" customWidth="1"/>
    <col min="14" max="14" width="13.28515625" customWidth="1"/>
    <col min="15" max="15" width="15.5703125" customWidth="1"/>
    <col min="16" max="16" width="14.7109375" customWidth="1"/>
    <col min="17" max="17" width="19.85546875" customWidth="1"/>
    <col min="257" max="257" width="7.7109375" customWidth="1"/>
    <col min="258" max="258" width="19.140625" customWidth="1"/>
    <col min="259" max="259" width="82" customWidth="1"/>
    <col min="260" max="260" width="21.28515625" customWidth="1"/>
    <col min="261" max="261" width="15.28515625" customWidth="1"/>
    <col min="262" max="262" width="11.5703125" customWidth="1"/>
    <col min="263" max="263" width="11.140625" customWidth="1"/>
    <col min="264" max="264" width="12" customWidth="1"/>
    <col min="265" max="265" width="15.7109375" customWidth="1"/>
    <col min="266" max="266" width="18.7109375" customWidth="1"/>
    <col min="267" max="267" width="15.85546875" customWidth="1"/>
    <col min="269" max="269" width="11.7109375" customWidth="1"/>
    <col min="270" max="270" width="13.28515625" customWidth="1"/>
    <col min="271" max="271" width="15.5703125" customWidth="1"/>
    <col min="272" max="272" width="14.7109375" customWidth="1"/>
    <col min="273" max="273" width="19.85546875" customWidth="1"/>
    <col min="513" max="513" width="7.7109375" customWidth="1"/>
    <col min="514" max="514" width="19.140625" customWidth="1"/>
    <col min="515" max="515" width="82" customWidth="1"/>
    <col min="516" max="516" width="21.28515625" customWidth="1"/>
    <col min="517" max="517" width="15.28515625" customWidth="1"/>
    <col min="518" max="518" width="11.5703125" customWidth="1"/>
    <col min="519" max="519" width="11.140625" customWidth="1"/>
    <col min="520" max="520" width="12" customWidth="1"/>
    <col min="521" max="521" width="15.7109375" customWidth="1"/>
    <col min="522" max="522" width="18.7109375" customWidth="1"/>
    <col min="523" max="523" width="15.85546875" customWidth="1"/>
    <col min="525" max="525" width="11.7109375" customWidth="1"/>
    <col min="526" max="526" width="13.28515625" customWidth="1"/>
    <col min="527" max="527" width="15.5703125" customWidth="1"/>
    <col min="528" max="528" width="14.7109375" customWidth="1"/>
    <col min="529" max="529" width="19.85546875" customWidth="1"/>
    <col min="769" max="769" width="7.7109375" customWidth="1"/>
    <col min="770" max="770" width="19.140625" customWidth="1"/>
    <col min="771" max="771" width="82" customWidth="1"/>
    <col min="772" max="772" width="21.28515625" customWidth="1"/>
    <col min="773" max="773" width="15.28515625" customWidth="1"/>
    <col min="774" max="774" width="11.5703125" customWidth="1"/>
    <col min="775" max="775" width="11.140625" customWidth="1"/>
    <col min="776" max="776" width="12" customWidth="1"/>
    <col min="777" max="777" width="15.7109375" customWidth="1"/>
    <col min="778" max="778" width="18.7109375" customWidth="1"/>
    <col min="779" max="779" width="15.85546875" customWidth="1"/>
    <col min="781" max="781" width="11.7109375" customWidth="1"/>
    <col min="782" max="782" width="13.28515625" customWidth="1"/>
    <col min="783" max="783" width="15.5703125" customWidth="1"/>
    <col min="784" max="784" width="14.7109375" customWidth="1"/>
    <col min="785" max="785" width="19.85546875" customWidth="1"/>
    <col min="1025" max="1025" width="7.7109375" customWidth="1"/>
    <col min="1026" max="1026" width="19.140625" customWidth="1"/>
    <col min="1027" max="1027" width="82" customWidth="1"/>
    <col min="1028" max="1028" width="21.28515625" customWidth="1"/>
    <col min="1029" max="1029" width="15.28515625" customWidth="1"/>
    <col min="1030" max="1030" width="11.5703125" customWidth="1"/>
    <col min="1031" max="1031" width="11.140625" customWidth="1"/>
    <col min="1032" max="1032" width="12" customWidth="1"/>
    <col min="1033" max="1033" width="15.7109375" customWidth="1"/>
    <col min="1034" max="1034" width="18.7109375" customWidth="1"/>
    <col min="1035" max="1035" width="15.85546875" customWidth="1"/>
    <col min="1037" max="1037" width="11.7109375" customWidth="1"/>
    <col min="1038" max="1038" width="13.28515625" customWidth="1"/>
    <col min="1039" max="1039" width="15.5703125" customWidth="1"/>
    <col min="1040" max="1040" width="14.7109375" customWidth="1"/>
    <col min="1041" max="1041" width="19.85546875" customWidth="1"/>
    <col min="1281" max="1281" width="7.7109375" customWidth="1"/>
    <col min="1282" max="1282" width="19.140625" customWidth="1"/>
    <col min="1283" max="1283" width="82" customWidth="1"/>
    <col min="1284" max="1284" width="21.28515625" customWidth="1"/>
    <col min="1285" max="1285" width="15.28515625" customWidth="1"/>
    <col min="1286" max="1286" width="11.5703125" customWidth="1"/>
    <col min="1287" max="1287" width="11.140625" customWidth="1"/>
    <col min="1288" max="1288" width="12" customWidth="1"/>
    <col min="1289" max="1289" width="15.7109375" customWidth="1"/>
    <col min="1290" max="1290" width="18.7109375" customWidth="1"/>
    <col min="1291" max="1291" width="15.85546875" customWidth="1"/>
    <col min="1293" max="1293" width="11.7109375" customWidth="1"/>
    <col min="1294" max="1294" width="13.28515625" customWidth="1"/>
    <col min="1295" max="1295" width="15.5703125" customWidth="1"/>
    <col min="1296" max="1296" width="14.7109375" customWidth="1"/>
    <col min="1297" max="1297" width="19.85546875" customWidth="1"/>
    <col min="1537" max="1537" width="7.7109375" customWidth="1"/>
    <col min="1538" max="1538" width="19.140625" customWidth="1"/>
    <col min="1539" max="1539" width="82" customWidth="1"/>
    <col min="1540" max="1540" width="21.28515625" customWidth="1"/>
    <col min="1541" max="1541" width="15.28515625" customWidth="1"/>
    <col min="1542" max="1542" width="11.5703125" customWidth="1"/>
    <col min="1543" max="1543" width="11.140625" customWidth="1"/>
    <col min="1544" max="1544" width="12" customWidth="1"/>
    <col min="1545" max="1545" width="15.7109375" customWidth="1"/>
    <col min="1546" max="1546" width="18.7109375" customWidth="1"/>
    <col min="1547" max="1547" width="15.85546875" customWidth="1"/>
    <col min="1549" max="1549" width="11.7109375" customWidth="1"/>
    <col min="1550" max="1550" width="13.28515625" customWidth="1"/>
    <col min="1551" max="1551" width="15.5703125" customWidth="1"/>
    <col min="1552" max="1552" width="14.7109375" customWidth="1"/>
    <col min="1553" max="1553" width="19.85546875" customWidth="1"/>
    <col min="1793" max="1793" width="7.7109375" customWidth="1"/>
    <col min="1794" max="1794" width="19.140625" customWidth="1"/>
    <col min="1795" max="1795" width="82" customWidth="1"/>
    <col min="1796" max="1796" width="21.28515625" customWidth="1"/>
    <col min="1797" max="1797" width="15.28515625" customWidth="1"/>
    <col min="1798" max="1798" width="11.5703125" customWidth="1"/>
    <col min="1799" max="1799" width="11.140625" customWidth="1"/>
    <col min="1800" max="1800" width="12" customWidth="1"/>
    <col min="1801" max="1801" width="15.7109375" customWidth="1"/>
    <col min="1802" max="1802" width="18.7109375" customWidth="1"/>
    <col min="1803" max="1803" width="15.85546875" customWidth="1"/>
    <col min="1805" max="1805" width="11.7109375" customWidth="1"/>
    <col min="1806" max="1806" width="13.28515625" customWidth="1"/>
    <col min="1807" max="1807" width="15.5703125" customWidth="1"/>
    <col min="1808" max="1808" width="14.7109375" customWidth="1"/>
    <col min="1809" max="1809" width="19.85546875" customWidth="1"/>
    <col min="2049" max="2049" width="7.7109375" customWidth="1"/>
    <col min="2050" max="2050" width="19.140625" customWidth="1"/>
    <col min="2051" max="2051" width="82" customWidth="1"/>
    <col min="2052" max="2052" width="21.28515625" customWidth="1"/>
    <col min="2053" max="2053" width="15.28515625" customWidth="1"/>
    <col min="2054" max="2054" width="11.5703125" customWidth="1"/>
    <col min="2055" max="2055" width="11.140625" customWidth="1"/>
    <col min="2056" max="2056" width="12" customWidth="1"/>
    <col min="2057" max="2057" width="15.7109375" customWidth="1"/>
    <col min="2058" max="2058" width="18.7109375" customWidth="1"/>
    <col min="2059" max="2059" width="15.85546875" customWidth="1"/>
    <col min="2061" max="2061" width="11.7109375" customWidth="1"/>
    <col min="2062" max="2062" width="13.28515625" customWidth="1"/>
    <col min="2063" max="2063" width="15.5703125" customWidth="1"/>
    <col min="2064" max="2064" width="14.7109375" customWidth="1"/>
    <col min="2065" max="2065" width="19.85546875" customWidth="1"/>
    <col min="2305" max="2305" width="7.7109375" customWidth="1"/>
    <col min="2306" max="2306" width="19.140625" customWidth="1"/>
    <col min="2307" max="2307" width="82" customWidth="1"/>
    <col min="2308" max="2308" width="21.28515625" customWidth="1"/>
    <col min="2309" max="2309" width="15.28515625" customWidth="1"/>
    <col min="2310" max="2310" width="11.5703125" customWidth="1"/>
    <col min="2311" max="2311" width="11.140625" customWidth="1"/>
    <col min="2312" max="2312" width="12" customWidth="1"/>
    <col min="2313" max="2313" width="15.7109375" customWidth="1"/>
    <col min="2314" max="2314" width="18.7109375" customWidth="1"/>
    <col min="2315" max="2315" width="15.85546875" customWidth="1"/>
    <col min="2317" max="2317" width="11.7109375" customWidth="1"/>
    <col min="2318" max="2318" width="13.28515625" customWidth="1"/>
    <col min="2319" max="2319" width="15.5703125" customWidth="1"/>
    <col min="2320" max="2320" width="14.7109375" customWidth="1"/>
    <col min="2321" max="2321" width="19.85546875" customWidth="1"/>
    <col min="2561" max="2561" width="7.7109375" customWidth="1"/>
    <col min="2562" max="2562" width="19.140625" customWidth="1"/>
    <col min="2563" max="2563" width="82" customWidth="1"/>
    <col min="2564" max="2564" width="21.28515625" customWidth="1"/>
    <col min="2565" max="2565" width="15.28515625" customWidth="1"/>
    <col min="2566" max="2566" width="11.5703125" customWidth="1"/>
    <col min="2567" max="2567" width="11.140625" customWidth="1"/>
    <col min="2568" max="2568" width="12" customWidth="1"/>
    <col min="2569" max="2569" width="15.7109375" customWidth="1"/>
    <col min="2570" max="2570" width="18.7109375" customWidth="1"/>
    <col min="2571" max="2571" width="15.85546875" customWidth="1"/>
    <col min="2573" max="2573" width="11.7109375" customWidth="1"/>
    <col min="2574" max="2574" width="13.28515625" customWidth="1"/>
    <col min="2575" max="2575" width="15.5703125" customWidth="1"/>
    <col min="2576" max="2576" width="14.7109375" customWidth="1"/>
    <col min="2577" max="2577" width="19.85546875" customWidth="1"/>
    <col min="2817" max="2817" width="7.7109375" customWidth="1"/>
    <col min="2818" max="2818" width="19.140625" customWidth="1"/>
    <col min="2819" max="2819" width="82" customWidth="1"/>
    <col min="2820" max="2820" width="21.28515625" customWidth="1"/>
    <col min="2821" max="2821" width="15.28515625" customWidth="1"/>
    <col min="2822" max="2822" width="11.5703125" customWidth="1"/>
    <col min="2823" max="2823" width="11.140625" customWidth="1"/>
    <col min="2824" max="2824" width="12" customWidth="1"/>
    <col min="2825" max="2825" width="15.7109375" customWidth="1"/>
    <col min="2826" max="2826" width="18.7109375" customWidth="1"/>
    <col min="2827" max="2827" width="15.85546875" customWidth="1"/>
    <col min="2829" max="2829" width="11.7109375" customWidth="1"/>
    <col min="2830" max="2830" width="13.28515625" customWidth="1"/>
    <col min="2831" max="2831" width="15.5703125" customWidth="1"/>
    <col min="2832" max="2832" width="14.7109375" customWidth="1"/>
    <col min="2833" max="2833" width="19.85546875" customWidth="1"/>
    <col min="3073" max="3073" width="7.7109375" customWidth="1"/>
    <col min="3074" max="3074" width="19.140625" customWidth="1"/>
    <col min="3075" max="3075" width="82" customWidth="1"/>
    <col min="3076" max="3076" width="21.28515625" customWidth="1"/>
    <col min="3077" max="3077" width="15.28515625" customWidth="1"/>
    <col min="3078" max="3078" width="11.5703125" customWidth="1"/>
    <col min="3079" max="3079" width="11.140625" customWidth="1"/>
    <col min="3080" max="3080" width="12" customWidth="1"/>
    <col min="3081" max="3081" width="15.7109375" customWidth="1"/>
    <col min="3082" max="3082" width="18.7109375" customWidth="1"/>
    <col min="3083" max="3083" width="15.85546875" customWidth="1"/>
    <col min="3085" max="3085" width="11.7109375" customWidth="1"/>
    <col min="3086" max="3086" width="13.28515625" customWidth="1"/>
    <col min="3087" max="3087" width="15.5703125" customWidth="1"/>
    <col min="3088" max="3088" width="14.7109375" customWidth="1"/>
    <col min="3089" max="3089" width="19.85546875" customWidth="1"/>
    <col min="3329" max="3329" width="7.7109375" customWidth="1"/>
    <col min="3330" max="3330" width="19.140625" customWidth="1"/>
    <col min="3331" max="3331" width="82" customWidth="1"/>
    <col min="3332" max="3332" width="21.28515625" customWidth="1"/>
    <col min="3333" max="3333" width="15.28515625" customWidth="1"/>
    <col min="3334" max="3334" width="11.5703125" customWidth="1"/>
    <col min="3335" max="3335" width="11.140625" customWidth="1"/>
    <col min="3336" max="3336" width="12" customWidth="1"/>
    <col min="3337" max="3337" width="15.7109375" customWidth="1"/>
    <col min="3338" max="3338" width="18.7109375" customWidth="1"/>
    <col min="3339" max="3339" width="15.85546875" customWidth="1"/>
    <col min="3341" max="3341" width="11.7109375" customWidth="1"/>
    <col min="3342" max="3342" width="13.28515625" customWidth="1"/>
    <col min="3343" max="3343" width="15.5703125" customWidth="1"/>
    <col min="3344" max="3344" width="14.7109375" customWidth="1"/>
    <col min="3345" max="3345" width="19.85546875" customWidth="1"/>
    <col min="3585" max="3585" width="7.7109375" customWidth="1"/>
    <col min="3586" max="3586" width="19.140625" customWidth="1"/>
    <col min="3587" max="3587" width="82" customWidth="1"/>
    <col min="3588" max="3588" width="21.28515625" customWidth="1"/>
    <col min="3589" max="3589" width="15.28515625" customWidth="1"/>
    <col min="3590" max="3590" width="11.5703125" customWidth="1"/>
    <col min="3591" max="3591" width="11.140625" customWidth="1"/>
    <col min="3592" max="3592" width="12" customWidth="1"/>
    <col min="3593" max="3593" width="15.7109375" customWidth="1"/>
    <col min="3594" max="3594" width="18.7109375" customWidth="1"/>
    <col min="3595" max="3595" width="15.85546875" customWidth="1"/>
    <col min="3597" max="3597" width="11.7109375" customWidth="1"/>
    <col min="3598" max="3598" width="13.28515625" customWidth="1"/>
    <col min="3599" max="3599" width="15.5703125" customWidth="1"/>
    <col min="3600" max="3600" width="14.7109375" customWidth="1"/>
    <col min="3601" max="3601" width="19.85546875" customWidth="1"/>
    <col min="3841" max="3841" width="7.7109375" customWidth="1"/>
    <col min="3842" max="3842" width="19.140625" customWidth="1"/>
    <col min="3843" max="3843" width="82" customWidth="1"/>
    <col min="3844" max="3844" width="21.28515625" customWidth="1"/>
    <col min="3845" max="3845" width="15.28515625" customWidth="1"/>
    <col min="3846" max="3846" width="11.5703125" customWidth="1"/>
    <col min="3847" max="3847" width="11.140625" customWidth="1"/>
    <col min="3848" max="3848" width="12" customWidth="1"/>
    <col min="3849" max="3849" width="15.7109375" customWidth="1"/>
    <col min="3850" max="3850" width="18.7109375" customWidth="1"/>
    <col min="3851" max="3851" width="15.85546875" customWidth="1"/>
    <col min="3853" max="3853" width="11.7109375" customWidth="1"/>
    <col min="3854" max="3854" width="13.28515625" customWidth="1"/>
    <col min="3855" max="3855" width="15.5703125" customWidth="1"/>
    <col min="3856" max="3856" width="14.7109375" customWidth="1"/>
    <col min="3857" max="3857" width="19.85546875" customWidth="1"/>
    <col min="4097" max="4097" width="7.7109375" customWidth="1"/>
    <col min="4098" max="4098" width="19.140625" customWidth="1"/>
    <col min="4099" max="4099" width="82" customWidth="1"/>
    <col min="4100" max="4100" width="21.28515625" customWidth="1"/>
    <col min="4101" max="4101" width="15.28515625" customWidth="1"/>
    <col min="4102" max="4102" width="11.5703125" customWidth="1"/>
    <col min="4103" max="4103" width="11.140625" customWidth="1"/>
    <col min="4104" max="4104" width="12" customWidth="1"/>
    <col min="4105" max="4105" width="15.7109375" customWidth="1"/>
    <col min="4106" max="4106" width="18.7109375" customWidth="1"/>
    <col min="4107" max="4107" width="15.85546875" customWidth="1"/>
    <col min="4109" max="4109" width="11.7109375" customWidth="1"/>
    <col min="4110" max="4110" width="13.28515625" customWidth="1"/>
    <col min="4111" max="4111" width="15.5703125" customWidth="1"/>
    <col min="4112" max="4112" width="14.7109375" customWidth="1"/>
    <col min="4113" max="4113" width="19.85546875" customWidth="1"/>
    <col min="4353" max="4353" width="7.7109375" customWidth="1"/>
    <col min="4354" max="4354" width="19.140625" customWidth="1"/>
    <col min="4355" max="4355" width="82" customWidth="1"/>
    <col min="4356" max="4356" width="21.28515625" customWidth="1"/>
    <col min="4357" max="4357" width="15.28515625" customWidth="1"/>
    <col min="4358" max="4358" width="11.5703125" customWidth="1"/>
    <col min="4359" max="4359" width="11.140625" customWidth="1"/>
    <col min="4360" max="4360" width="12" customWidth="1"/>
    <col min="4361" max="4361" width="15.7109375" customWidth="1"/>
    <col min="4362" max="4362" width="18.7109375" customWidth="1"/>
    <col min="4363" max="4363" width="15.85546875" customWidth="1"/>
    <col min="4365" max="4365" width="11.7109375" customWidth="1"/>
    <col min="4366" max="4366" width="13.28515625" customWidth="1"/>
    <col min="4367" max="4367" width="15.5703125" customWidth="1"/>
    <col min="4368" max="4368" width="14.7109375" customWidth="1"/>
    <col min="4369" max="4369" width="19.85546875" customWidth="1"/>
    <col min="4609" max="4609" width="7.7109375" customWidth="1"/>
    <col min="4610" max="4610" width="19.140625" customWidth="1"/>
    <col min="4611" max="4611" width="82" customWidth="1"/>
    <col min="4612" max="4612" width="21.28515625" customWidth="1"/>
    <col min="4613" max="4613" width="15.28515625" customWidth="1"/>
    <col min="4614" max="4614" width="11.5703125" customWidth="1"/>
    <col min="4615" max="4615" width="11.140625" customWidth="1"/>
    <col min="4616" max="4616" width="12" customWidth="1"/>
    <col min="4617" max="4617" width="15.7109375" customWidth="1"/>
    <col min="4618" max="4618" width="18.7109375" customWidth="1"/>
    <col min="4619" max="4619" width="15.85546875" customWidth="1"/>
    <col min="4621" max="4621" width="11.7109375" customWidth="1"/>
    <col min="4622" max="4622" width="13.28515625" customWidth="1"/>
    <col min="4623" max="4623" width="15.5703125" customWidth="1"/>
    <col min="4624" max="4624" width="14.7109375" customWidth="1"/>
    <col min="4625" max="4625" width="19.85546875" customWidth="1"/>
    <col min="4865" max="4865" width="7.7109375" customWidth="1"/>
    <col min="4866" max="4866" width="19.140625" customWidth="1"/>
    <col min="4867" max="4867" width="82" customWidth="1"/>
    <col min="4868" max="4868" width="21.28515625" customWidth="1"/>
    <col min="4869" max="4869" width="15.28515625" customWidth="1"/>
    <col min="4870" max="4870" width="11.5703125" customWidth="1"/>
    <col min="4871" max="4871" width="11.140625" customWidth="1"/>
    <col min="4872" max="4872" width="12" customWidth="1"/>
    <col min="4873" max="4873" width="15.7109375" customWidth="1"/>
    <col min="4874" max="4874" width="18.7109375" customWidth="1"/>
    <col min="4875" max="4875" width="15.85546875" customWidth="1"/>
    <col min="4877" max="4877" width="11.7109375" customWidth="1"/>
    <col min="4878" max="4878" width="13.28515625" customWidth="1"/>
    <col min="4879" max="4879" width="15.5703125" customWidth="1"/>
    <col min="4880" max="4880" width="14.7109375" customWidth="1"/>
    <col min="4881" max="4881" width="19.85546875" customWidth="1"/>
    <col min="5121" max="5121" width="7.7109375" customWidth="1"/>
    <col min="5122" max="5122" width="19.140625" customWidth="1"/>
    <col min="5123" max="5123" width="82" customWidth="1"/>
    <col min="5124" max="5124" width="21.28515625" customWidth="1"/>
    <col min="5125" max="5125" width="15.28515625" customWidth="1"/>
    <col min="5126" max="5126" width="11.5703125" customWidth="1"/>
    <col min="5127" max="5127" width="11.140625" customWidth="1"/>
    <col min="5128" max="5128" width="12" customWidth="1"/>
    <col min="5129" max="5129" width="15.7109375" customWidth="1"/>
    <col min="5130" max="5130" width="18.7109375" customWidth="1"/>
    <col min="5131" max="5131" width="15.85546875" customWidth="1"/>
    <col min="5133" max="5133" width="11.7109375" customWidth="1"/>
    <col min="5134" max="5134" width="13.28515625" customWidth="1"/>
    <col min="5135" max="5135" width="15.5703125" customWidth="1"/>
    <col min="5136" max="5136" width="14.7109375" customWidth="1"/>
    <col min="5137" max="5137" width="19.85546875" customWidth="1"/>
    <col min="5377" max="5377" width="7.7109375" customWidth="1"/>
    <col min="5378" max="5378" width="19.140625" customWidth="1"/>
    <col min="5379" max="5379" width="82" customWidth="1"/>
    <col min="5380" max="5380" width="21.28515625" customWidth="1"/>
    <col min="5381" max="5381" width="15.28515625" customWidth="1"/>
    <col min="5382" max="5382" width="11.5703125" customWidth="1"/>
    <col min="5383" max="5383" width="11.140625" customWidth="1"/>
    <col min="5384" max="5384" width="12" customWidth="1"/>
    <col min="5385" max="5385" width="15.7109375" customWidth="1"/>
    <col min="5386" max="5386" width="18.7109375" customWidth="1"/>
    <col min="5387" max="5387" width="15.85546875" customWidth="1"/>
    <col min="5389" max="5389" width="11.7109375" customWidth="1"/>
    <col min="5390" max="5390" width="13.28515625" customWidth="1"/>
    <col min="5391" max="5391" width="15.5703125" customWidth="1"/>
    <col min="5392" max="5392" width="14.7109375" customWidth="1"/>
    <col min="5393" max="5393" width="19.85546875" customWidth="1"/>
    <col min="5633" max="5633" width="7.7109375" customWidth="1"/>
    <col min="5634" max="5634" width="19.140625" customWidth="1"/>
    <col min="5635" max="5635" width="82" customWidth="1"/>
    <col min="5636" max="5636" width="21.28515625" customWidth="1"/>
    <col min="5637" max="5637" width="15.28515625" customWidth="1"/>
    <col min="5638" max="5638" width="11.5703125" customWidth="1"/>
    <col min="5639" max="5639" width="11.140625" customWidth="1"/>
    <col min="5640" max="5640" width="12" customWidth="1"/>
    <col min="5641" max="5641" width="15.7109375" customWidth="1"/>
    <col min="5642" max="5642" width="18.7109375" customWidth="1"/>
    <col min="5643" max="5643" width="15.85546875" customWidth="1"/>
    <col min="5645" max="5645" width="11.7109375" customWidth="1"/>
    <col min="5646" max="5646" width="13.28515625" customWidth="1"/>
    <col min="5647" max="5647" width="15.5703125" customWidth="1"/>
    <col min="5648" max="5648" width="14.7109375" customWidth="1"/>
    <col min="5649" max="5649" width="19.85546875" customWidth="1"/>
    <col min="5889" max="5889" width="7.7109375" customWidth="1"/>
    <col min="5890" max="5890" width="19.140625" customWidth="1"/>
    <col min="5891" max="5891" width="82" customWidth="1"/>
    <col min="5892" max="5892" width="21.28515625" customWidth="1"/>
    <col min="5893" max="5893" width="15.28515625" customWidth="1"/>
    <col min="5894" max="5894" width="11.5703125" customWidth="1"/>
    <col min="5895" max="5895" width="11.140625" customWidth="1"/>
    <col min="5896" max="5896" width="12" customWidth="1"/>
    <col min="5897" max="5897" width="15.7109375" customWidth="1"/>
    <col min="5898" max="5898" width="18.7109375" customWidth="1"/>
    <col min="5899" max="5899" width="15.85546875" customWidth="1"/>
    <col min="5901" max="5901" width="11.7109375" customWidth="1"/>
    <col min="5902" max="5902" width="13.28515625" customWidth="1"/>
    <col min="5903" max="5903" width="15.5703125" customWidth="1"/>
    <col min="5904" max="5904" width="14.7109375" customWidth="1"/>
    <col min="5905" max="5905" width="19.85546875" customWidth="1"/>
    <col min="6145" max="6145" width="7.7109375" customWidth="1"/>
    <col min="6146" max="6146" width="19.140625" customWidth="1"/>
    <col min="6147" max="6147" width="82" customWidth="1"/>
    <col min="6148" max="6148" width="21.28515625" customWidth="1"/>
    <col min="6149" max="6149" width="15.28515625" customWidth="1"/>
    <col min="6150" max="6150" width="11.5703125" customWidth="1"/>
    <col min="6151" max="6151" width="11.140625" customWidth="1"/>
    <col min="6152" max="6152" width="12" customWidth="1"/>
    <col min="6153" max="6153" width="15.7109375" customWidth="1"/>
    <col min="6154" max="6154" width="18.7109375" customWidth="1"/>
    <col min="6155" max="6155" width="15.85546875" customWidth="1"/>
    <col min="6157" max="6157" width="11.7109375" customWidth="1"/>
    <col min="6158" max="6158" width="13.28515625" customWidth="1"/>
    <col min="6159" max="6159" width="15.5703125" customWidth="1"/>
    <col min="6160" max="6160" width="14.7109375" customWidth="1"/>
    <col min="6161" max="6161" width="19.85546875" customWidth="1"/>
    <col min="6401" max="6401" width="7.7109375" customWidth="1"/>
    <col min="6402" max="6402" width="19.140625" customWidth="1"/>
    <col min="6403" max="6403" width="82" customWidth="1"/>
    <col min="6404" max="6404" width="21.28515625" customWidth="1"/>
    <col min="6405" max="6405" width="15.28515625" customWidth="1"/>
    <col min="6406" max="6406" width="11.5703125" customWidth="1"/>
    <col min="6407" max="6407" width="11.140625" customWidth="1"/>
    <col min="6408" max="6408" width="12" customWidth="1"/>
    <col min="6409" max="6409" width="15.7109375" customWidth="1"/>
    <col min="6410" max="6410" width="18.7109375" customWidth="1"/>
    <col min="6411" max="6411" width="15.85546875" customWidth="1"/>
    <col min="6413" max="6413" width="11.7109375" customWidth="1"/>
    <col min="6414" max="6414" width="13.28515625" customWidth="1"/>
    <col min="6415" max="6415" width="15.5703125" customWidth="1"/>
    <col min="6416" max="6416" width="14.7109375" customWidth="1"/>
    <col min="6417" max="6417" width="19.85546875" customWidth="1"/>
    <col min="6657" max="6657" width="7.7109375" customWidth="1"/>
    <col min="6658" max="6658" width="19.140625" customWidth="1"/>
    <col min="6659" max="6659" width="82" customWidth="1"/>
    <col min="6660" max="6660" width="21.28515625" customWidth="1"/>
    <col min="6661" max="6661" width="15.28515625" customWidth="1"/>
    <col min="6662" max="6662" width="11.5703125" customWidth="1"/>
    <col min="6663" max="6663" width="11.140625" customWidth="1"/>
    <col min="6664" max="6664" width="12" customWidth="1"/>
    <col min="6665" max="6665" width="15.7109375" customWidth="1"/>
    <col min="6666" max="6666" width="18.7109375" customWidth="1"/>
    <col min="6667" max="6667" width="15.85546875" customWidth="1"/>
    <col min="6669" max="6669" width="11.7109375" customWidth="1"/>
    <col min="6670" max="6670" width="13.28515625" customWidth="1"/>
    <col min="6671" max="6671" width="15.5703125" customWidth="1"/>
    <col min="6672" max="6672" width="14.7109375" customWidth="1"/>
    <col min="6673" max="6673" width="19.85546875" customWidth="1"/>
    <col min="6913" max="6913" width="7.7109375" customWidth="1"/>
    <col min="6914" max="6914" width="19.140625" customWidth="1"/>
    <col min="6915" max="6915" width="82" customWidth="1"/>
    <col min="6916" max="6916" width="21.28515625" customWidth="1"/>
    <col min="6917" max="6917" width="15.28515625" customWidth="1"/>
    <col min="6918" max="6918" width="11.5703125" customWidth="1"/>
    <col min="6919" max="6919" width="11.140625" customWidth="1"/>
    <col min="6920" max="6920" width="12" customWidth="1"/>
    <col min="6921" max="6921" width="15.7109375" customWidth="1"/>
    <col min="6922" max="6922" width="18.7109375" customWidth="1"/>
    <col min="6923" max="6923" width="15.85546875" customWidth="1"/>
    <col min="6925" max="6925" width="11.7109375" customWidth="1"/>
    <col min="6926" max="6926" width="13.28515625" customWidth="1"/>
    <col min="6927" max="6927" width="15.5703125" customWidth="1"/>
    <col min="6928" max="6928" width="14.7109375" customWidth="1"/>
    <col min="6929" max="6929" width="19.85546875" customWidth="1"/>
    <col min="7169" max="7169" width="7.7109375" customWidth="1"/>
    <col min="7170" max="7170" width="19.140625" customWidth="1"/>
    <col min="7171" max="7171" width="82" customWidth="1"/>
    <col min="7172" max="7172" width="21.28515625" customWidth="1"/>
    <col min="7173" max="7173" width="15.28515625" customWidth="1"/>
    <col min="7174" max="7174" width="11.5703125" customWidth="1"/>
    <col min="7175" max="7175" width="11.140625" customWidth="1"/>
    <col min="7176" max="7176" width="12" customWidth="1"/>
    <col min="7177" max="7177" width="15.7109375" customWidth="1"/>
    <col min="7178" max="7178" width="18.7109375" customWidth="1"/>
    <col min="7179" max="7179" width="15.85546875" customWidth="1"/>
    <col min="7181" max="7181" width="11.7109375" customWidth="1"/>
    <col min="7182" max="7182" width="13.28515625" customWidth="1"/>
    <col min="7183" max="7183" width="15.5703125" customWidth="1"/>
    <col min="7184" max="7184" width="14.7109375" customWidth="1"/>
    <col min="7185" max="7185" width="19.85546875" customWidth="1"/>
    <col min="7425" max="7425" width="7.7109375" customWidth="1"/>
    <col min="7426" max="7426" width="19.140625" customWidth="1"/>
    <col min="7427" max="7427" width="82" customWidth="1"/>
    <col min="7428" max="7428" width="21.28515625" customWidth="1"/>
    <col min="7429" max="7429" width="15.28515625" customWidth="1"/>
    <col min="7430" max="7430" width="11.5703125" customWidth="1"/>
    <col min="7431" max="7431" width="11.140625" customWidth="1"/>
    <col min="7432" max="7432" width="12" customWidth="1"/>
    <col min="7433" max="7433" width="15.7109375" customWidth="1"/>
    <col min="7434" max="7434" width="18.7109375" customWidth="1"/>
    <col min="7435" max="7435" width="15.85546875" customWidth="1"/>
    <col min="7437" max="7437" width="11.7109375" customWidth="1"/>
    <col min="7438" max="7438" width="13.28515625" customWidth="1"/>
    <col min="7439" max="7439" width="15.5703125" customWidth="1"/>
    <col min="7440" max="7440" width="14.7109375" customWidth="1"/>
    <col min="7441" max="7441" width="19.85546875" customWidth="1"/>
    <col min="7681" max="7681" width="7.7109375" customWidth="1"/>
    <col min="7682" max="7682" width="19.140625" customWidth="1"/>
    <col min="7683" max="7683" width="82" customWidth="1"/>
    <col min="7684" max="7684" width="21.28515625" customWidth="1"/>
    <col min="7685" max="7685" width="15.28515625" customWidth="1"/>
    <col min="7686" max="7686" width="11.5703125" customWidth="1"/>
    <col min="7687" max="7687" width="11.140625" customWidth="1"/>
    <col min="7688" max="7688" width="12" customWidth="1"/>
    <col min="7689" max="7689" width="15.7109375" customWidth="1"/>
    <col min="7690" max="7690" width="18.7109375" customWidth="1"/>
    <col min="7691" max="7691" width="15.85546875" customWidth="1"/>
    <col min="7693" max="7693" width="11.7109375" customWidth="1"/>
    <col min="7694" max="7694" width="13.28515625" customWidth="1"/>
    <col min="7695" max="7695" width="15.5703125" customWidth="1"/>
    <col min="7696" max="7696" width="14.7109375" customWidth="1"/>
    <col min="7697" max="7697" width="19.85546875" customWidth="1"/>
    <col min="7937" max="7937" width="7.7109375" customWidth="1"/>
    <col min="7938" max="7938" width="19.140625" customWidth="1"/>
    <col min="7939" max="7939" width="82" customWidth="1"/>
    <col min="7940" max="7940" width="21.28515625" customWidth="1"/>
    <col min="7941" max="7941" width="15.28515625" customWidth="1"/>
    <col min="7942" max="7942" width="11.5703125" customWidth="1"/>
    <col min="7943" max="7943" width="11.140625" customWidth="1"/>
    <col min="7944" max="7944" width="12" customWidth="1"/>
    <col min="7945" max="7945" width="15.7109375" customWidth="1"/>
    <col min="7946" max="7946" width="18.7109375" customWidth="1"/>
    <col min="7947" max="7947" width="15.85546875" customWidth="1"/>
    <col min="7949" max="7949" width="11.7109375" customWidth="1"/>
    <col min="7950" max="7950" width="13.28515625" customWidth="1"/>
    <col min="7951" max="7951" width="15.5703125" customWidth="1"/>
    <col min="7952" max="7952" width="14.7109375" customWidth="1"/>
    <col min="7953" max="7953" width="19.85546875" customWidth="1"/>
    <col min="8193" max="8193" width="7.7109375" customWidth="1"/>
    <col min="8194" max="8194" width="19.140625" customWidth="1"/>
    <col min="8195" max="8195" width="82" customWidth="1"/>
    <col min="8196" max="8196" width="21.28515625" customWidth="1"/>
    <col min="8197" max="8197" width="15.28515625" customWidth="1"/>
    <col min="8198" max="8198" width="11.5703125" customWidth="1"/>
    <col min="8199" max="8199" width="11.140625" customWidth="1"/>
    <col min="8200" max="8200" width="12" customWidth="1"/>
    <col min="8201" max="8201" width="15.7109375" customWidth="1"/>
    <col min="8202" max="8202" width="18.7109375" customWidth="1"/>
    <col min="8203" max="8203" width="15.85546875" customWidth="1"/>
    <col min="8205" max="8205" width="11.7109375" customWidth="1"/>
    <col min="8206" max="8206" width="13.28515625" customWidth="1"/>
    <col min="8207" max="8207" width="15.5703125" customWidth="1"/>
    <col min="8208" max="8208" width="14.7109375" customWidth="1"/>
    <col min="8209" max="8209" width="19.85546875" customWidth="1"/>
    <col min="8449" max="8449" width="7.7109375" customWidth="1"/>
    <col min="8450" max="8450" width="19.140625" customWidth="1"/>
    <col min="8451" max="8451" width="82" customWidth="1"/>
    <col min="8452" max="8452" width="21.28515625" customWidth="1"/>
    <col min="8453" max="8453" width="15.28515625" customWidth="1"/>
    <col min="8454" max="8454" width="11.5703125" customWidth="1"/>
    <col min="8455" max="8455" width="11.140625" customWidth="1"/>
    <col min="8456" max="8456" width="12" customWidth="1"/>
    <col min="8457" max="8457" width="15.7109375" customWidth="1"/>
    <col min="8458" max="8458" width="18.7109375" customWidth="1"/>
    <col min="8459" max="8459" width="15.85546875" customWidth="1"/>
    <col min="8461" max="8461" width="11.7109375" customWidth="1"/>
    <col min="8462" max="8462" width="13.28515625" customWidth="1"/>
    <col min="8463" max="8463" width="15.5703125" customWidth="1"/>
    <col min="8464" max="8464" width="14.7109375" customWidth="1"/>
    <col min="8465" max="8465" width="19.85546875" customWidth="1"/>
    <col min="8705" max="8705" width="7.7109375" customWidth="1"/>
    <col min="8706" max="8706" width="19.140625" customWidth="1"/>
    <col min="8707" max="8707" width="82" customWidth="1"/>
    <col min="8708" max="8708" width="21.28515625" customWidth="1"/>
    <col min="8709" max="8709" width="15.28515625" customWidth="1"/>
    <col min="8710" max="8710" width="11.5703125" customWidth="1"/>
    <col min="8711" max="8711" width="11.140625" customWidth="1"/>
    <col min="8712" max="8712" width="12" customWidth="1"/>
    <col min="8713" max="8713" width="15.7109375" customWidth="1"/>
    <col min="8714" max="8714" width="18.7109375" customWidth="1"/>
    <col min="8715" max="8715" width="15.85546875" customWidth="1"/>
    <col min="8717" max="8717" width="11.7109375" customWidth="1"/>
    <col min="8718" max="8718" width="13.28515625" customWidth="1"/>
    <col min="8719" max="8719" width="15.5703125" customWidth="1"/>
    <col min="8720" max="8720" width="14.7109375" customWidth="1"/>
    <col min="8721" max="8721" width="19.85546875" customWidth="1"/>
    <col min="8961" max="8961" width="7.7109375" customWidth="1"/>
    <col min="8962" max="8962" width="19.140625" customWidth="1"/>
    <col min="8963" max="8963" width="82" customWidth="1"/>
    <col min="8964" max="8964" width="21.28515625" customWidth="1"/>
    <col min="8965" max="8965" width="15.28515625" customWidth="1"/>
    <col min="8966" max="8966" width="11.5703125" customWidth="1"/>
    <col min="8967" max="8967" width="11.140625" customWidth="1"/>
    <col min="8968" max="8968" width="12" customWidth="1"/>
    <col min="8969" max="8969" width="15.7109375" customWidth="1"/>
    <col min="8970" max="8970" width="18.7109375" customWidth="1"/>
    <col min="8971" max="8971" width="15.85546875" customWidth="1"/>
    <col min="8973" max="8973" width="11.7109375" customWidth="1"/>
    <col min="8974" max="8974" width="13.28515625" customWidth="1"/>
    <col min="8975" max="8975" width="15.5703125" customWidth="1"/>
    <col min="8976" max="8976" width="14.7109375" customWidth="1"/>
    <col min="8977" max="8977" width="19.85546875" customWidth="1"/>
    <col min="9217" max="9217" width="7.7109375" customWidth="1"/>
    <col min="9218" max="9218" width="19.140625" customWidth="1"/>
    <col min="9219" max="9219" width="82" customWidth="1"/>
    <col min="9220" max="9220" width="21.28515625" customWidth="1"/>
    <col min="9221" max="9221" width="15.28515625" customWidth="1"/>
    <col min="9222" max="9222" width="11.5703125" customWidth="1"/>
    <col min="9223" max="9223" width="11.140625" customWidth="1"/>
    <col min="9224" max="9224" width="12" customWidth="1"/>
    <col min="9225" max="9225" width="15.7109375" customWidth="1"/>
    <col min="9226" max="9226" width="18.7109375" customWidth="1"/>
    <col min="9227" max="9227" width="15.85546875" customWidth="1"/>
    <col min="9229" max="9229" width="11.7109375" customWidth="1"/>
    <col min="9230" max="9230" width="13.28515625" customWidth="1"/>
    <col min="9231" max="9231" width="15.5703125" customWidth="1"/>
    <col min="9232" max="9232" width="14.7109375" customWidth="1"/>
    <col min="9233" max="9233" width="19.85546875" customWidth="1"/>
    <col min="9473" max="9473" width="7.7109375" customWidth="1"/>
    <col min="9474" max="9474" width="19.140625" customWidth="1"/>
    <col min="9475" max="9475" width="82" customWidth="1"/>
    <col min="9476" max="9476" width="21.28515625" customWidth="1"/>
    <col min="9477" max="9477" width="15.28515625" customWidth="1"/>
    <col min="9478" max="9478" width="11.5703125" customWidth="1"/>
    <col min="9479" max="9479" width="11.140625" customWidth="1"/>
    <col min="9480" max="9480" width="12" customWidth="1"/>
    <col min="9481" max="9481" width="15.7109375" customWidth="1"/>
    <col min="9482" max="9482" width="18.7109375" customWidth="1"/>
    <col min="9483" max="9483" width="15.85546875" customWidth="1"/>
    <col min="9485" max="9485" width="11.7109375" customWidth="1"/>
    <col min="9486" max="9486" width="13.28515625" customWidth="1"/>
    <col min="9487" max="9487" width="15.5703125" customWidth="1"/>
    <col min="9488" max="9488" width="14.7109375" customWidth="1"/>
    <col min="9489" max="9489" width="19.85546875" customWidth="1"/>
    <col min="9729" max="9729" width="7.7109375" customWidth="1"/>
    <col min="9730" max="9730" width="19.140625" customWidth="1"/>
    <col min="9731" max="9731" width="82" customWidth="1"/>
    <col min="9732" max="9732" width="21.28515625" customWidth="1"/>
    <col min="9733" max="9733" width="15.28515625" customWidth="1"/>
    <col min="9734" max="9734" width="11.5703125" customWidth="1"/>
    <col min="9735" max="9735" width="11.140625" customWidth="1"/>
    <col min="9736" max="9736" width="12" customWidth="1"/>
    <col min="9737" max="9737" width="15.7109375" customWidth="1"/>
    <col min="9738" max="9738" width="18.7109375" customWidth="1"/>
    <col min="9739" max="9739" width="15.85546875" customWidth="1"/>
    <col min="9741" max="9741" width="11.7109375" customWidth="1"/>
    <col min="9742" max="9742" width="13.28515625" customWidth="1"/>
    <col min="9743" max="9743" width="15.5703125" customWidth="1"/>
    <col min="9744" max="9744" width="14.7109375" customWidth="1"/>
    <col min="9745" max="9745" width="19.85546875" customWidth="1"/>
    <col min="9985" max="9985" width="7.7109375" customWidth="1"/>
    <col min="9986" max="9986" width="19.140625" customWidth="1"/>
    <col min="9987" max="9987" width="82" customWidth="1"/>
    <col min="9988" max="9988" width="21.28515625" customWidth="1"/>
    <col min="9989" max="9989" width="15.28515625" customWidth="1"/>
    <col min="9990" max="9990" width="11.5703125" customWidth="1"/>
    <col min="9991" max="9991" width="11.140625" customWidth="1"/>
    <col min="9992" max="9992" width="12" customWidth="1"/>
    <col min="9993" max="9993" width="15.7109375" customWidth="1"/>
    <col min="9994" max="9994" width="18.7109375" customWidth="1"/>
    <col min="9995" max="9995" width="15.85546875" customWidth="1"/>
    <col min="9997" max="9997" width="11.7109375" customWidth="1"/>
    <col min="9998" max="9998" width="13.28515625" customWidth="1"/>
    <col min="9999" max="9999" width="15.5703125" customWidth="1"/>
    <col min="10000" max="10000" width="14.7109375" customWidth="1"/>
    <col min="10001" max="10001" width="19.85546875" customWidth="1"/>
    <col min="10241" max="10241" width="7.7109375" customWidth="1"/>
    <col min="10242" max="10242" width="19.140625" customWidth="1"/>
    <col min="10243" max="10243" width="82" customWidth="1"/>
    <col min="10244" max="10244" width="21.28515625" customWidth="1"/>
    <col min="10245" max="10245" width="15.28515625" customWidth="1"/>
    <col min="10246" max="10246" width="11.5703125" customWidth="1"/>
    <col min="10247" max="10247" width="11.140625" customWidth="1"/>
    <col min="10248" max="10248" width="12" customWidth="1"/>
    <col min="10249" max="10249" width="15.7109375" customWidth="1"/>
    <col min="10250" max="10250" width="18.7109375" customWidth="1"/>
    <col min="10251" max="10251" width="15.85546875" customWidth="1"/>
    <col min="10253" max="10253" width="11.7109375" customWidth="1"/>
    <col min="10254" max="10254" width="13.28515625" customWidth="1"/>
    <col min="10255" max="10255" width="15.5703125" customWidth="1"/>
    <col min="10256" max="10256" width="14.7109375" customWidth="1"/>
    <col min="10257" max="10257" width="19.85546875" customWidth="1"/>
    <col min="10497" max="10497" width="7.7109375" customWidth="1"/>
    <col min="10498" max="10498" width="19.140625" customWidth="1"/>
    <col min="10499" max="10499" width="82" customWidth="1"/>
    <col min="10500" max="10500" width="21.28515625" customWidth="1"/>
    <col min="10501" max="10501" width="15.28515625" customWidth="1"/>
    <col min="10502" max="10502" width="11.5703125" customWidth="1"/>
    <col min="10503" max="10503" width="11.140625" customWidth="1"/>
    <col min="10504" max="10504" width="12" customWidth="1"/>
    <col min="10505" max="10505" width="15.7109375" customWidth="1"/>
    <col min="10506" max="10506" width="18.7109375" customWidth="1"/>
    <col min="10507" max="10507" width="15.85546875" customWidth="1"/>
    <col min="10509" max="10509" width="11.7109375" customWidth="1"/>
    <col min="10510" max="10510" width="13.28515625" customWidth="1"/>
    <col min="10511" max="10511" width="15.5703125" customWidth="1"/>
    <col min="10512" max="10512" width="14.7109375" customWidth="1"/>
    <col min="10513" max="10513" width="19.85546875" customWidth="1"/>
    <col min="10753" max="10753" width="7.7109375" customWidth="1"/>
    <col min="10754" max="10754" width="19.140625" customWidth="1"/>
    <col min="10755" max="10755" width="82" customWidth="1"/>
    <col min="10756" max="10756" width="21.28515625" customWidth="1"/>
    <col min="10757" max="10757" width="15.28515625" customWidth="1"/>
    <col min="10758" max="10758" width="11.5703125" customWidth="1"/>
    <col min="10759" max="10759" width="11.140625" customWidth="1"/>
    <col min="10760" max="10760" width="12" customWidth="1"/>
    <col min="10761" max="10761" width="15.7109375" customWidth="1"/>
    <col min="10762" max="10762" width="18.7109375" customWidth="1"/>
    <col min="10763" max="10763" width="15.85546875" customWidth="1"/>
    <col min="10765" max="10765" width="11.7109375" customWidth="1"/>
    <col min="10766" max="10766" width="13.28515625" customWidth="1"/>
    <col min="10767" max="10767" width="15.5703125" customWidth="1"/>
    <col min="10768" max="10768" width="14.7109375" customWidth="1"/>
    <col min="10769" max="10769" width="19.85546875" customWidth="1"/>
    <col min="11009" max="11009" width="7.7109375" customWidth="1"/>
    <col min="11010" max="11010" width="19.140625" customWidth="1"/>
    <col min="11011" max="11011" width="82" customWidth="1"/>
    <col min="11012" max="11012" width="21.28515625" customWidth="1"/>
    <col min="11013" max="11013" width="15.28515625" customWidth="1"/>
    <col min="11014" max="11014" width="11.5703125" customWidth="1"/>
    <col min="11015" max="11015" width="11.140625" customWidth="1"/>
    <col min="11016" max="11016" width="12" customWidth="1"/>
    <col min="11017" max="11017" width="15.7109375" customWidth="1"/>
    <col min="11018" max="11018" width="18.7109375" customWidth="1"/>
    <col min="11019" max="11019" width="15.85546875" customWidth="1"/>
    <col min="11021" max="11021" width="11.7109375" customWidth="1"/>
    <col min="11022" max="11022" width="13.28515625" customWidth="1"/>
    <col min="11023" max="11023" width="15.5703125" customWidth="1"/>
    <col min="11024" max="11024" width="14.7109375" customWidth="1"/>
    <col min="11025" max="11025" width="19.85546875" customWidth="1"/>
    <col min="11265" max="11265" width="7.7109375" customWidth="1"/>
    <col min="11266" max="11266" width="19.140625" customWidth="1"/>
    <col min="11267" max="11267" width="82" customWidth="1"/>
    <col min="11268" max="11268" width="21.28515625" customWidth="1"/>
    <col min="11269" max="11269" width="15.28515625" customWidth="1"/>
    <col min="11270" max="11270" width="11.5703125" customWidth="1"/>
    <col min="11271" max="11271" width="11.140625" customWidth="1"/>
    <col min="11272" max="11272" width="12" customWidth="1"/>
    <col min="11273" max="11273" width="15.7109375" customWidth="1"/>
    <col min="11274" max="11274" width="18.7109375" customWidth="1"/>
    <col min="11275" max="11275" width="15.85546875" customWidth="1"/>
    <col min="11277" max="11277" width="11.7109375" customWidth="1"/>
    <col min="11278" max="11278" width="13.28515625" customWidth="1"/>
    <col min="11279" max="11279" width="15.5703125" customWidth="1"/>
    <col min="11280" max="11280" width="14.7109375" customWidth="1"/>
    <col min="11281" max="11281" width="19.85546875" customWidth="1"/>
    <col min="11521" max="11521" width="7.7109375" customWidth="1"/>
    <col min="11522" max="11522" width="19.140625" customWidth="1"/>
    <col min="11523" max="11523" width="82" customWidth="1"/>
    <col min="11524" max="11524" width="21.28515625" customWidth="1"/>
    <col min="11525" max="11525" width="15.28515625" customWidth="1"/>
    <col min="11526" max="11526" width="11.5703125" customWidth="1"/>
    <col min="11527" max="11527" width="11.140625" customWidth="1"/>
    <col min="11528" max="11528" width="12" customWidth="1"/>
    <col min="11529" max="11529" width="15.7109375" customWidth="1"/>
    <col min="11530" max="11530" width="18.7109375" customWidth="1"/>
    <col min="11531" max="11531" width="15.85546875" customWidth="1"/>
    <col min="11533" max="11533" width="11.7109375" customWidth="1"/>
    <col min="11534" max="11534" width="13.28515625" customWidth="1"/>
    <col min="11535" max="11535" width="15.5703125" customWidth="1"/>
    <col min="11536" max="11536" width="14.7109375" customWidth="1"/>
    <col min="11537" max="11537" width="19.85546875" customWidth="1"/>
    <col min="11777" max="11777" width="7.7109375" customWidth="1"/>
    <col min="11778" max="11778" width="19.140625" customWidth="1"/>
    <col min="11779" max="11779" width="82" customWidth="1"/>
    <col min="11780" max="11780" width="21.28515625" customWidth="1"/>
    <col min="11781" max="11781" width="15.28515625" customWidth="1"/>
    <col min="11782" max="11782" width="11.5703125" customWidth="1"/>
    <col min="11783" max="11783" width="11.140625" customWidth="1"/>
    <col min="11784" max="11784" width="12" customWidth="1"/>
    <col min="11785" max="11785" width="15.7109375" customWidth="1"/>
    <col min="11786" max="11786" width="18.7109375" customWidth="1"/>
    <col min="11787" max="11787" width="15.85546875" customWidth="1"/>
    <col min="11789" max="11789" width="11.7109375" customWidth="1"/>
    <col min="11790" max="11790" width="13.28515625" customWidth="1"/>
    <col min="11791" max="11791" width="15.5703125" customWidth="1"/>
    <col min="11792" max="11792" width="14.7109375" customWidth="1"/>
    <col min="11793" max="11793" width="19.85546875" customWidth="1"/>
    <col min="12033" max="12033" width="7.7109375" customWidth="1"/>
    <col min="12034" max="12034" width="19.140625" customWidth="1"/>
    <col min="12035" max="12035" width="82" customWidth="1"/>
    <col min="12036" max="12036" width="21.28515625" customWidth="1"/>
    <col min="12037" max="12037" width="15.28515625" customWidth="1"/>
    <col min="12038" max="12038" width="11.5703125" customWidth="1"/>
    <col min="12039" max="12039" width="11.140625" customWidth="1"/>
    <col min="12040" max="12040" width="12" customWidth="1"/>
    <col min="12041" max="12041" width="15.7109375" customWidth="1"/>
    <col min="12042" max="12042" width="18.7109375" customWidth="1"/>
    <col min="12043" max="12043" width="15.85546875" customWidth="1"/>
    <col min="12045" max="12045" width="11.7109375" customWidth="1"/>
    <col min="12046" max="12046" width="13.28515625" customWidth="1"/>
    <col min="12047" max="12047" width="15.5703125" customWidth="1"/>
    <col min="12048" max="12048" width="14.7109375" customWidth="1"/>
    <col min="12049" max="12049" width="19.85546875" customWidth="1"/>
    <col min="12289" max="12289" width="7.7109375" customWidth="1"/>
    <col min="12290" max="12290" width="19.140625" customWidth="1"/>
    <col min="12291" max="12291" width="82" customWidth="1"/>
    <col min="12292" max="12292" width="21.28515625" customWidth="1"/>
    <col min="12293" max="12293" width="15.28515625" customWidth="1"/>
    <col min="12294" max="12294" width="11.5703125" customWidth="1"/>
    <col min="12295" max="12295" width="11.140625" customWidth="1"/>
    <col min="12296" max="12296" width="12" customWidth="1"/>
    <col min="12297" max="12297" width="15.7109375" customWidth="1"/>
    <col min="12298" max="12298" width="18.7109375" customWidth="1"/>
    <col min="12299" max="12299" width="15.85546875" customWidth="1"/>
    <col min="12301" max="12301" width="11.7109375" customWidth="1"/>
    <col min="12302" max="12302" width="13.28515625" customWidth="1"/>
    <col min="12303" max="12303" width="15.5703125" customWidth="1"/>
    <col min="12304" max="12304" width="14.7109375" customWidth="1"/>
    <col min="12305" max="12305" width="19.85546875" customWidth="1"/>
    <col min="12545" max="12545" width="7.7109375" customWidth="1"/>
    <col min="12546" max="12546" width="19.140625" customWidth="1"/>
    <col min="12547" max="12547" width="82" customWidth="1"/>
    <col min="12548" max="12548" width="21.28515625" customWidth="1"/>
    <col min="12549" max="12549" width="15.28515625" customWidth="1"/>
    <col min="12550" max="12550" width="11.5703125" customWidth="1"/>
    <col min="12551" max="12551" width="11.140625" customWidth="1"/>
    <col min="12552" max="12552" width="12" customWidth="1"/>
    <col min="12553" max="12553" width="15.7109375" customWidth="1"/>
    <col min="12554" max="12554" width="18.7109375" customWidth="1"/>
    <col min="12555" max="12555" width="15.85546875" customWidth="1"/>
    <col min="12557" max="12557" width="11.7109375" customWidth="1"/>
    <col min="12558" max="12558" width="13.28515625" customWidth="1"/>
    <col min="12559" max="12559" width="15.5703125" customWidth="1"/>
    <col min="12560" max="12560" width="14.7109375" customWidth="1"/>
    <col min="12561" max="12561" width="19.85546875" customWidth="1"/>
    <col min="12801" max="12801" width="7.7109375" customWidth="1"/>
    <col min="12802" max="12802" width="19.140625" customWidth="1"/>
    <col min="12803" max="12803" width="82" customWidth="1"/>
    <col min="12804" max="12804" width="21.28515625" customWidth="1"/>
    <col min="12805" max="12805" width="15.28515625" customWidth="1"/>
    <col min="12806" max="12806" width="11.5703125" customWidth="1"/>
    <col min="12807" max="12807" width="11.140625" customWidth="1"/>
    <col min="12808" max="12808" width="12" customWidth="1"/>
    <col min="12809" max="12809" width="15.7109375" customWidth="1"/>
    <col min="12810" max="12810" width="18.7109375" customWidth="1"/>
    <col min="12811" max="12811" width="15.85546875" customWidth="1"/>
    <col min="12813" max="12813" width="11.7109375" customWidth="1"/>
    <col min="12814" max="12814" width="13.28515625" customWidth="1"/>
    <col min="12815" max="12815" width="15.5703125" customWidth="1"/>
    <col min="12816" max="12816" width="14.7109375" customWidth="1"/>
    <col min="12817" max="12817" width="19.85546875" customWidth="1"/>
    <col min="13057" max="13057" width="7.7109375" customWidth="1"/>
    <col min="13058" max="13058" width="19.140625" customWidth="1"/>
    <col min="13059" max="13059" width="82" customWidth="1"/>
    <col min="13060" max="13060" width="21.28515625" customWidth="1"/>
    <col min="13061" max="13061" width="15.28515625" customWidth="1"/>
    <col min="13062" max="13062" width="11.5703125" customWidth="1"/>
    <col min="13063" max="13063" width="11.140625" customWidth="1"/>
    <col min="13064" max="13064" width="12" customWidth="1"/>
    <col min="13065" max="13065" width="15.7109375" customWidth="1"/>
    <col min="13066" max="13066" width="18.7109375" customWidth="1"/>
    <col min="13067" max="13067" width="15.85546875" customWidth="1"/>
    <col min="13069" max="13069" width="11.7109375" customWidth="1"/>
    <col min="13070" max="13070" width="13.28515625" customWidth="1"/>
    <col min="13071" max="13071" width="15.5703125" customWidth="1"/>
    <col min="13072" max="13072" width="14.7109375" customWidth="1"/>
    <col min="13073" max="13073" width="19.85546875" customWidth="1"/>
    <col min="13313" max="13313" width="7.7109375" customWidth="1"/>
    <col min="13314" max="13314" width="19.140625" customWidth="1"/>
    <col min="13315" max="13315" width="82" customWidth="1"/>
    <col min="13316" max="13316" width="21.28515625" customWidth="1"/>
    <col min="13317" max="13317" width="15.28515625" customWidth="1"/>
    <col min="13318" max="13318" width="11.5703125" customWidth="1"/>
    <col min="13319" max="13319" width="11.140625" customWidth="1"/>
    <col min="13320" max="13320" width="12" customWidth="1"/>
    <col min="13321" max="13321" width="15.7109375" customWidth="1"/>
    <col min="13322" max="13322" width="18.7109375" customWidth="1"/>
    <col min="13323" max="13323" width="15.85546875" customWidth="1"/>
    <col min="13325" max="13325" width="11.7109375" customWidth="1"/>
    <col min="13326" max="13326" width="13.28515625" customWidth="1"/>
    <col min="13327" max="13327" width="15.5703125" customWidth="1"/>
    <col min="13328" max="13328" width="14.7109375" customWidth="1"/>
    <col min="13329" max="13329" width="19.85546875" customWidth="1"/>
    <col min="13569" max="13569" width="7.7109375" customWidth="1"/>
    <col min="13570" max="13570" width="19.140625" customWidth="1"/>
    <col min="13571" max="13571" width="82" customWidth="1"/>
    <col min="13572" max="13572" width="21.28515625" customWidth="1"/>
    <col min="13573" max="13573" width="15.28515625" customWidth="1"/>
    <col min="13574" max="13574" width="11.5703125" customWidth="1"/>
    <col min="13575" max="13575" width="11.140625" customWidth="1"/>
    <col min="13576" max="13576" width="12" customWidth="1"/>
    <col min="13577" max="13577" width="15.7109375" customWidth="1"/>
    <col min="13578" max="13578" width="18.7109375" customWidth="1"/>
    <col min="13579" max="13579" width="15.85546875" customWidth="1"/>
    <col min="13581" max="13581" width="11.7109375" customWidth="1"/>
    <col min="13582" max="13582" width="13.28515625" customWidth="1"/>
    <col min="13583" max="13583" width="15.5703125" customWidth="1"/>
    <col min="13584" max="13584" width="14.7109375" customWidth="1"/>
    <col min="13585" max="13585" width="19.85546875" customWidth="1"/>
    <col min="13825" max="13825" width="7.7109375" customWidth="1"/>
    <col min="13826" max="13826" width="19.140625" customWidth="1"/>
    <col min="13827" max="13827" width="82" customWidth="1"/>
    <col min="13828" max="13828" width="21.28515625" customWidth="1"/>
    <col min="13829" max="13829" width="15.28515625" customWidth="1"/>
    <col min="13830" max="13830" width="11.5703125" customWidth="1"/>
    <col min="13831" max="13831" width="11.140625" customWidth="1"/>
    <col min="13832" max="13832" width="12" customWidth="1"/>
    <col min="13833" max="13833" width="15.7109375" customWidth="1"/>
    <col min="13834" max="13834" width="18.7109375" customWidth="1"/>
    <col min="13835" max="13835" width="15.85546875" customWidth="1"/>
    <col min="13837" max="13837" width="11.7109375" customWidth="1"/>
    <col min="13838" max="13838" width="13.28515625" customWidth="1"/>
    <col min="13839" max="13839" width="15.5703125" customWidth="1"/>
    <col min="13840" max="13840" width="14.7109375" customWidth="1"/>
    <col min="13841" max="13841" width="19.85546875" customWidth="1"/>
    <col min="14081" max="14081" width="7.7109375" customWidth="1"/>
    <col min="14082" max="14082" width="19.140625" customWidth="1"/>
    <col min="14083" max="14083" width="82" customWidth="1"/>
    <col min="14084" max="14084" width="21.28515625" customWidth="1"/>
    <col min="14085" max="14085" width="15.28515625" customWidth="1"/>
    <col min="14086" max="14086" width="11.5703125" customWidth="1"/>
    <col min="14087" max="14087" width="11.140625" customWidth="1"/>
    <col min="14088" max="14088" width="12" customWidth="1"/>
    <col min="14089" max="14089" width="15.7109375" customWidth="1"/>
    <col min="14090" max="14090" width="18.7109375" customWidth="1"/>
    <col min="14091" max="14091" width="15.85546875" customWidth="1"/>
    <col min="14093" max="14093" width="11.7109375" customWidth="1"/>
    <col min="14094" max="14094" width="13.28515625" customWidth="1"/>
    <col min="14095" max="14095" width="15.5703125" customWidth="1"/>
    <col min="14096" max="14096" width="14.7109375" customWidth="1"/>
    <col min="14097" max="14097" width="19.85546875" customWidth="1"/>
    <col min="14337" max="14337" width="7.7109375" customWidth="1"/>
    <col min="14338" max="14338" width="19.140625" customWidth="1"/>
    <col min="14339" max="14339" width="82" customWidth="1"/>
    <col min="14340" max="14340" width="21.28515625" customWidth="1"/>
    <col min="14341" max="14341" width="15.28515625" customWidth="1"/>
    <col min="14342" max="14342" width="11.5703125" customWidth="1"/>
    <col min="14343" max="14343" width="11.140625" customWidth="1"/>
    <col min="14344" max="14344" width="12" customWidth="1"/>
    <col min="14345" max="14345" width="15.7109375" customWidth="1"/>
    <col min="14346" max="14346" width="18.7109375" customWidth="1"/>
    <col min="14347" max="14347" width="15.85546875" customWidth="1"/>
    <col min="14349" max="14349" width="11.7109375" customWidth="1"/>
    <col min="14350" max="14350" width="13.28515625" customWidth="1"/>
    <col min="14351" max="14351" width="15.5703125" customWidth="1"/>
    <col min="14352" max="14352" width="14.7109375" customWidth="1"/>
    <col min="14353" max="14353" width="19.85546875" customWidth="1"/>
    <col min="14593" max="14593" width="7.7109375" customWidth="1"/>
    <col min="14594" max="14594" width="19.140625" customWidth="1"/>
    <col min="14595" max="14595" width="82" customWidth="1"/>
    <col min="14596" max="14596" width="21.28515625" customWidth="1"/>
    <col min="14597" max="14597" width="15.28515625" customWidth="1"/>
    <col min="14598" max="14598" width="11.5703125" customWidth="1"/>
    <col min="14599" max="14599" width="11.140625" customWidth="1"/>
    <col min="14600" max="14600" width="12" customWidth="1"/>
    <col min="14601" max="14601" width="15.7109375" customWidth="1"/>
    <col min="14602" max="14602" width="18.7109375" customWidth="1"/>
    <col min="14603" max="14603" width="15.85546875" customWidth="1"/>
    <col min="14605" max="14605" width="11.7109375" customWidth="1"/>
    <col min="14606" max="14606" width="13.28515625" customWidth="1"/>
    <col min="14607" max="14607" width="15.5703125" customWidth="1"/>
    <col min="14608" max="14608" width="14.7109375" customWidth="1"/>
    <col min="14609" max="14609" width="19.85546875" customWidth="1"/>
    <col min="14849" max="14849" width="7.7109375" customWidth="1"/>
    <col min="14850" max="14850" width="19.140625" customWidth="1"/>
    <col min="14851" max="14851" width="82" customWidth="1"/>
    <col min="14852" max="14852" width="21.28515625" customWidth="1"/>
    <col min="14853" max="14853" width="15.28515625" customWidth="1"/>
    <col min="14854" max="14854" width="11.5703125" customWidth="1"/>
    <col min="14855" max="14855" width="11.140625" customWidth="1"/>
    <col min="14856" max="14856" width="12" customWidth="1"/>
    <col min="14857" max="14857" width="15.7109375" customWidth="1"/>
    <col min="14858" max="14858" width="18.7109375" customWidth="1"/>
    <col min="14859" max="14859" width="15.85546875" customWidth="1"/>
    <col min="14861" max="14861" width="11.7109375" customWidth="1"/>
    <col min="14862" max="14862" width="13.28515625" customWidth="1"/>
    <col min="14863" max="14863" width="15.5703125" customWidth="1"/>
    <col min="14864" max="14864" width="14.7109375" customWidth="1"/>
    <col min="14865" max="14865" width="19.85546875" customWidth="1"/>
    <col min="15105" max="15105" width="7.7109375" customWidth="1"/>
    <col min="15106" max="15106" width="19.140625" customWidth="1"/>
    <col min="15107" max="15107" width="82" customWidth="1"/>
    <col min="15108" max="15108" width="21.28515625" customWidth="1"/>
    <col min="15109" max="15109" width="15.28515625" customWidth="1"/>
    <col min="15110" max="15110" width="11.5703125" customWidth="1"/>
    <col min="15111" max="15111" width="11.140625" customWidth="1"/>
    <col min="15112" max="15112" width="12" customWidth="1"/>
    <col min="15113" max="15113" width="15.7109375" customWidth="1"/>
    <col min="15114" max="15114" width="18.7109375" customWidth="1"/>
    <col min="15115" max="15115" width="15.85546875" customWidth="1"/>
    <col min="15117" max="15117" width="11.7109375" customWidth="1"/>
    <col min="15118" max="15118" width="13.28515625" customWidth="1"/>
    <col min="15119" max="15119" width="15.5703125" customWidth="1"/>
    <col min="15120" max="15120" width="14.7109375" customWidth="1"/>
    <col min="15121" max="15121" width="19.85546875" customWidth="1"/>
    <col min="15361" max="15361" width="7.7109375" customWidth="1"/>
    <col min="15362" max="15362" width="19.140625" customWidth="1"/>
    <col min="15363" max="15363" width="82" customWidth="1"/>
    <col min="15364" max="15364" width="21.28515625" customWidth="1"/>
    <col min="15365" max="15365" width="15.28515625" customWidth="1"/>
    <col min="15366" max="15366" width="11.5703125" customWidth="1"/>
    <col min="15367" max="15367" width="11.140625" customWidth="1"/>
    <col min="15368" max="15368" width="12" customWidth="1"/>
    <col min="15369" max="15369" width="15.7109375" customWidth="1"/>
    <col min="15370" max="15370" width="18.7109375" customWidth="1"/>
    <col min="15371" max="15371" width="15.85546875" customWidth="1"/>
    <col min="15373" max="15373" width="11.7109375" customWidth="1"/>
    <col min="15374" max="15374" width="13.28515625" customWidth="1"/>
    <col min="15375" max="15375" width="15.5703125" customWidth="1"/>
    <col min="15376" max="15376" width="14.7109375" customWidth="1"/>
    <col min="15377" max="15377" width="19.85546875" customWidth="1"/>
    <col min="15617" max="15617" width="7.7109375" customWidth="1"/>
    <col min="15618" max="15618" width="19.140625" customWidth="1"/>
    <col min="15619" max="15619" width="82" customWidth="1"/>
    <col min="15620" max="15620" width="21.28515625" customWidth="1"/>
    <col min="15621" max="15621" width="15.28515625" customWidth="1"/>
    <col min="15622" max="15622" width="11.5703125" customWidth="1"/>
    <col min="15623" max="15623" width="11.140625" customWidth="1"/>
    <col min="15624" max="15624" width="12" customWidth="1"/>
    <col min="15625" max="15625" width="15.7109375" customWidth="1"/>
    <col min="15626" max="15626" width="18.7109375" customWidth="1"/>
    <col min="15627" max="15627" width="15.85546875" customWidth="1"/>
    <col min="15629" max="15629" width="11.7109375" customWidth="1"/>
    <col min="15630" max="15630" width="13.28515625" customWidth="1"/>
    <col min="15631" max="15631" width="15.5703125" customWidth="1"/>
    <col min="15632" max="15632" width="14.7109375" customWidth="1"/>
    <col min="15633" max="15633" width="19.85546875" customWidth="1"/>
    <col min="15873" max="15873" width="7.7109375" customWidth="1"/>
    <col min="15874" max="15874" width="19.140625" customWidth="1"/>
    <col min="15875" max="15875" width="82" customWidth="1"/>
    <col min="15876" max="15876" width="21.28515625" customWidth="1"/>
    <col min="15877" max="15877" width="15.28515625" customWidth="1"/>
    <col min="15878" max="15878" width="11.5703125" customWidth="1"/>
    <col min="15879" max="15879" width="11.140625" customWidth="1"/>
    <col min="15880" max="15880" width="12" customWidth="1"/>
    <col min="15881" max="15881" width="15.7109375" customWidth="1"/>
    <col min="15882" max="15882" width="18.7109375" customWidth="1"/>
    <col min="15883" max="15883" width="15.85546875" customWidth="1"/>
    <col min="15885" max="15885" width="11.7109375" customWidth="1"/>
    <col min="15886" max="15886" width="13.28515625" customWidth="1"/>
    <col min="15887" max="15887" width="15.5703125" customWidth="1"/>
    <col min="15888" max="15888" width="14.7109375" customWidth="1"/>
    <col min="15889" max="15889" width="19.85546875" customWidth="1"/>
    <col min="16129" max="16129" width="7.7109375" customWidth="1"/>
    <col min="16130" max="16130" width="19.140625" customWidth="1"/>
    <col min="16131" max="16131" width="82" customWidth="1"/>
    <col min="16132" max="16132" width="21.28515625" customWidth="1"/>
    <col min="16133" max="16133" width="15.28515625" customWidth="1"/>
    <col min="16134" max="16134" width="11.5703125" customWidth="1"/>
    <col min="16135" max="16135" width="11.140625" customWidth="1"/>
    <col min="16136" max="16136" width="12" customWidth="1"/>
    <col min="16137" max="16137" width="15.7109375" customWidth="1"/>
    <col min="16138" max="16138" width="18.7109375" customWidth="1"/>
    <col min="16139" max="16139" width="15.85546875" customWidth="1"/>
    <col min="16141" max="16141" width="11.7109375" customWidth="1"/>
    <col min="16142" max="16142" width="13.28515625" customWidth="1"/>
    <col min="16143" max="16143" width="15.5703125" customWidth="1"/>
    <col min="16144" max="16144" width="14.7109375" customWidth="1"/>
    <col min="16145" max="16145" width="19.85546875" customWidth="1"/>
  </cols>
  <sheetData>
    <row r="1" spans="1:18">
      <c r="F1" s="377" t="s">
        <v>1027</v>
      </c>
    </row>
    <row r="4" spans="1:18" ht="15" customHeight="1">
      <c r="A4" s="792"/>
      <c r="B4" s="1553" t="s">
        <v>3790</v>
      </c>
      <c r="C4" s="1553"/>
      <c r="D4" s="1553"/>
      <c r="E4" s="792"/>
      <c r="F4" s="792"/>
      <c r="G4" s="792"/>
      <c r="H4" s="792"/>
      <c r="I4" s="792"/>
      <c r="J4" s="792"/>
      <c r="K4" s="792"/>
      <c r="L4" s="792"/>
      <c r="M4" s="792"/>
      <c r="N4" s="792"/>
      <c r="O4" s="792"/>
      <c r="P4" s="792"/>
      <c r="Q4" s="792"/>
      <c r="R4" s="792"/>
    </row>
    <row r="5" spans="1:18" ht="4.5" customHeight="1">
      <c r="A5" s="792"/>
      <c r="B5" s="793"/>
      <c r="C5" s="793"/>
      <c r="D5" s="793"/>
      <c r="E5" s="792"/>
      <c r="F5" s="792"/>
      <c r="G5" s="792"/>
      <c r="H5" s="792"/>
      <c r="I5" s="792"/>
      <c r="J5" s="792"/>
      <c r="K5" s="792"/>
      <c r="L5" s="792"/>
      <c r="M5" s="792"/>
      <c r="N5" s="792"/>
      <c r="O5" s="792"/>
      <c r="P5" s="792"/>
      <c r="Q5" s="792"/>
      <c r="R5" s="792"/>
    </row>
    <row r="6" spans="1:18" ht="6" customHeight="1">
      <c r="A6" s="792"/>
      <c r="B6" s="794"/>
      <c r="C6" s="794"/>
      <c r="D6" s="794"/>
      <c r="E6" s="792"/>
      <c r="F6" s="792"/>
      <c r="G6" s="792"/>
      <c r="H6" s="792"/>
      <c r="I6" s="792"/>
      <c r="J6" s="792"/>
      <c r="K6" s="792"/>
      <c r="L6" s="792"/>
      <c r="M6" s="792"/>
      <c r="N6" s="792"/>
      <c r="O6" s="792"/>
      <c r="P6" s="792"/>
      <c r="Q6" s="792"/>
      <c r="R6" s="792"/>
    </row>
    <row r="8" spans="1:18" ht="36.75" customHeight="1">
      <c r="B8" s="1554" t="s">
        <v>3215</v>
      </c>
      <c r="C8" s="1554"/>
      <c r="D8" s="1554"/>
    </row>
    <row r="9" spans="1:18" ht="66" customHeight="1">
      <c r="B9" s="1554" t="s">
        <v>3216</v>
      </c>
      <c r="C9" s="1554"/>
      <c r="D9" s="1554"/>
    </row>
    <row r="10" spans="1:18" ht="123" customHeight="1">
      <c r="B10" s="1554" t="s">
        <v>3217</v>
      </c>
      <c r="C10" s="1554"/>
      <c r="D10" s="1554"/>
    </row>
    <row r="11" spans="1:18" ht="51" customHeight="1">
      <c r="B11" s="1554" t="s">
        <v>3214</v>
      </c>
      <c r="C11" s="1554"/>
      <c r="D11" s="1554"/>
    </row>
    <row r="13" spans="1:18">
      <c r="B13" t="s">
        <v>3563</v>
      </c>
    </row>
  </sheetData>
  <mergeCells count="5">
    <mergeCell ref="B4:D4"/>
    <mergeCell ref="B8:D8"/>
    <mergeCell ref="B9:D9"/>
    <mergeCell ref="B10:D10"/>
    <mergeCell ref="B11:D11"/>
  </mergeCells>
  <hyperlinks>
    <hyperlink ref="F1" location="INDICE!A1" display="ÍNDICE " xr:uid="{D23DA9CF-9E1F-48A9-9232-A6F3531A8D41}"/>
  </hyperlinks>
  <printOptions horizontalCentered="1"/>
  <pageMargins left="0.39370078740157483" right="0.39370078740157483" top="0.78740157480314965" bottom="0.39370078740157483" header="0.39370078740157483" footer="0.11811023622047245"/>
  <pageSetup paperSize="9" scale="77"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A5451-D7F2-4FA1-A6CA-B5C83729F08C}">
  <sheetPr>
    <tabColor theme="4" tint="-0.499984740745262"/>
  </sheetPr>
  <dimension ref="A1:C194"/>
  <sheetViews>
    <sheetView showGridLines="0" view="pageBreakPreview" topLeftCell="B1" zoomScale="115" zoomScaleNormal="80" zoomScaleSheetLayoutView="115" workbookViewId="0">
      <selection activeCell="C7" sqref="C7"/>
    </sheetView>
  </sheetViews>
  <sheetFormatPr defaultColWidth="8.7109375" defaultRowHeight="15"/>
  <cols>
    <col min="1" max="1" width="8.7109375" style="1120" hidden="1" customWidth="1"/>
    <col min="2" max="2" width="8.7109375" style="1031"/>
    <col min="3" max="3" width="189" style="1024" customWidth="1"/>
    <col min="4" max="16384" width="8.7109375" style="1120"/>
  </cols>
  <sheetData>
    <row r="1" spans="2:3" ht="35.450000000000003" customHeight="1"/>
    <row r="8" spans="2:3" ht="30" customHeight="1">
      <c r="B8" s="1018" t="s">
        <v>3923</v>
      </c>
      <c r="C8" s="1024" t="s">
        <v>4126</v>
      </c>
    </row>
    <row r="9" spans="2:3">
      <c r="B9" s="1105" t="s">
        <v>3924</v>
      </c>
      <c r="C9" s="1015" t="s">
        <v>3925</v>
      </c>
    </row>
    <row r="10" spans="2:3" ht="30" customHeight="1">
      <c r="B10" s="1105" t="s">
        <v>3924</v>
      </c>
      <c r="C10" s="1000" t="s">
        <v>3926</v>
      </c>
    </row>
    <row r="11" spans="2:3" ht="30" customHeight="1">
      <c r="B11" s="1105" t="s">
        <v>3924</v>
      </c>
      <c r="C11" s="1000" t="s">
        <v>3927</v>
      </c>
    </row>
    <row r="12" spans="2:3" ht="30" customHeight="1">
      <c r="B12" s="1105" t="s">
        <v>3924</v>
      </c>
      <c r="C12" s="1000" t="s">
        <v>3928</v>
      </c>
    </row>
    <row r="13" spans="2:3" ht="30" customHeight="1">
      <c r="B13" s="1105" t="s">
        <v>3924</v>
      </c>
      <c r="C13" s="1000" t="s">
        <v>3929</v>
      </c>
    </row>
    <row r="14" spans="2:3" ht="30" customHeight="1">
      <c r="B14" s="1105" t="s">
        <v>3924</v>
      </c>
      <c r="C14" s="1000" t="s">
        <v>3930</v>
      </c>
    </row>
    <row r="15" spans="2:3" ht="30" customHeight="1">
      <c r="B15" s="1105" t="s">
        <v>3924</v>
      </c>
      <c r="C15" s="1000" t="s">
        <v>3931</v>
      </c>
    </row>
    <row r="16" spans="2:3" ht="30" customHeight="1">
      <c r="B16" s="1105" t="s">
        <v>3924</v>
      </c>
      <c r="C16" s="1000" t="s">
        <v>3932</v>
      </c>
    </row>
    <row r="17" spans="2:3" ht="20.100000000000001" customHeight="1">
      <c r="B17" s="1017" t="s">
        <v>3933</v>
      </c>
      <c r="C17" s="1001" t="s">
        <v>3934</v>
      </c>
    </row>
    <row r="18" spans="2:3" ht="24">
      <c r="B18" s="1017" t="s">
        <v>3933</v>
      </c>
      <c r="C18" s="1000" t="s">
        <v>3935</v>
      </c>
    </row>
    <row r="19" spans="2:3" ht="24">
      <c r="B19" s="1017" t="s">
        <v>3933</v>
      </c>
      <c r="C19" s="1000" t="s">
        <v>3936</v>
      </c>
    </row>
    <row r="20" spans="2:3" ht="24">
      <c r="B20" s="1017" t="s">
        <v>3933</v>
      </c>
      <c r="C20" s="1000" t="s">
        <v>3937</v>
      </c>
    </row>
    <row r="21" spans="2:3" ht="39.6" customHeight="1">
      <c r="B21" s="1017" t="s">
        <v>3933</v>
      </c>
      <c r="C21" s="1000" t="s">
        <v>3938</v>
      </c>
    </row>
    <row r="22" spans="2:3" ht="36">
      <c r="B22" s="1017" t="s">
        <v>3933</v>
      </c>
      <c r="C22" s="1000" t="s">
        <v>3939</v>
      </c>
    </row>
    <row r="23" spans="2:3" ht="24">
      <c r="B23" s="1017" t="s">
        <v>3933</v>
      </c>
      <c r="C23" s="1000" t="s">
        <v>3940</v>
      </c>
    </row>
    <row r="24" spans="2:3" ht="24">
      <c r="B24" s="1017" t="s">
        <v>3933</v>
      </c>
      <c r="C24" s="1000" t="s">
        <v>3941</v>
      </c>
    </row>
    <row r="25" spans="2:3" ht="24">
      <c r="B25" s="1017" t="s">
        <v>3933</v>
      </c>
      <c r="C25" s="1000" t="s">
        <v>3942</v>
      </c>
    </row>
    <row r="26" spans="2:3">
      <c r="B26" s="1036" t="s">
        <v>3943</v>
      </c>
      <c r="C26" s="1002" t="s">
        <v>3944</v>
      </c>
    </row>
    <row r="27" spans="2:3" ht="15.95" customHeight="1">
      <c r="B27" s="1036" t="s">
        <v>3943</v>
      </c>
      <c r="C27" s="1000" t="s">
        <v>3945</v>
      </c>
    </row>
    <row r="28" spans="2:3" ht="24">
      <c r="B28" s="1036" t="s">
        <v>3943</v>
      </c>
      <c r="C28" s="1000" t="s">
        <v>3946</v>
      </c>
    </row>
    <row r="29" spans="2:3" ht="24" customHeight="1">
      <c r="B29" s="1036" t="s">
        <v>3943</v>
      </c>
      <c r="C29" s="1000" t="s">
        <v>3947</v>
      </c>
    </row>
    <row r="30" spans="2:3" ht="24" customHeight="1">
      <c r="B30" s="1036" t="s">
        <v>3943</v>
      </c>
      <c r="C30" s="1000" t="s">
        <v>3948</v>
      </c>
    </row>
    <row r="31" spans="2:3" ht="24" customHeight="1">
      <c r="B31" s="1036" t="s">
        <v>3943</v>
      </c>
      <c r="C31" s="1000" t="s">
        <v>3949</v>
      </c>
    </row>
    <row r="32" spans="2:3" ht="24" customHeight="1">
      <c r="B32" s="1036" t="s">
        <v>3943</v>
      </c>
      <c r="C32" s="1000" t="s">
        <v>3950</v>
      </c>
    </row>
    <row r="33" spans="2:3" ht="24">
      <c r="B33" s="1036" t="s">
        <v>3943</v>
      </c>
      <c r="C33" s="1000" t="s">
        <v>3951</v>
      </c>
    </row>
    <row r="34" spans="2:3" ht="24">
      <c r="B34" s="1036" t="s">
        <v>3943</v>
      </c>
      <c r="C34" s="1000" t="s">
        <v>3952</v>
      </c>
    </row>
    <row r="35" spans="2:3" ht="21" customHeight="1">
      <c r="B35" s="1036" t="s">
        <v>3943</v>
      </c>
      <c r="C35" s="1000" t="s">
        <v>3953</v>
      </c>
    </row>
    <row r="36" spans="2:3" ht="21" customHeight="1">
      <c r="B36" s="1036" t="s">
        <v>3943</v>
      </c>
      <c r="C36" s="1000" t="s">
        <v>3954</v>
      </c>
    </row>
    <row r="37" spans="2:3" ht="36">
      <c r="B37" s="1036" t="s">
        <v>3943</v>
      </c>
      <c r="C37" s="1000" t="s">
        <v>3955</v>
      </c>
    </row>
    <row r="38" spans="2:3" ht="24">
      <c r="B38" s="1036" t="s">
        <v>3943</v>
      </c>
      <c r="C38" s="1000" t="s">
        <v>3956</v>
      </c>
    </row>
    <row r="39" spans="2:3" ht="24.6" customHeight="1">
      <c r="B39" s="1036" t="s">
        <v>3943</v>
      </c>
      <c r="C39" s="1000" t="s">
        <v>3957</v>
      </c>
    </row>
    <row r="40" spans="2:3">
      <c r="B40" s="1104" t="s">
        <v>3958</v>
      </c>
      <c r="C40" s="1003" t="s">
        <v>3959</v>
      </c>
    </row>
    <row r="41" spans="2:3">
      <c r="B41" s="1104" t="s">
        <v>3958</v>
      </c>
      <c r="C41" s="1000" t="s">
        <v>3960</v>
      </c>
    </row>
    <row r="42" spans="2:3" ht="24">
      <c r="B42" s="1104" t="s">
        <v>3958</v>
      </c>
      <c r="C42" s="1000" t="s">
        <v>3961</v>
      </c>
    </row>
    <row r="43" spans="2:3">
      <c r="B43" s="1104" t="s">
        <v>3958</v>
      </c>
      <c r="C43" s="1000" t="s">
        <v>3962</v>
      </c>
    </row>
    <row r="44" spans="2:3">
      <c r="B44" s="1104" t="s">
        <v>3958</v>
      </c>
      <c r="C44" s="1000" t="s">
        <v>3963</v>
      </c>
    </row>
    <row r="45" spans="2:3" ht="24">
      <c r="B45" s="1104" t="s">
        <v>3958</v>
      </c>
      <c r="C45" s="1000" t="s">
        <v>3964</v>
      </c>
    </row>
    <row r="46" spans="2:3">
      <c r="B46" s="1104" t="s">
        <v>3958</v>
      </c>
      <c r="C46" s="1000" t="s">
        <v>3965</v>
      </c>
    </row>
    <row r="47" spans="2:3" ht="24">
      <c r="B47" s="1104" t="s">
        <v>3958</v>
      </c>
      <c r="C47" s="1000" t="s">
        <v>3966</v>
      </c>
    </row>
    <row r="48" spans="2:3" ht="24">
      <c r="B48" s="1104" t="s">
        <v>3958</v>
      </c>
      <c r="C48" s="1000" t="s">
        <v>3967</v>
      </c>
    </row>
    <row r="49" spans="2:3" ht="36">
      <c r="B49" s="1104" t="s">
        <v>3958</v>
      </c>
      <c r="C49" s="1000" t="s">
        <v>3968</v>
      </c>
    </row>
    <row r="50" spans="2:3" ht="24">
      <c r="B50" s="1104" t="s">
        <v>3958</v>
      </c>
      <c r="C50" s="1000" t="s">
        <v>3969</v>
      </c>
    </row>
    <row r="51" spans="2:3">
      <c r="B51" s="1023" t="s">
        <v>3970</v>
      </c>
      <c r="C51" s="1029" t="s">
        <v>3971</v>
      </c>
    </row>
    <row r="52" spans="2:3" ht="17.100000000000001" customHeight="1">
      <c r="B52" s="1023" t="s">
        <v>3970</v>
      </c>
      <c r="C52" s="1000" t="s">
        <v>3972</v>
      </c>
    </row>
    <row r="53" spans="2:3" ht="17.100000000000001" customHeight="1">
      <c r="B53" s="1023" t="s">
        <v>3970</v>
      </c>
      <c r="C53" s="1000" t="s">
        <v>3973</v>
      </c>
    </row>
    <row r="54" spans="2:3" ht="17.100000000000001" customHeight="1">
      <c r="B54" s="1023" t="s">
        <v>3970</v>
      </c>
      <c r="C54" s="1000" t="s">
        <v>3974</v>
      </c>
    </row>
    <row r="55" spans="2:3" ht="24">
      <c r="B55" s="1023" t="s">
        <v>3970</v>
      </c>
      <c r="C55" s="1000" t="s">
        <v>3975</v>
      </c>
    </row>
    <row r="56" spans="2:3">
      <c r="B56" s="1023" t="s">
        <v>3970</v>
      </c>
      <c r="C56" s="1000" t="s">
        <v>3976</v>
      </c>
    </row>
    <row r="57" spans="2:3" ht="24">
      <c r="B57" s="1023" t="s">
        <v>3970</v>
      </c>
      <c r="C57" s="1000" t="s">
        <v>3977</v>
      </c>
    </row>
    <row r="58" spans="2:3" ht="24">
      <c r="B58" s="1023" t="s">
        <v>3970</v>
      </c>
      <c r="C58" s="1000" t="s">
        <v>3978</v>
      </c>
    </row>
    <row r="59" spans="2:3" ht="21.6" customHeight="1">
      <c r="B59" s="1023" t="s">
        <v>3970</v>
      </c>
      <c r="C59" s="1000" t="s">
        <v>3979</v>
      </c>
    </row>
    <row r="60" spans="2:3" ht="21.6" customHeight="1">
      <c r="B60" s="1023" t="s">
        <v>3970</v>
      </c>
      <c r="C60" s="1000" t="s">
        <v>3980</v>
      </c>
    </row>
    <row r="61" spans="2:3">
      <c r="B61" s="1022" t="s">
        <v>3981</v>
      </c>
      <c r="C61" s="1004" t="s">
        <v>3982</v>
      </c>
    </row>
    <row r="62" spans="2:3">
      <c r="B62" s="1022" t="s">
        <v>3981</v>
      </c>
      <c r="C62" s="1000" t="s">
        <v>3983</v>
      </c>
    </row>
    <row r="63" spans="2:3" ht="24">
      <c r="B63" s="1022" t="s">
        <v>3981</v>
      </c>
      <c r="C63" s="1000" t="s">
        <v>3984</v>
      </c>
    </row>
    <row r="64" spans="2:3" ht="24">
      <c r="B64" s="1022" t="s">
        <v>3981</v>
      </c>
      <c r="C64" s="1000" t="s">
        <v>3985</v>
      </c>
    </row>
    <row r="65" spans="2:3" ht="24">
      <c r="B65" s="1022" t="s">
        <v>3981</v>
      </c>
      <c r="C65" s="1000" t="s">
        <v>3986</v>
      </c>
    </row>
    <row r="66" spans="2:3" ht="21.6" customHeight="1">
      <c r="B66" s="1022" t="s">
        <v>3981</v>
      </c>
      <c r="C66" s="1000" t="s">
        <v>3987</v>
      </c>
    </row>
    <row r="67" spans="2:3" ht="21.6" customHeight="1">
      <c r="B67" s="1022" t="s">
        <v>3981</v>
      </c>
      <c r="C67" s="1000" t="s">
        <v>3988</v>
      </c>
    </row>
    <row r="68" spans="2:3" ht="24">
      <c r="B68" s="1022" t="s">
        <v>3981</v>
      </c>
      <c r="C68" s="1000" t="s">
        <v>3989</v>
      </c>
    </row>
    <row r="69" spans="2:3" ht="21.6" customHeight="1">
      <c r="B69" s="1022" t="s">
        <v>3981</v>
      </c>
      <c r="C69" s="1000" t="s">
        <v>3990</v>
      </c>
    </row>
    <row r="70" spans="2:3">
      <c r="B70" s="1032" t="s">
        <v>3991</v>
      </c>
      <c r="C70" s="1028" t="s">
        <v>3992</v>
      </c>
    </row>
    <row r="71" spans="2:3" ht="22.5" customHeight="1">
      <c r="B71" s="1032" t="s">
        <v>3991</v>
      </c>
      <c r="C71" s="1000" t="s">
        <v>3993</v>
      </c>
    </row>
    <row r="72" spans="2:3" ht="22.5" customHeight="1">
      <c r="B72" s="1032" t="s">
        <v>3991</v>
      </c>
      <c r="C72" s="1000" t="s">
        <v>3994</v>
      </c>
    </row>
    <row r="73" spans="2:3" ht="22.5" customHeight="1">
      <c r="B73" s="1032" t="s">
        <v>3991</v>
      </c>
      <c r="C73" s="1000" t="s">
        <v>3995</v>
      </c>
    </row>
    <row r="74" spans="2:3" ht="33" customHeight="1">
      <c r="B74" s="1032" t="s">
        <v>3991</v>
      </c>
      <c r="C74" s="1000" t="s">
        <v>3996</v>
      </c>
    </row>
    <row r="75" spans="2:3" ht="39.6" customHeight="1">
      <c r="B75" s="1032" t="s">
        <v>3991</v>
      </c>
      <c r="C75" s="1000" t="s">
        <v>3997</v>
      </c>
    </row>
    <row r="76" spans="2:3">
      <c r="B76" s="1016" t="s">
        <v>3998</v>
      </c>
      <c r="C76" s="1012" t="s">
        <v>3999</v>
      </c>
    </row>
    <row r="77" spans="2:3">
      <c r="B77" s="1016" t="s">
        <v>3998</v>
      </c>
      <c r="C77" s="1000" t="s">
        <v>4000</v>
      </c>
    </row>
    <row r="78" spans="2:3" ht="24">
      <c r="B78" s="1016" t="s">
        <v>3998</v>
      </c>
      <c r="C78" s="1000" t="s">
        <v>4001</v>
      </c>
    </row>
    <row r="79" spans="2:3" ht="24">
      <c r="B79" s="1016" t="s">
        <v>3998</v>
      </c>
      <c r="C79" s="1000" t="s">
        <v>4002</v>
      </c>
    </row>
    <row r="80" spans="2:3" ht="24">
      <c r="B80" s="1016" t="s">
        <v>3998</v>
      </c>
      <c r="C80" s="1000" t="s">
        <v>4003</v>
      </c>
    </row>
    <row r="81" spans="2:3">
      <c r="B81" s="1016" t="s">
        <v>3998</v>
      </c>
      <c r="C81" s="1000" t="s">
        <v>4004</v>
      </c>
    </row>
    <row r="82" spans="2:3">
      <c r="B82" s="1016" t="s">
        <v>3998</v>
      </c>
      <c r="C82" s="1000" t="s">
        <v>4005</v>
      </c>
    </row>
    <row r="83" spans="2:3" ht="24">
      <c r="B83" s="1016" t="s">
        <v>3998</v>
      </c>
      <c r="C83" s="1000" t="s">
        <v>4006</v>
      </c>
    </row>
    <row r="84" spans="2:3" ht="24">
      <c r="B84" s="1016" t="s">
        <v>3998</v>
      </c>
      <c r="C84" s="1000" t="s">
        <v>4007</v>
      </c>
    </row>
    <row r="85" spans="2:3">
      <c r="B85" s="1016" t="s">
        <v>3998</v>
      </c>
      <c r="C85" s="1000" t="s">
        <v>4008</v>
      </c>
    </row>
    <row r="86" spans="2:3">
      <c r="B86" s="1016" t="s">
        <v>3998</v>
      </c>
      <c r="C86" s="1000" t="s">
        <v>4009</v>
      </c>
    </row>
    <row r="87" spans="2:3" ht="24">
      <c r="B87" s="1016" t="s">
        <v>3998</v>
      </c>
      <c r="C87" s="1000" t="s">
        <v>4010</v>
      </c>
    </row>
    <row r="88" spans="2:3" ht="21.6" customHeight="1">
      <c r="B88" s="1016" t="s">
        <v>3998</v>
      </c>
      <c r="C88" s="1000" t="s">
        <v>4011</v>
      </c>
    </row>
    <row r="89" spans="2:3">
      <c r="B89" s="1033" t="s">
        <v>4012</v>
      </c>
      <c r="C89" s="1005" t="s">
        <v>4013</v>
      </c>
    </row>
    <row r="90" spans="2:3" ht="24">
      <c r="B90" s="1033" t="s">
        <v>4012</v>
      </c>
      <c r="C90" s="1000" t="s">
        <v>4014</v>
      </c>
    </row>
    <row r="91" spans="2:3" ht="24">
      <c r="B91" s="1033" t="s">
        <v>4012</v>
      </c>
      <c r="C91" s="1000" t="s">
        <v>4015</v>
      </c>
    </row>
    <row r="92" spans="2:3">
      <c r="B92" s="1033" t="s">
        <v>4012</v>
      </c>
      <c r="C92" s="1000" t="s">
        <v>4016</v>
      </c>
    </row>
    <row r="93" spans="2:3" ht="24">
      <c r="B93" s="1033" t="s">
        <v>4012</v>
      </c>
      <c r="C93" s="1000" t="s">
        <v>4017</v>
      </c>
    </row>
    <row r="94" spans="2:3" ht="24">
      <c r="B94" s="1033" t="s">
        <v>4012</v>
      </c>
      <c r="C94" s="1000" t="s">
        <v>4018</v>
      </c>
    </row>
    <row r="95" spans="2:3" ht="24">
      <c r="B95" s="1033" t="s">
        <v>4012</v>
      </c>
      <c r="C95" s="1000" t="s">
        <v>4019</v>
      </c>
    </row>
    <row r="96" spans="2:3">
      <c r="B96" s="1033" t="s">
        <v>4012</v>
      </c>
      <c r="C96" s="1000" t="s">
        <v>4020</v>
      </c>
    </row>
    <row r="97" spans="2:3">
      <c r="B97" s="1033" t="s">
        <v>4012</v>
      </c>
      <c r="C97" s="1000" t="s">
        <v>4021</v>
      </c>
    </row>
    <row r="98" spans="2:3" ht="17.25" customHeight="1">
      <c r="B98" s="1026" t="s">
        <v>4022</v>
      </c>
      <c r="C98" s="1025" t="s">
        <v>4023</v>
      </c>
    </row>
    <row r="99" spans="2:3" ht="17.25" customHeight="1">
      <c r="B99" s="1026" t="s">
        <v>4022</v>
      </c>
      <c r="C99" s="1000" t="s">
        <v>4024</v>
      </c>
    </row>
    <row r="100" spans="2:3" ht="21.6" customHeight="1">
      <c r="B100" s="1026" t="s">
        <v>4022</v>
      </c>
      <c r="C100" s="1000" t="s">
        <v>4025</v>
      </c>
    </row>
    <row r="101" spans="2:3" ht="24">
      <c r="B101" s="1026" t="s">
        <v>4022</v>
      </c>
      <c r="C101" s="1000" t="s">
        <v>4026</v>
      </c>
    </row>
    <row r="102" spans="2:3">
      <c r="B102" s="1026" t="s">
        <v>4022</v>
      </c>
      <c r="C102" s="1000" t="s">
        <v>4027</v>
      </c>
    </row>
    <row r="103" spans="2:3" ht="18" customHeight="1">
      <c r="B103" s="1026" t="s">
        <v>4022</v>
      </c>
      <c r="C103" s="1000" t="s">
        <v>4028</v>
      </c>
    </row>
    <row r="104" spans="2:3" ht="33.75" customHeight="1">
      <c r="B104" s="1026" t="s">
        <v>4022</v>
      </c>
      <c r="C104" s="1000" t="s">
        <v>4029</v>
      </c>
    </row>
    <row r="105" spans="2:3" ht="21" customHeight="1">
      <c r="B105" s="1026" t="s">
        <v>4022</v>
      </c>
      <c r="C105" s="1000" t="s">
        <v>4030</v>
      </c>
    </row>
    <row r="106" spans="2:3">
      <c r="B106" s="1026" t="s">
        <v>4022</v>
      </c>
      <c r="C106" s="1000" t="s">
        <v>4031</v>
      </c>
    </row>
    <row r="107" spans="2:3" ht="24">
      <c r="B107" s="1026" t="s">
        <v>4022</v>
      </c>
      <c r="C107" s="1000" t="s">
        <v>4032</v>
      </c>
    </row>
    <row r="108" spans="2:3">
      <c r="B108" s="1026" t="s">
        <v>4022</v>
      </c>
      <c r="C108" s="1000" t="s">
        <v>4033</v>
      </c>
    </row>
    <row r="109" spans="2:3">
      <c r="B109" s="1035" t="s">
        <v>4034</v>
      </c>
      <c r="C109" s="1006" t="s">
        <v>4035</v>
      </c>
    </row>
    <row r="110" spans="2:3">
      <c r="B110" s="1035" t="s">
        <v>4034</v>
      </c>
      <c r="C110" s="1000" t="s">
        <v>4036</v>
      </c>
    </row>
    <row r="111" spans="2:3" ht="24">
      <c r="B111" s="1035" t="s">
        <v>4034</v>
      </c>
      <c r="C111" s="1000" t="s">
        <v>4037</v>
      </c>
    </row>
    <row r="112" spans="2:3">
      <c r="B112" s="1035" t="s">
        <v>4034</v>
      </c>
      <c r="C112" s="1000" t="s">
        <v>4038</v>
      </c>
    </row>
    <row r="113" spans="2:3">
      <c r="B113" s="1035" t="s">
        <v>4034</v>
      </c>
      <c r="C113" s="1000" t="s">
        <v>4039</v>
      </c>
    </row>
    <row r="114" spans="2:3" ht="24">
      <c r="B114" s="1035" t="s">
        <v>4034</v>
      </c>
      <c r="C114" s="1000" t="s">
        <v>4040</v>
      </c>
    </row>
    <row r="115" spans="2:3" ht="19.5" customHeight="1">
      <c r="B115" s="1035" t="s">
        <v>4034</v>
      </c>
      <c r="C115" s="1000" t="s">
        <v>4041</v>
      </c>
    </row>
    <row r="116" spans="2:3" ht="19.5" customHeight="1">
      <c r="B116" s="1035" t="s">
        <v>4034</v>
      </c>
      <c r="C116" s="1000" t="s">
        <v>4042</v>
      </c>
    </row>
    <row r="117" spans="2:3" ht="19.5" customHeight="1">
      <c r="B117" s="1035" t="s">
        <v>4034</v>
      </c>
      <c r="C117" s="1000" t="s">
        <v>4043</v>
      </c>
    </row>
    <row r="118" spans="2:3" ht="24">
      <c r="B118" s="1035" t="s">
        <v>4034</v>
      </c>
      <c r="C118" s="1000" t="s">
        <v>4044</v>
      </c>
    </row>
    <row r="119" spans="2:3">
      <c r="B119" s="1021" t="s">
        <v>4045</v>
      </c>
      <c r="C119" s="1020" t="s">
        <v>4046</v>
      </c>
    </row>
    <row r="120" spans="2:3" ht="24">
      <c r="B120" s="1021" t="s">
        <v>4045</v>
      </c>
      <c r="C120" s="1000" t="s">
        <v>4047</v>
      </c>
    </row>
    <row r="121" spans="2:3">
      <c r="B121" s="1021" t="s">
        <v>4045</v>
      </c>
      <c r="C121" s="1000" t="s">
        <v>4048</v>
      </c>
    </row>
    <row r="122" spans="2:3" ht="24">
      <c r="B122" s="1021" t="s">
        <v>4045</v>
      </c>
      <c r="C122" s="1000" t="s">
        <v>4049</v>
      </c>
    </row>
    <row r="123" spans="2:3" ht="24">
      <c r="B123" s="1021" t="s">
        <v>4045</v>
      </c>
      <c r="C123" s="1000" t="s">
        <v>4050</v>
      </c>
    </row>
    <row r="124" spans="2:3" ht="20.100000000000001" customHeight="1">
      <c r="B124" s="1021" t="s">
        <v>4045</v>
      </c>
      <c r="C124" s="1000" t="s">
        <v>4051</v>
      </c>
    </row>
    <row r="125" spans="2:3" ht="20.100000000000001" customHeight="1">
      <c r="B125" s="1021" t="s">
        <v>4045</v>
      </c>
      <c r="C125" s="1000" t="s">
        <v>4052</v>
      </c>
    </row>
    <row r="126" spans="2:3" ht="20.100000000000001" customHeight="1">
      <c r="B126" s="1021" t="s">
        <v>4045</v>
      </c>
      <c r="C126" s="1000" t="s">
        <v>4053</v>
      </c>
    </row>
    <row r="127" spans="2:3" ht="20.100000000000001" customHeight="1">
      <c r="B127" s="1021" t="s">
        <v>4045</v>
      </c>
      <c r="C127" s="1000" t="s">
        <v>4054</v>
      </c>
    </row>
    <row r="128" spans="2:3" ht="20.100000000000001" customHeight="1">
      <c r="B128" s="1021" t="s">
        <v>4045</v>
      </c>
      <c r="C128" s="1000" t="s">
        <v>4055</v>
      </c>
    </row>
    <row r="129" spans="2:3">
      <c r="B129" s="1021" t="s">
        <v>4045</v>
      </c>
      <c r="C129" s="1000" t="s">
        <v>4056</v>
      </c>
    </row>
    <row r="130" spans="2:3" ht="36">
      <c r="B130" s="1021" t="s">
        <v>4045</v>
      </c>
      <c r="C130" s="1000" t="s">
        <v>4057</v>
      </c>
    </row>
    <row r="131" spans="2:3">
      <c r="B131" s="1019" t="s">
        <v>4058</v>
      </c>
      <c r="C131" s="1011" t="s">
        <v>4059</v>
      </c>
    </row>
    <row r="132" spans="2:3" ht="21" customHeight="1">
      <c r="B132" s="1019" t="s">
        <v>4058</v>
      </c>
      <c r="C132" s="1000" t="s">
        <v>4060</v>
      </c>
    </row>
    <row r="133" spans="2:3" ht="21" customHeight="1">
      <c r="B133" s="1019" t="s">
        <v>4058</v>
      </c>
      <c r="C133" s="1000" t="s">
        <v>4061</v>
      </c>
    </row>
    <row r="134" spans="2:3">
      <c r="B134" s="1019" t="s">
        <v>4058</v>
      </c>
      <c r="C134" s="1000" t="s">
        <v>4062</v>
      </c>
    </row>
    <row r="135" spans="2:3" ht="36">
      <c r="B135" s="1019" t="s">
        <v>4058</v>
      </c>
      <c r="C135" s="1000" t="s">
        <v>4063</v>
      </c>
    </row>
    <row r="136" spans="2:3" ht="24">
      <c r="B136" s="1019" t="s">
        <v>4058</v>
      </c>
      <c r="C136" s="1000" t="s">
        <v>4064</v>
      </c>
    </row>
    <row r="137" spans="2:3">
      <c r="B137" s="1027" t="s">
        <v>4065</v>
      </c>
      <c r="C137" s="1007" t="s">
        <v>4066</v>
      </c>
    </row>
    <row r="138" spans="2:3" ht="24.6" customHeight="1">
      <c r="B138" s="1027" t="s">
        <v>4065</v>
      </c>
      <c r="C138" s="1000" t="s">
        <v>4067</v>
      </c>
    </row>
    <row r="139" spans="2:3" ht="24">
      <c r="B139" s="1027" t="s">
        <v>4065</v>
      </c>
      <c r="C139" s="1000" t="s">
        <v>4068</v>
      </c>
    </row>
    <row r="140" spans="2:3" ht="21.6" customHeight="1">
      <c r="B140" s="1027" t="s">
        <v>4065</v>
      </c>
      <c r="C140" s="1000" t="s">
        <v>4069</v>
      </c>
    </row>
    <row r="141" spans="2:3" ht="24">
      <c r="B141" s="1027" t="s">
        <v>4065</v>
      </c>
      <c r="C141" s="1000" t="s">
        <v>4070</v>
      </c>
    </row>
    <row r="142" spans="2:3" ht="24.95" customHeight="1">
      <c r="B142" s="1027" t="s">
        <v>4065</v>
      </c>
      <c r="C142" s="1000" t="s">
        <v>4071</v>
      </c>
    </row>
    <row r="143" spans="2:3" ht="36">
      <c r="B143" s="1027" t="s">
        <v>4065</v>
      </c>
      <c r="C143" s="1000" t="s">
        <v>4072</v>
      </c>
    </row>
    <row r="144" spans="2:3" ht="24">
      <c r="B144" s="1027" t="s">
        <v>4065</v>
      </c>
      <c r="C144" s="1000" t="s">
        <v>4073</v>
      </c>
    </row>
    <row r="145" spans="2:3" ht="36">
      <c r="B145" s="1027" t="s">
        <v>4065</v>
      </c>
      <c r="C145" s="1000" t="s">
        <v>4074</v>
      </c>
    </row>
    <row r="146" spans="2:3">
      <c r="B146" s="1027" t="s">
        <v>4065</v>
      </c>
      <c r="C146" s="1000" t="s">
        <v>4075</v>
      </c>
    </row>
    <row r="147" spans="2:3" ht="24">
      <c r="B147" s="1027" t="s">
        <v>4065</v>
      </c>
      <c r="C147" s="1000" t="s">
        <v>4076</v>
      </c>
    </row>
    <row r="148" spans="2:3" ht="30" customHeight="1">
      <c r="B148" s="1034" t="s">
        <v>4077</v>
      </c>
      <c r="C148" s="1008" t="s">
        <v>4078</v>
      </c>
    </row>
    <row r="149" spans="2:3" ht="24">
      <c r="B149" s="1034" t="s">
        <v>4077</v>
      </c>
      <c r="C149" s="1000" t="s">
        <v>4079</v>
      </c>
    </row>
    <row r="150" spans="2:3" ht="24">
      <c r="B150" s="1034" t="s">
        <v>4077</v>
      </c>
      <c r="C150" s="1000" t="s">
        <v>4080</v>
      </c>
    </row>
    <row r="151" spans="2:3">
      <c r="B151" s="1034" t="s">
        <v>4077</v>
      </c>
      <c r="C151" s="1000" t="s">
        <v>4081</v>
      </c>
    </row>
    <row r="152" spans="2:3">
      <c r="B152" s="1034" t="s">
        <v>4077</v>
      </c>
      <c r="C152" s="1000" t="s">
        <v>4082</v>
      </c>
    </row>
    <row r="153" spans="2:3">
      <c r="B153" s="1034" t="s">
        <v>4077</v>
      </c>
      <c r="C153" s="1000" t="s">
        <v>4083</v>
      </c>
    </row>
    <row r="154" spans="2:3">
      <c r="B154" s="1034" t="s">
        <v>4077</v>
      </c>
      <c r="C154" s="1000" t="s">
        <v>4084</v>
      </c>
    </row>
    <row r="155" spans="2:3">
      <c r="B155" s="1034" t="s">
        <v>4077</v>
      </c>
      <c r="C155" s="1000" t="s">
        <v>4085</v>
      </c>
    </row>
    <row r="156" spans="2:3">
      <c r="B156" s="1034" t="s">
        <v>4077</v>
      </c>
      <c r="C156" s="1000" t="s">
        <v>4086</v>
      </c>
    </row>
    <row r="157" spans="2:3">
      <c r="B157" s="1034" t="s">
        <v>4077</v>
      </c>
      <c r="C157" s="1000" t="s">
        <v>4087</v>
      </c>
    </row>
    <row r="158" spans="2:3">
      <c r="B158" s="1034" t="s">
        <v>4077</v>
      </c>
      <c r="C158" s="1000" t="s">
        <v>4088</v>
      </c>
    </row>
    <row r="159" spans="2:3" ht="24">
      <c r="B159" s="1034" t="s">
        <v>4077</v>
      </c>
      <c r="C159" s="1000" t="s">
        <v>4089</v>
      </c>
    </row>
    <row r="160" spans="2:3" ht="24">
      <c r="B160" s="1034" t="s">
        <v>4077</v>
      </c>
      <c r="C160" s="1000" t="s">
        <v>4090</v>
      </c>
    </row>
    <row r="161" spans="2:3" ht="34.5" customHeight="1">
      <c r="B161" s="1030" t="s">
        <v>4091</v>
      </c>
      <c r="C161" s="1009" t="s">
        <v>4092</v>
      </c>
    </row>
    <row r="162" spans="2:3" ht="17.45" customHeight="1">
      <c r="B162" s="1030" t="s">
        <v>4091</v>
      </c>
      <c r="C162" s="1000" t="s">
        <v>4093</v>
      </c>
    </row>
    <row r="163" spans="2:3" ht="17.45" customHeight="1">
      <c r="B163" s="1030" t="s">
        <v>4091</v>
      </c>
      <c r="C163" s="1000" t="s">
        <v>4094</v>
      </c>
    </row>
    <row r="164" spans="2:3" ht="17.45" customHeight="1">
      <c r="B164" s="1030" t="s">
        <v>4091</v>
      </c>
      <c r="C164" s="1000" t="s">
        <v>4095</v>
      </c>
    </row>
    <row r="165" spans="2:3" ht="17.45" customHeight="1">
      <c r="B165" s="1030" t="s">
        <v>4091</v>
      </c>
      <c r="C165" s="1000" t="s">
        <v>4096</v>
      </c>
    </row>
    <row r="166" spans="2:3" ht="17.45" customHeight="1">
      <c r="B166" s="1030" t="s">
        <v>4091</v>
      </c>
      <c r="C166" s="1000" t="s">
        <v>4097</v>
      </c>
    </row>
    <row r="167" spans="2:3" ht="17.45" customHeight="1">
      <c r="B167" s="1030" t="s">
        <v>4091</v>
      </c>
      <c r="C167" s="1000" t="s">
        <v>4098</v>
      </c>
    </row>
    <row r="168" spans="2:3" ht="17.45" customHeight="1">
      <c r="B168" s="1030" t="s">
        <v>4091</v>
      </c>
      <c r="C168" s="1000" t="s">
        <v>4099</v>
      </c>
    </row>
    <row r="169" spans="2:3" ht="17.45" customHeight="1">
      <c r="B169" s="1030" t="s">
        <v>4091</v>
      </c>
      <c r="C169" s="1000" t="s">
        <v>4100</v>
      </c>
    </row>
    <row r="170" spans="2:3" ht="17.45" customHeight="1">
      <c r="B170" s="1030" t="s">
        <v>4091</v>
      </c>
      <c r="C170" s="1000" t="s">
        <v>4101</v>
      </c>
    </row>
    <row r="171" spans="2:3" ht="17.45" customHeight="1">
      <c r="B171" s="1030" t="s">
        <v>4091</v>
      </c>
      <c r="C171" s="1000" t="s">
        <v>4102</v>
      </c>
    </row>
    <row r="172" spans="2:3" ht="24">
      <c r="B172" s="1030" t="s">
        <v>4091</v>
      </c>
      <c r="C172" s="1000" t="s">
        <v>4103</v>
      </c>
    </row>
    <row r="173" spans="2:3" ht="17.45" customHeight="1">
      <c r="B173" s="1030" t="s">
        <v>4091</v>
      </c>
      <c r="C173" s="1000" t="s">
        <v>4104</v>
      </c>
    </row>
    <row r="174" spans="2:3" ht="21" customHeight="1">
      <c r="B174" s="1037" t="s">
        <v>4105</v>
      </c>
      <c r="C174" s="1010" t="s">
        <v>4106</v>
      </c>
    </row>
    <row r="175" spans="2:3">
      <c r="B175" s="1037" t="s">
        <v>4105</v>
      </c>
      <c r="C175" s="1000" t="s">
        <v>4107</v>
      </c>
    </row>
    <row r="176" spans="2:3" ht="24">
      <c r="B176" s="1037" t="s">
        <v>4105</v>
      </c>
      <c r="C176" s="1000" t="s">
        <v>4108</v>
      </c>
    </row>
    <row r="177" spans="2:3">
      <c r="B177" s="1037" t="s">
        <v>4105</v>
      </c>
      <c r="C177" s="1000" t="s">
        <v>4109</v>
      </c>
    </row>
    <row r="178" spans="2:3" ht="24">
      <c r="B178" s="1037" t="s">
        <v>4105</v>
      </c>
      <c r="C178" s="1000" t="s">
        <v>4110</v>
      </c>
    </row>
    <row r="179" spans="2:3">
      <c r="B179" s="1037" t="s">
        <v>4105</v>
      </c>
      <c r="C179" s="1000" t="s">
        <v>4111</v>
      </c>
    </row>
    <row r="180" spans="2:3" ht="24">
      <c r="B180" s="1037" t="s">
        <v>4105</v>
      </c>
      <c r="C180" s="1000" t="s">
        <v>4112</v>
      </c>
    </row>
    <row r="181" spans="2:3" ht="24">
      <c r="B181" s="1037" t="s">
        <v>4105</v>
      </c>
      <c r="C181" s="1000" t="s">
        <v>4113</v>
      </c>
    </row>
    <row r="182" spans="2:3" ht="24">
      <c r="B182" s="1037" t="s">
        <v>4105</v>
      </c>
      <c r="C182" s="1000" t="s">
        <v>4114</v>
      </c>
    </row>
    <row r="183" spans="2:3" ht="24">
      <c r="B183" s="1037" t="s">
        <v>4105</v>
      </c>
      <c r="C183" s="1000" t="s">
        <v>4115</v>
      </c>
    </row>
    <row r="184" spans="2:3" ht="24">
      <c r="B184" s="1037" t="s">
        <v>4105</v>
      </c>
      <c r="C184" s="1000" t="s">
        <v>4116</v>
      </c>
    </row>
    <row r="185" spans="2:3" ht="24" customHeight="1">
      <c r="B185" s="1037" t="s">
        <v>4105</v>
      </c>
      <c r="C185" s="1000" t="s">
        <v>4117</v>
      </c>
    </row>
    <row r="186" spans="2:3" ht="24">
      <c r="B186" s="1037" t="s">
        <v>4105</v>
      </c>
      <c r="C186" s="1000" t="s">
        <v>4118</v>
      </c>
    </row>
    <row r="187" spans="2:3" ht="21.6" customHeight="1">
      <c r="B187" s="1037" t="s">
        <v>4105</v>
      </c>
      <c r="C187" s="1000" t="s">
        <v>4119</v>
      </c>
    </row>
    <row r="188" spans="2:3" ht="21.6" customHeight="1">
      <c r="B188" s="1037" t="s">
        <v>4105</v>
      </c>
      <c r="C188" s="1000" t="s">
        <v>4120</v>
      </c>
    </row>
    <row r="189" spans="2:3" ht="21.6" customHeight="1">
      <c r="B189" s="1037" t="s">
        <v>4105</v>
      </c>
      <c r="C189" s="1000" t="s">
        <v>4121</v>
      </c>
    </row>
    <row r="190" spans="2:3" ht="24">
      <c r="B190" s="1037" t="s">
        <v>4105</v>
      </c>
      <c r="C190" s="1000" t="s">
        <v>4122</v>
      </c>
    </row>
    <row r="191" spans="2:3" ht="20.25" customHeight="1">
      <c r="B191" s="1037" t="s">
        <v>4105</v>
      </c>
      <c r="C191" s="1000" t="s">
        <v>4123</v>
      </c>
    </row>
    <row r="192" spans="2:3" ht="36">
      <c r="B192" s="1037" t="s">
        <v>4105</v>
      </c>
      <c r="C192" s="1000" t="s">
        <v>4124</v>
      </c>
    </row>
    <row r="193" spans="2:3" ht="24">
      <c r="B193" s="1037" t="s">
        <v>4105</v>
      </c>
      <c r="C193" s="1000" t="s">
        <v>4125</v>
      </c>
    </row>
    <row r="194" spans="2:3">
      <c r="C194" s="1024" t="s">
        <v>4127</v>
      </c>
    </row>
  </sheetData>
  <autoFilter ref="B7:B193" xr:uid="{A06E067F-BC23-4D29-B5F6-C31C4A3C5671}"/>
  <printOptions horizontalCentered="1"/>
  <pageMargins left="0.31496062992125984" right="0.31496062992125984" top="0.59055118110236227" bottom="0.35433070866141736" header="0.31496062992125984" footer="0.31496062992125984"/>
  <pageSetup paperSize="9" scale="66" orientation="landscape" r:id="rId1"/>
  <rowBreaks count="1" manualBreakCount="1">
    <brk id="69" min="2"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A1:S71"/>
  <sheetViews>
    <sheetView showGridLines="0" topLeftCell="A29" workbookViewId="0">
      <selection sqref="A1:H36"/>
    </sheetView>
  </sheetViews>
  <sheetFormatPr defaultColWidth="10.28515625" defaultRowHeight="12.75"/>
  <cols>
    <col min="1" max="1" width="3.7109375" style="18" customWidth="1"/>
    <col min="2" max="2" width="56.85546875" style="18" customWidth="1"/>
    <col min="3" max="3" width="1.140625" style="18" customWidth="1"/>
    <col min="4" max="4" width="14.28515625" style="18" customWidth="1"/>
    <col min="5" max="5" width="1" style="18" customWidth="1"/>
    <col min="6" max="6" width="13.7109375" style="18" customWidth="1"/>
    <col min="7" max="7" width="1.140625" style="18" customWidth="1"/>
    <col min="8" max="8" width="14.85546875" style="18" customWidth="1"/>
    <col min="9" max="16384" width="10.28515625" style="18"/>
  </cols>
  <sheetData>
    <row r="1" spans="1:19" ht="14.25" customHeight="1">
      <c r="B1" s="1175" t="s">
        <v>167</v>
      </c>
      <c r="C1" s="1175"/>
      <c r="D1" s="1175"/>
      <c r="E1" s="1175"/>
      <c r="F1" s="1175"/>
      <c r="G1" s="1175"/>
      <c r="H1" s="1175"/>
      <c r="I1" s="19"/>
      <c r="J1" s="377" t="s">
        <v>1027</v>
      </c>
      <c r="N1"/>
      <c r="O1"/>
      <c r="P1"/>
      <c r="Q1"/>
      <c r="R1"/>
      <c r="S1"/>
    </row>
    <row r="2" spans="1:19" ht="6.75" customHeight="1">
      <c r="B2" s="120"/>
      <c r="C2" s="120"/>
      <c r="D2" s="120"/>
      <c r="E2" s="121"/>
      <c r="F2" s="121"/>
      <c r="G2" s="121"/>
      <c r="H2" s="120"/>
      <c r="J2"/>
    </row>
    <row r="3" spans="1:19" ht="15.75">
      <c r="B3" s="1176" t="s">
        <v>899</v>
      </c>
      <c r="C3" s="1176"/>
      <c r="D3" s="1176"/>
      <c r="E3" s="1176"/>
      <c r="F3" s="1176"/>
      <c r="G3" s="1176"/>
      <c r="H3" s="1176"/>
      <c r="I3" s="22"/>
      <c r="J3"/>
    </row>
    <row r="4" spans="1:19" ht="2.25" customHeight="1">
      <c r="B4" s="23"/>
      <c r="C4" s="23"/>
      <c r="D4" s="23"/>
      <c r="E4" s="23"/>
      <c r="F4" s="23"/>
      <c r="G4" s="23"/>
      <c r="H4" s="23"/>
    </row>
    <row r="5" spans="1:19">
      <c r="B5" s="20"/>
      <c r="C5" s="20"/>
      <c r="E5" s="21"/>
      <c r="F5" s="21"/>
      <c r="G5" s="21"/>
    </row>
    <row r="6" spans="1:19" s="24" customFormat="1">
      <c r="B6" s="11" t="s">
        <v>129</v>
      </c>
      <c r="C6" s="11"/>
      <c r="D6" s="12"/>
      <c r="E6" s="21"/>
      <c r="F6" s="11"/>
      <c r="G6" s="21"/>
      <c r="H6" s="13"/>
    </row>
    <row r="7" spans="1:19" s="24" customFormat="1">
      <c r="B7" s="11" t="s">
        <v>130</v>
      </c>
      <c r="C7" s="11"/>
      <c r="D7" s="12"/>
      <c r="E7" s="21"/>
      <c r="F7" s="11"/>
      <c r="G7" s="21"/>
      <c r="H7" s="13"/>
    </row>
    <row r="8" spans="1:19">
      <c r="C8" s="11"/>
      <c r="E8" s="21"/>
      <c r="G8" s="21"/>
    </row>
    <row r="9" spans="1:19" s="24" customFormat="1" ht="51.75" customHeight="1">
      <c r="B9" s="691" t="s">
        <v>168</v>
      </c>
      <c r="C9" s="11"/>
      <c r="D9" s="692" t="s">
        <v>3621</v>
      </c>
      <c r="E9" s="21"/>
      <c r="F9" s="692" t="s">
        <v>3622</v>
      </c>
      <c r="G9" s="21"/>
      <c r="H9" s="692" t="s">
        <v>3623</v>
      </c>
    </row>
    <row r="10" spans="1:19" s="24" customFormat="1" ht="14.25" customHeight="1">
      <c r="B10" s="25"/>
      <c r="C10" s="11"/>
      <c r="D10" s="26" t="s">
        <v>169</v>
      </c>
      <c r="E10" s="21"/>
      <c r="F10" s="26" t="s">
        <v>169</v>
      </c>
      <c r="G10" s="21"/>
      <c r="H10" s="26" t="s">
        <v>169</v>
      </c>
    </row>
    <row r="11" spans="1:19" s="24" customFormat="1">
      <c r="A11" s="27" t="s">
        <v>170</v>
      </c>
      <c r="B11" s="28" t="s">
        <v>171</v>
      </c>
      <c r="C11" s="11"/>
      <c r="D11" s="29"/>
      <c r="E11" s="21"/>
      <c r="F11" s="29"/>
      <c r="G11" s="21"/>
      <c r="H11" s="29">
        <f>+F26</f>
        <v>0</v>
      </c>
    </row>
    <row r="12" spans="1:19" s="24" customFormat="1">
      <c r="B12" s="30" t="s">
        <v>172</v>
      </c>
      <c r="C12" s="11"/>
      <c r="D12" s="25"/>
      <c r="E12" s="21"/>
      <c r="F12" s="25"/>
      <c r="G12" s="21"/>
      <c r="H12" s="25"/>
    </row>
    <row r="13" spans="1:19" s="24" customFormat="1" ht="15">
      <c r="B13" s="25" t="s">
        <v>173</v>
      </c>
      <c r="C13"/>
      <c r="D13" s="25"/>
      <c r="E13" s="21"/>
      <c r="F13" s="25"/>
      <c r="G13" s="21"/>
      <c r="H13" s="25"/>
    </row>
    <row r="14" spans="1:19" s="24" customFormat="1" ht="15">
      <c r="B14" s="25" t="s">
        <v>762</v>
      </c>
      <c r="C14"/>
      <c r="D14" s="25"/>
      <c r="F14" s="25"/>
      <c r="G14"/>
      <c r="H14" s="25"/>
    </row>
    <row r="15" spans="1:19" s="24" customFormat="1" ht="15">
      <c r="B15" s="25" t="s">
        <v>174</v>
      </c>
      <c r="C15"/>
      <c r="D15" s="25"/>
      <c r="F15" s="25"/>
      <c r="G15"/>
      <c r="H15" s="25"/>
    </row>
    <row r="16" spans="1:19" s="24" customFormat="1" ht="15">
      <c r="B16" s="25" t="s">
        <v>175</v>
      </c>
      <c r="C16"/>
      <c r="D16" s="25"/>
      <c r="F16" s="25"/>
      <c r="G16"/>
      <c r="H16" s="25"/>
    </row>
    <row r="17" spans="1:8" s="24" customFormat="1" ht="15">
      <c r="B17" s="25" t="s">
        <v>176</v>
      </c>
      <c r="C17"/>
      <c r="D17" s="25"/>
      <c r="F17" s="25"/>
      <c r="G17"/>
      <c r="H17" s="25"/>
    </row>
    <row r="18" spans="1:8" s="24" customFormat="1" ht="15">
      <c r="B18" s="25" t="s">
        <v>177</v>
      </c>
      <c r="C18"/>
      <c r="D18" s="25"/>
      <c r="F18" s="25"/>
      <c r="G18"/>
      <c r="H18" s="25"/>
    </row>
    <row r="19" spans="1:8" s="24" customFormat="1" ht="15">
      <c r="B19" s="25" t="s">
        <v>173</v>
      </c>
      <c r="C19"/>
      <c r="D19" s="25"/>
      <c r="F19" s="25"/>
      <c r="G19"/>
      <c r="H19" s="25"/>
    </row>
    <row r="20" spans="1:8" s="24" customFormat="1" ht="15">
      <c r="B20" s="25" t="s">
        <v>178</v>
      </c>
      <c r="C20"/>
      <c r="D20" s="25"/>
      <c r="F20" s="25"/>
      <c r="G20"/>
      <c r="H20" s="25"/>
    </row>
    <row r="21" spans="1:8" s="24" customFormat="1" ht="15">
      <c r="B21" s="31" t="s">
        <v>179</v>
      </c>
      <c r="C21"/>
      <c r="D21" s="25"/>
      <c r="F21" s="25"/>
      <c r="H21" s="25"/>
    </row>
    <row r="22" spans="1:8" s="24" customFormat="1" ht="15">
      <c r="B22" s="25" t="str">
        <f>+B14</f>
        <v xml:space="preserve">         Mobilidade (de serviços da APR)</v>
      </c>
      <c r="C22"/>
      <c r="D22" s="25"/>
      <c r="F22" s="25"/>
      <c r="H22" s="25"/>
    </row>
    <row r="23" spans="1:8" s="24" customFormat="1" ht="15">
      <c r="B23" s="31" t="s">
        <v>180</v>
      </c>
      <c r="C23"/>
      <c r="D23" s="25"/>
      <c r="F23" s="25"/>
      <c r="H23" s="25"/>
    </row>
    <row r="24" spans="1:8" s="24" customFormat="1" ht="15">
      <c r="B24" s="32" t="s">
        <v>181</v>
      </c>
      <c r="C24"/>
      <c r="D24" s="32"/>
      <c r="F24" s="32"/>
      <c r="G24"/>
      <c r="H24" s="32"/>
    </row>
    <row r="25" spans="1:8" s="24" customFormat="1" ht="14.25" customHeight="1">
      <c r="B25" s="25"/>
      <c r="C25"/>
      <c r="D25" s="33" t="s">
        <v>182</v>
      </c>
      <c r="F25" s="33" t="s">
        <v>182</v>
      </c>
      <c r="G25"/>
      <c r="H25" s="33" t="s">
        <v>182</v>
      </c>
    </row>
    <row r="26" spans="1:8" s="24" customFormat="1" ht="15">
      <c r="A26" s="27" t="s">
        <v>170</v>
      </c>
      <c r="B26" s="34" t="s">
        <v>183</v>
      </c>
      <c r="C26" s="9"/>
      <c r="D26" s="29"/>
      <c r="E26" s="35"/>
      <c r="F26" s="29"/>
      <c r="G26" s="36"/>
      <c r="H26" s="29"/>
    </row>
    <row r="27" spans="1:8" s="24" customFormat="1" ht="3.75" customHeight="1">
      <c r="B27" s="37"/>
      <c r="C27" s="37"/>
      <c r="D27" s="38"/>
    </row>
    <row r="28" spans="1:8" s="24" customFormat="1">
      <c r="B28" s="39" t="s">
        <v>184</v>
      </c>
      <c r="C28" s="39"/>
    </row>
    <row r="29" spans="1:8" s="24" customFormat="1" ht="15">
      <c r="B29" s="40" t="s">
        <v>185</v>
      </c>
      <c r="C29"/>
      <c r="D29" s="41">
        <f>+D26-D11</f>
        <v>0</v>
      </c>
      <c r="E29" s="42"/>
      <c r="F29" s="41">
        <f>+F26-F11</f>
        <v>0</v>
      </c>
      <c r="G29" s="43"/>
      <c r="H29" s="41">
        <f>+H26-H11</f>
        <v>0</v>
      </c>
    </row>
    <row r="30" spans="1:8" s="24" customFormat="1" ht="15">
      <c r="B30" s="40" t="s">
        <v>186</v>
      </c>
      <c r="C30"/>
      <c r="D30" s="484" t="e">
        <f>+D29/D11*100</f>
        <v>#DIV/0!</v>
      </c>
      <c r="E30" s="485"/>
      <c r="F30" s="484" t="e">
        <f>+F29/F11*100</f>
        <v>#DIV/0!</v>
      </c>
      <c r="G30" s="485"/>
      <c r="H30" s="484" t="e">
        <f>+H29/H11*100</f>
        <v>#DIV/0!</v>
      </c>
    </row>
    <row r="31" spans="1:8" s="24" customFormat="1" ht="163.5" customHeight="1">
      <c r="B31" s="44" t="s">
        <v>187</v>
      </c>
      <c r="C31"/>
      <c r="D31" s="45"/>
      <c r="F31" s="45"/>
      <c r="H31" s="45"/>
    </row>
    <row r="32" spans="1:8" s="24" customFormat="1" ht="7.5" customHeight="1"/>
    <row r="33" spans="1:8" s="24" customFormat="1" ht="96.75" customHeight="1">
      <c r="A33" s="46" t="s">
        <v>170</v>
      </c>
      <c r="B33" s="1180" t="s">
        <v>3857</v>
      </c>
      <c r="C33" s="1181"/>
      <c r="D33" s="1181"/>
      <c r="E33" s="1181"/>
      <c r="F33" s="1181"/>
      <c r="G33" s="1181"/>
      <c r="H33" s="1181"/>
    </row>
    <row r="34" spans="1:8" s="24" customFormat="1" ht="35.25" customHeight="1">
      <c r="A34" s="46"/>
      <c r="B34" s="1180" t="s">
        <v>3856</v>
      </c>
      <c r="C34" s="1181"/>
      <c r="D34" s="1181"/>
      <c r="E34" s="1181"/>
      <c r="F34" s="1181"/>
      <c r="G34" s="1181"/>
      <c r="H34" s="1181"/>
    </row>
    <row r="35" spans="1:8" s="24" customFormat="1" ht="28.5" customHeight="1">
      <c r="B35" s="1182" t="s">
        <v>3858</v>
      </c>
      <c r="C35" s="1182"/>
      <c r="D35" s="1182"/>
      <c r="E35" s="1182"/>
      <c r="F35" s="1182"/>
      <c r="G35" s="1182"/>
      <c r="H35" s="1182"/>
    </row>
    <row r="36" spans="1:8" s="24" customFormat="1" ht="54" customHeight="1">
      <c r="B36" s="1178" t="s">
        <v>761</v>
      </c>
      <c r="C36" s="1179"/>
      <c r="D36" s="1179"/>
      <c r="E36" s="1179"/>
      <c r="F36" s="1179"/>
      <c r="G36" s="1179"/>
      <c r="H36" s="1179"/>
    </row>
    <row r="37" spans="1:8" s="24" customFormat="1"/>
    <row r="38" spans="1:8" s="24" customFormat="1"/>
    <row r="39" spans="1:8" s="24" customFormat="1"/>
    <row r="40" spans="1:8" s="24" customFormat="1"/>
    <row r="41" spans="1:8" s="24" customFormat="1"/>
    <row r="42" spans="1:8" s="24" customFormat="1"/>
    <row r="43" spans="1:8" s="24" customFormat="1"/>
    <row r="44" spans="1:8" s="24" customFormat="1"/>
    <row r="45" spans="1:8" s="24" customFormat="1"/>
    <row r="46" spans="1:8" s="24" customFormat="1"/>
    <row r="47" spans="1:8" s="24" customFormat="1"/>
    <row r="48" spans="1:8" s="24" customFormat="1"/>
    <row r="49" s="24" customFormat="1"/>
    <row r="50" s="24" customFormat="1"/>
    <row r="51" s="24" customFormat="1"/>
    <row r="52" s="24" customFormat="1"/>
    <row r="53" s="24" customFormat="1"/>
    <row r="54" s="24" customFormat="1"/>
    <row r="55" s="24" customFormat="1"/>
    <row r="56" s="24" customFormat="1"/>
    <row r="57" s="24" customFormat="1"/>
    <row r="58" s="24" customFormat="1"/>
    <row r="59" s="24" customFormat="1"/>
    <row r="60" s="24" customFormat="1"/>
    <row r="61" s="24" customFormat="1"/>
    <row r="62" s="24" customFormat="1"/>
    <row r="63" s="24" customFormat="1"/>
    <row r="64" s="24" customFormat="1"/>
    <row r="65" spans="12:12" s="24" customFormat="1"/>
    <row r="66" spans="12:12" s="24" customFormat="1">
      <c r="L66" s="47"/>
    </row>
    <row r="67" spans="12:12" s="24" customFormat="1">
      <c r="L67" s="47"/>
    </row>
    <row r="68" spans="12:12" s="24" customFormat="1"/>
    <row r="69" spans="12:12" s="24" customFormat="1"/>
    <row r="70" spans="12:12" s="24" customFormat="1" ht="24" customHeight="1"/>
    <row r="71" spans="12:12" s="24" customFormat="1"/>
  </sheetData>
  <mergeCells count="6">
    <mergeCell ref="B36:H36"/>
    <mergeCell ref="B1:H1"/>
    <mergeCell ref="B3:H3"/>
    <mergeCell ref="B33:H33"/>
    <mergeCell ref="B34:H34"/>
    <mergeCell ref="B35:H35"/>
  </mergeCells>
  <hyperlinks>
    <hyperlink ref="J1" location="INDICE!A1" display="ÍNDICE " xr:uid="{00000000-0004-0000-0300-000000000000}"/>
  </hyperlinks>
  <printOptions horizontalCentered="1"/>
  <pageMargins left="0.71" right="0.71" top="0.55000000000000004" bottom="0.75000000000000011" header="0.31" footer="0.31"/>
  <pageSetup paperSize="9" scale="81" orientation="portrait" r:id="rId1"/>
  <headerFooter scaleWithDoc="0"/>
  <ignoredErrors>
    <ignoredError sqref="D30:H31"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sheetPr>
  <dimension ref="B1:G49"/>
  <sheetViews>
    <sheetView showGridLines="0" topLeftCell="A23" workbookViewId="0">
      <selection activeCell="B1" sqref="B1:E49"/>
    </sheetView>
  </sheetViews>
  <sheetFormatPr defaultRowHeight="15"/>
  <cols>
    <col min="2" max="2" width="8.7109375" customWidth="1"/>
    <col min="3" max="3" width="55.85546875" customWidth="1"/>
    <col min="4" max="4" width="18.85546875" bestFit="1" customWidth="1"/>
    <col min="5" max="5" width="12.5703125" customWidth="1"/>
  </cols>
  <sheetData>
    <row r="1" spans="2:7">
      <c r="B1" s="1175" t="s">
        <v>3565</v>
      </c>
      <c r="C1" s="1175"/>
      <c r="D1" s="1175"/>
      <c r="E1" s="1175"/>
      <c r="G1" s="377" t="s">
        <v>1027</v>
      </c>
    </row>
    <row r="2" spans="2:7">
      <c r="B2" s="1176" t="s">
        <v>900</v>
      </c>
      <c r="C2" s="1176"/>
      <c r="D2" s="1176"/>
      <c r="E2" s="1176"/>
    </row>
    <row r="3" spans="2:7" s="14" customFormat="1" ht="27.75" customHeight="1">
      <c r="B3" s="1183" t="s">
        <v>4141</v>
      </c>
      <c r="C3" s="1183"/>
      <c r="D3" s="1183"/>
      <c r="E3" s="1183"/>
      <c r="G3"/>
    </row>
    <row r="4" spans="2:7" s="14" customFormat="1" ht="12.75">
      <c r="B4" s="11" t="s">
        <v>130</v>
      </c>
      <c r="C4" s="12"/>
      <c r="D4" s="11"/>
    </row>
    <row r="5" spans="2:7">
      <c r="D5" s="226" t="s">
        <v>684</v>
      </c>
      <c r="E5" s="292"/>
      <c r="F5" s="14"/>
    </row>
    <row r="6" spans="2:7" ht="28.5" customHeight="1">
      <c r="D6" s="227" t="s">
        <v>842</v>
      </c>
      <c r="E6" s="228" t="s">
        <v>843</v>
      </c>
      <c r="F6" s="14"/>
    </row>
    <row r="7" spans="2:7">
      <c r="B7" s="693" t="s">
        <v>763</v>
      </c>
      <c r="C7" s="693" t="s">
        <v>33</v>
      </c>
      <c r="D7" s="694"/>
      <c r="E7" s="694"/>
      <c r="F7" s="14"/>
    </row>
    <row r="8" spans="2:7">
      <c r="B8" s="229" t="s">
        <v>764</v>
      </c>
      <c r="C8" s="230" t="s">
        <v>34</v>
      </c>
      <c r="D8" s="224"/>
      <c r="E8" s="224"/>
      <c r="F8" s="14"/>
    </row>
    <row r="9" spans="2:7">
      <c r="B9" s="231" t="s">
        <v>765</v>
      </c>
      <c r="C9" s="231" t="s">
        <v>766</v>
      </c>
      <c r="D9" s="225"/>
      <c r="E9" s="225"/>
      <c r="F9" s="14"/>
    </row>
    <row r="10" spans="2:7">
      <c r="B10" s="231" t="s">
        <v>767</v>
      </c>
      <c r="C10" s="231" t="s">
        <v>768</v>
      </c>
      <c r="D10" s="225"/>
      <c r="E10" s="225"/>
      <c r="F10" s="14"/>
    </row>
    <row r="11" spans="2:7">
      <c r="B11" s="231" t="s">
        <v>769</v>
      </c>
      <c r="C11" s="231" t="s">
        <v>770</v>
      </c>
      <c r="D11" s="225"/>
      <c r="E11" s="225"/>
    </row>
    <row r="12" spans="2:7">
      <c r="B12" s="231" t="s">
        <v>771</v>
      </c>
      <c r="C12" s="231" t="s">
        <v>772</v>
      </c>
      <c r="D12" s="225"/>
      <c r="E12" s="225"/>
    </row>
    <row r="13" spans="2:7">
      <c r="B13" s="231" t="s">
        <v>773</v>
      </c>
      <c r="C13" s="231" t="s">
        <v>774</v>
      </c>
      <c r="D13" s="225"/>
      <c r="E13" s="225"/>
    </row>
    <row r="14" spans="2:7">
      <c r="B14" s="231" t="s">
        <v>775</v>
      </c>
      <c r="C14" s="231" t="s">
        <v>776</v>
      </c>
      <c r="D14" s="225"/>
      <c r="E14" s="225"/>
    </row>
    <row r="15" spans="2:7">
      <c r="B15" s="231" t="s">
        <v>777</v>
      </c>
      <c r="C15" s="231" t="s">
        <v>778</v>
      </c>
      <c r="D15" s="225"/>
      <c r="E15" s="225"/>
    </row>
    <row r="16" spans="2:7">
      <c r="B16" s="231" t="s">
        <v>779</v>
      </c>
      <c r="C16" s="231" t="s">
        <v>780</v>
      </c>
      <c r="D16" s="225"/>
      <c r="E16" s="225"/>
    </row>
    <row r="17" spans="2:5">
      <c r="B17" s="231" t="s">
        <v>781</v>
      </c>
      <c r="C17" s="231" t="s">
        <v>782</v>
      </c>
      <c r="D17" s="225"/>
      <c r="E17" s="225"/>
    </row>
    <row r="18" spans="2:5">
      <c r="B18" s="231" t="s">
        <v>783</v>
      </c>
      <c r="C18" s="231" t="s">
        <v>784</v>
      </c>
      <c r="D18" s="225"/>
      <c r="E18" s="225"/>
    </row>
    <row r="19" spans="2:5">
      <c r="B19" s="231" t="s">
        <v>785</v>
      </c>
      <c r="C19" s="231" t="s">
        <v>786</v>
      </c>
      <c r="D19" s="225"/>
      <c r="E19" s="225"/>
    </row>
    <row r="20" spans="2:5">
      <c r="B20" s="231" t="s">
        <v>787</v>
      </c>
      <c r="C20" s="231" t="s">
        <v>788</v>
      </c>
      <c r="D20" s="225"/>
      <c r="E20" s="225"/>
    </row>
    <row r="21" spans="2:5">
      <c r="B21" s="231" t="s">
        <v>789</v>
      </c>
      <c r="C21" s="231" t="s">
        <v>790</v>
      </c>
      <c r="D21" s="225"/>
      <c r="E21" s="225"/>
    </row>
    <row r="22" spans="2:5">
      <c r="B22" s="231" t="s">
        <v>791</v>
      </c>
      <c r="C22" s="231" t="s">
        <v>792</v>
      </c>
      <c r="D22" s="225"/>
      <c r="E22" s="225"/>
    </row>
    <row r="23" spans="2:5">
      <c r="B23" s="231" t="s">
        <v>793</v>
      </c>
      <c r="C23" s="231" t="s">
        <v>794</v>
      </c>
      <c r="D23" s="225"/>
      <c r="E23" s="225"/>
    </row>
    <row r="24" spans="2:5">
      <c r="B24" s="229" t="s">
        <v>795</v>
      </c>
      <c r="C24" s="230" t="s">
        <v>35</v>
      </c>
      <c r="D24" s="224"/>
      <c r="E24" s="224"/>
    </row>
    <row r="25" spans="2:5">
      <c r="B25" s="231" t="s">
        <v>796</v>
      </c>
      <c r="C25" s="231" t="s">
        <v>797</v>
      </c>
      <c r="D25" s="225"/>
      <c r="E25" s="225"/>
    </row>
    <row r="26" spans="2:5">
      <c r="B26" s="231" t="s">
        <v>798</v>
      </c>
      <c r="C26" s="231" t="s">
        <v>799</v>
      </c>
      <c r="D26" s="225"/>
      <c r="E26" s="225"/>
    </row>
    <row r="27" spans="2:5">
      <c r="B27" s="231" t="s">
        <v>800</v>
      </c>
      <c r="C27" s="231" t="s">
        <v>801</v>
      </c>
      <c r="D27" s="225"/>
      <c r="E27" s="225"/>
    </row>
    <row r="28" spans="2:5">
      <c r="B28" s="231" t="s">
        <v>802</v>
      </c>
      <c r="C28" s="231" t="s">
        <v>803</v>
      </c>
      <c r="D28" s="225"/>
      <c r="E28" s="225"/>
    </row>
    <row r="29" spans="2:5">
      <c r="B29" s="231" t="s">
        <v>804</v>
      </c>
      <c r="C29" s="231" t="s">
        <v>805</v>
      </c>
      <c r="D29" s="225"/>
      <c r="E29" s="225"/>
    </row>
    <row r="30" spans="2:5">
      <c r="B30" s="231" t="s">
        <v>806</v>
      </c>
      <c r="C30" s="231" t="s">
        <v>807</v>
      </c>
      <c r="D30" s="225"/>
      <c r="E30" s="225"/>
    </row>
    <row r="31" spans="2:5">
      <c r="B31" s="231" t="s">
        <v>808</v>
      </c>
      <c r="C31" s="231" t="s">
        <v>809</v>
      </c>
      <c r="D31" s="225"/>
      <c r="E31" s="225"/>
    </row>
    <row r="32" spans="2:5">
      <c r="B32" s="231" t="s">
        <v>810</v>
      </c>
      <c r="C32" s="231" t="s">
        <v>811</v>
      </c>
      <c r="D32" s="225"/>
      <c r="E32" s="225"/>
    </row>
    <row r="33" spans="2:5">
      <c r="B33" s="231" t="s">
        <v>812</v>
      </c>
      <c r="C33" s="231" t="s">
        <v>813</v>
      </c>
      <c r="D33" s="225"/>
      <c r="E33" s="225"/>
    </row>
    <row r="34" spans="2:5">
      <c r="B34" s="231" t="s">
        <v>814</v>
      </c>
      <c r="C34" s="231" t="s">
        <v>815</v>
      </c>
      <c r="D34" s="225"/>
      <c r="E34" s="225"/>
    </row>
    <row r="35" spans="2:5">
      <c r="B35" s="231" t="s">
        <v>816</v>
      </c>
      <c r="C35" s="231" t="s">
        <v>817</v>
      </c>
      <c r="D35" s="225"/>
      <c r="E35" s="225"/>
    </row>
    <row r="36" spans="2:5">
      <c r="B36" s="231" t="s">
        <v>818</v>
      </c>
      <c r="C36" s="231" t="s">
        <v>819</v>
      </c>
      <c r="D36" s="225"/>
      <c r="E36" s="225"/>
    </row>
    <row r="37" spans="2:5">
      <c r="B37" s="231" t="s">
        <v>820</v>
      </c>
      <c r="C37" s="231" t="s">
        <v>821</v>
      </c>
      <c r="D37" s="225"/>
      <c r="E37" s="225"/>
    </row>
    <row r="38" spans="2:5">
      <c r="B38" s="231" t="s">
        <v>822</v>
      </c>
      <c r="C38" s="231" t="s">
        <v>25</v>
      </c>
      <c r="D38" s="225"/>
      <c r="E38" s="225"/>
    </row>
    <row r="39" spans="2:5">
      <c r="B39" s="229" t="s">
        <v>823</v>
      </c>
      <c r="C39" s="230" t="s">
        <v>41</v>
      </c>
      <c r="D39" s="224"/>
      <c r="E39" s="224"/>
    </row>
    <row r="40" spans="2:5">
      <c r="B40" s="231" t="s">
        <v>824</v>
      </c>
      <c r="C40" s="231" t="s">
        <v>825</v>
      </c>
      <c r="D40" s="225"/>
      <c r="E40" s="225"/>
    </row>
    <row r="41" spans="2:5">
      <c r="B41" s="231" t="s">
        <v>826</v>
      </c>
      <c r="C41" s="231" t="s">
        <v>827</v>
      </c>
      <c r="D41" s="225"/>
      <c r="E41" s="225"/>
    </row>
    <row r="42" spans="2:5">
      <c r="B42" s="231" t="s">
        <v>828</v>
      </c>
      <c r="C42" s="231" t="s">
        <v>829</v>
      </c>
      <c r="D42" s="225"/>
      <c r="E42" s="225"/>
    </row>
    <row r="43" spans="2:5">
      <c r="B43" s="231" t="s">
        <v>830</v>
      </c>
      <c r="C43" s="231" t="s">
        <v>831</v>
      </c>
      <c r="D43" s="225"/>
      <c r="E43" s="225"/>
    </row>
    <row r="44" spans="2:5">
      <c r="B44" s="231" t="s">
        <v>832</v>
      </c>
      <c r="C44" s="231" t="s">
        <v>28</v>
      </c>
      <c r="D44" s="225"/>
      <c r="E44" s="225"/>
    </row>
    <row r="45" spans="2:5">
      <c r="B45" s="231" t="s">
        <v>833</v>
      </c>
      <c r="C45" s="231" t="s">
        <v>834</v>
      </c>
      <c r="D45" s="225"/>
      <c r="E45" s="225"/>
    </row>
    <row r="46" spans="2:5">
      <c r="B46" s="231" t="s">
        <v>835</v>
      </c>
      <c r="C46" s="231" t="s">
        <v>836</v>
      </c>
      <c r="D46" s="225"/>
      <c r="E46" s="225"/>
    </row>
    <row r="47" spans="2:5">
      <c r="B47" s="231" t="s">
        <v>837</v>
      </c>
      <c r="C47" s="231" t="s">
        <v>838</v>
      </c>
      <c r="D47" s="225"/>
      <c r="E47" s="225"/>
    </row>
    <row r="48" spans="2:5">
      <c r="B48" s="231" t="s">
        <v>839</v>
      </c>
      <c r="C48" s="231" t="s">
        <v>840</v>
      </c>
      <c r="D48" s="225"/>
      <c r="E48" s="225"/>
    </row>
    <row r="49" spans="2:5">
      <c r="B49" s="231" t="s">
        <v>841</v>
      </c>
      <c r="C49" s="231" t="s">
        <v>30</v>
      </c>
      <c r="D49" s="225"/>
      <c r="E49" s="225"/>
    </row>
  </sheetData>
  <mergeCells count="3">
    <mergeCell ref="B1:E1"/>
    <mergeCell ref="B2:E2"/>
    <mergeCell ref="B3:E3"/>
  </mergeCells>
  <dataValidations count="1">
    <dataValidation type="decimal" allowBlank="1" showInputMessage="1" showErrorMessage="1" errorTitle="Valor Inválido" error="Por favor, insira um valor decimal positivo." sqref="D7:D49" xr:uid="{00000000-0002-0000-0400-000000000000}">
      <formula1>0</formula1>
      <formula2>9999999999999</formula2>
    </dataValidation>
  </dataValidations>
  <hyperlinks>
    <hyperlink ref="G1" location="INDICE!A1" display="ÍNDICE " xr:uid="{00000000-0004-0000-0400-000000000000}"/>
  </hyperlink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sheetPr>
  <dimension ref="A1:H363"/>
  <sheetViews>
    <sheetView showGridLines="0" topLeftCell="A378" workbookViewId="0">
      <selection sqref="A1:D398"/>
    </sheetView>
  </sheetViews>
  <sheetFormatPr defaultColWidth="8.85546875" defaultRowHeight="12"/>
  <cols>
    <col min="1" max="1" width="9.5703125" style="530" customWidth="1"/>
    <col min="2" max="2" width="5.42578125" style="530" customWidth="1"/>
    <col min="3" max="3" width="7.7109375" style="530" customWidth="1"/>
    <col min="4" max="4" width="89.5703125" style="530" customWidth="1"/>
    <col min="5" max="5" width="4.42578125" style="530" customWidth="1"/>
    <col min="6" max="16384" width="8.85546875" style="530"/>
  </cols>
  <sheetData>
    <row r="1" spans="1:7" ht="15">
      <c r="A1" s="1187" t="s">
        <v>901</v>
      </c>
      <c r="B1" s="1187"/>
      <c r="C1" s="1187"/>
      <c r="D1" s="1187"/>
      <c r="F1" s="377"/>
      <c r="G1" s="377" t="s">
        <v>1027</v>
      </c>
    </row>
    <row r="2" spans="1:7" ht="15">
      <c r="A2" s="1187" t="s">
        <v>902</v>
      </c>
      <c r="B2" s="1187"/>
      <c r="C2" s="1187"/>
      <c r="D2" s="1187"/>
      <c r="F2"/>
      <c r="G2"/>
    </row>
    <row r="3" spans="1:7" ht="11.25" customHeight="1">
      <c r="F3"/>
    </row>
    <row r="4" spans="1:7" s="531" customFormat="1" ht="28.5" customHeight="1">
      <c r="A4" s="893" t="s">
        <v>956</v>
      </c>
      <c r="B4" s="894" t="s">
        <v>64</v>
      </c>
      <c r="C4" s="894" t="s">
        <v>65</v>
      </c>
      <c r="D4" s="895" t="s">
        <v>47</v>
      </c>
      <c r="F4" s="14"/>
    </row>
    <row r="5" spans="1:7">
      <c r="A5" s="896" t="s">
        <v>48</v>
      </c>
      <c r="B5" s="896"/>
      <c r="C5" s="896"/>
      <c r="D5" s="896" t="s">
        <v>33</v>
      </c>
    </row>
    <row r="6" spans="1:7">
      <c r="A6" s="897" t="s">
        <v>49</v>
      </c>
      <c r="B6" s="897"/>
      <c r="C6" s="897"/>
      <c r="D6" s="898" t="s">
        <v>34</v>
      </c>
    </row>
    <row r="7" spans="1:7">
      <c r="A7" s="899" t="s">
        <v>596</v>
      </c>
      <c r="B7" s="899"/>
      <c r="C7" s="899"/>
      <c r="D7" s="900"/>
    </row>
    <row r="8" spans="1:7">
      <c r="A8" s="901" t="s">
        <v>3691</v>
      </c>
      <c r="B8" s="902" t="s">
        <v>625</v>
      </c>
      <c r="C8" s="902" t="s">
        <v>625</v>
      </c>
      <c r="D8" s="899" t="s">
        <v>3692</v>
      </c>
    </row>
    <row r="9" spans="1:7">
      <c r="A9" s="899"/>
      <c r="B9" s="902" t="s">
        <v>81</v>
      </c>
      <c r="C9" s="902" t="s">
        <v>625</v>
      </c>
      <c r="D9" s="899" t="s">
        <v>3693</v>
      </c>
    </row>
    <row r="10" spans="1:7">
      <c r="A10" s="899"/>
      <c r="B10" s="902" t="s">
        <v>82</v>
      </c>
      <c r="C10" s="902" t="s">
        <v>625</v>
      </c>
      <c r="D10" s="899" t="s">
        <v>3694</v>
      </c>
    </row>
    <row r="11" spans="1:7">
      <c r="A11" s="899"/>
      <c r="B11" s="902" t="s">
        <v>86</v>
      </c>
      <c r="C11" s="902" t="s">
        <v>625</v>
      </c>
      <c r="D11" s="899" t="s">
        <v>3695</v>
      </c>
    </row>
    <row r="12" spans="1:7">
      <c r="A12" s="899"/>
      <c r="B12" s="902" t="s">
        <v>83</v>
      </c>
      <c r="C12" s="902" t="s">
        <v>625</v>
      </c>
      <c r="D12" s="899" t="s">
        <v>3696</v>
      </c>
    </row>
    <row r="13" spans="1:7">
      <c r="A13" s="899"/>
      <c r="B13" s="902"/>
      <c r="C13" s="902"/>
      <c r="D13" s="899"/>
    </row>
    <row r="14" spans="1:7">
      <c r="A14" s="901" t="s">
        <v>3697</v>
      </c>
      <c r="B14" s="902" t="s">
        <v>625</v>
      </c>
      <c r="C14" s="902" t="s">
        <v>625</v>
      </c>
      <c r="D14" s="899" t="s">
        <v>3698</v>
      </c>
    </row>
    <row r="15" spans="1:7">
      <c r="A15" s="899"/>
      <c r="B15" s="902" t="s">
        <v>81</v>
      </c>
      <c r="C15" s="902" t="s">
        <v>625</v>
      </c>
      <c r="D15" s="899" t="s">
        <v>3699</v>
      </c>
    </row>
    <row r="16" spans="1:7" ht="24">
      <c r="A16" s="899"/>
      <c r="B16" s="902" t="s">
        <v>82</v>
      </c>
      <c r="C16" s="902" t="s">
        <v>625</v>
      </c>
      <c r="D16" s="903" t="s">
        <v>3700</v>
      </c>
    </row>
    <row r="17" spans="1:4" ht="24">
      <c r="A17" s="899"/>
      <c r="B17" s="902" t="s">
        <v>86</v>
      </c>
      <c r="C17" s="902" t="s">
        <v>625</v>
      </c>
      <c r="D17" s="903" t="s">
        <v>3701</v>
      </c>
    </row>
    <row r="18" spans="1:4" ht="24">
      <c r="A18" s="899"/>
      <c r="B18" s="902" t="s">
        <v>83</v>
      </c>
      <c r="C18" s="902" t="s">
        <v>625</v>
      </c>
      <c r="D18" s="903" t="s">
        <v>3702</v>
      </c>
    </row>
    <row r="19" spans="1:4">
      <c r="A19" s="899"/>
      <c r="B19" s="902"/>
      <c r="C19" s="902"/>
      <c r="D19" s="899"/>
    </row>
    <row r="20" spans="1:4">
      <c r="A20" s="901" t="s">
        <v>3703</v>
      </c>
      <c r="B20" s="902" t="s">
        <v>625</v>
      </c>
      <c r="C20" s="902" t="s">
        <v>625</v>
      </c>
      <c r="D20" s="899" t="s">
        <v>3704</v>
      </c>
    </row>
    <row r="21" spans="1:4">
      <c r="A21" s="899"/>
      <c r="B21" s="902" t="s">
        <v>81</v>
      </c>
      <c r="C21" s="902" t="s">
        <v>625</v>
      </c>
      <c r="D21" s="899" t="s">
        <v>3705</v>
      </c>
    </row>
    <row r="22" spans="1:4">
      <c r="A22" s="899"/>
      <c r="B22" s="902" t="s">
        <v>82</v>
      </c>
      <c r="C22" s="902" t="s">
        <v>625</v>
      </c>
      <c r="D22" s="899" t="s">
        <v>3706</v>
      </c>
    </row>
    <row r="23" spans="1:4">
      <c r="A23" s="899"/>
      <c r="B23" s="902" t="s">
        <v>86</v>
      </c>
      <c r="C23" s="902" t="s">
        <v>625</v>
      </c>
      <c r="D23" s="899" t="s">
        <v>3707</v>
      </c>
    </row>
    <row r="24" spans="1:4">
      <c r="A24" s="899"/>
      <c r="B24" s="902" t="s">
        <v>83</v>
      </c>
      <c r="C24" s="902" t="s">
        <v>625</v>
      </c>
      <c r="D24" s="899" t="s">
        <v>3708</v>
      </c>
    </row>
    <row r="25" spans="1:4">
      <c r="A25" s="899"/>
      <c r="B25" s="902"/>
      <c r="C25" s="902"/>
      <c r="D25" s="899"/>
    </row>
    <row r="26" spans="1:4">
      <c r="A26" s="901" t="s">
        <v>3709</v>
      </c>
      <c r="B26" s="902" t="s">
        <v>625</v>
      </c>
      <c r="C26" s="902" t="s">
        <v>625</v>
      </c>
      <c r="D26" s="899" t="s">
        <v>3710</v>
      </c>
    </row>
    <row r="27" spans="1:4">
      <c r="A27" s="899"/>
      <c r="B27" s="902" t="s">
        <v>81</v>
      </c>
      <c r="C27" s="902" t="s">
        <v>625</v>
      </c>
      <c r="D27" s="899" t="s">
        <v>3711</v>
      </c>
    </row>
    <row r="28" spans="1:4">
      <c r="A28" s="899"/>
      <c r="B28" s="902" t="s">
        <v>82</v>
      </c>
      <c r="C28" s="902" t="s">
        <v>625</v>
      </c>
      <c r="D28" s="899" t="s">
        <v>3712</v>
      </c>
    </row>
    <row r="29" spans="1:4">
      <c r="A29" s="899"/>
      <c r="B29" s="902" t="s">
        <v>86</v>
      </c>
      <c r="C29" s="902" t="s">
        <v>625</v>
      </c>
      <c r="D29" s="899" t="s">
        <v>3713</v>
      </c>
    </row>
    <row r="30" spans="1:4">
      <c r="A30" s="899"/>
      <c r="B30" s="902" t="s">
        <v>83</v>
      </c>
      <c r="C30" s="902" t="s">
        <v>625</v>
      </c>
      <c r="D30" s="899" t="s">
        <v>3714</v>
      </c>
    </row>
    <row r="31" spans="1:4">
      <c r="A31" s="899"/>
      <c r="B31" s="902"/>
      <c r="C31" s="902"/>
      <c r="D31" s="899"/>
    </row>
    <row r="32" spans="1:4">
      <c r="A32" s="901" t="s">
        <v>3715</v>
      </c>
      <c r="B32" s="902" t="s">
        <v>625</v>
      </c>
      <c r="C32" s="902" t="s">
        <v>625</v>
      </c>
      <c r="D32" s="899" t="s">
        <v>3716</v>
      </c>
    </row>
    <row r="33" spans="1:4">
      <c r="A33" s="899"/>
      <c r="B33" s="902" t="s">
        <v>81</v>
      </c>
      <c r="C33" s="902" t="s">
        <v>625</v>
      </c>
      <c r="D33" s="899" t="s">
        <v>3717</v>
      </c>
    </row>
    <row r="34" spans="1:4">
      <c r="A34" s="899"/>
      <c r="B34" s="902" t="s">
        <v>82</v>
      </c>
      <c r="C34" s="902" t="s">
        <v>625</v>
      </c>
      <c r="D34" s="899" t="s">
        <v>3718</v>
      </c>
    </row>
    <row r="35" spans="1:4">
      <c r="A35" s="899"/>
      <c r="B35" s="902" t="s">
        <v>86</v>
      </c>
      <c r="C35" s="902" t="s">
        <v>625</v>
      </c>
      <c r="D35" s="899" t="s">
        <v>3719</v>
      </c>
    </row>
    <row r="36" spans="1:4">
      <c r="A36" s="899"/>
      <c r="B36" s="902" t="s">
        <v>83</v>
      </c>
      <c r="C36" s="902" t="s">
        <v>625</v>
      </c>
      <c r="D36" s="899" t="s">
        <v>3720</v>
      </c>
    </row>
    <row r="37" spans="1:4">
      <c r="A37" s="899"/>
      <c r="B37" s="902"/>
      <c r="C37" s="902"/>
      <c r="D37" s="899"/>
    </row>
    <row r="38" spans="1:4">
      <c r="A38" s="901" t="s">
        <v>3721</v>
      </c>
      <c r="B38" s="902" t="s">
        <v>625</v>
      </c>
      <c r="C38" s="902" t="s">
        <v>625</v>
      </c>
      <c r="D38" s="899" t="s">
        <v>3722</v>
      </c>
    </row>
    <row r="39" spans="1:4">
      <c r="A39" s="899"/>
      <c r="B39" s="902" t="s">
        <v>81</v>
      </c>
      <c r="C39" s="902" t="s">
        <v>625</v>
      </c>
      <c r="D39" s="899" t="s">
        <v>3723</v>
      </c>
    </row>
    <row r="40" spans="1:4">
      <c r="A40" s="899"/>
      <c r="B40" s="902" t="s">
        <v>82</v>
      </c>
      <c r="C40" s="902" t="s">
        <v>625</v>
      </c>
      <c r="D40" s="899" t="s">
        <v>3724</v>
      </c>
    </row>
    <row r="41" spans="1:4">
      <c r="A41" s="899"/>
      <c r="B41" s="902" t="s">
        <v>86</v>
      </c>
      <c r="C41" s="902" t="s">
        <v>625</v>
      </c>
      <c r="D41" s="899" t="s">
        <v>3725</v>
      </c>
    </row>
    <row r="42" spans="1:4">
      <c r="A42" s="899"/>
      <c r="B42" s="902" t="s">
        <v>83</v>
      </c>
      <c r="C42" s="902" t="s">
        <v>625</v>
      </c>
      <c r="D42" s="899" t="s">
        <v>3726</v>
      </c>
    </row>
    <row r="43" spans="1:4">
      <c r="A43" s="899"/>
      <c r="B43" s="902"/>
      <c r="C43" s="902"/>
      <c r="D43" s="899"/>
    </row>
    <row r="44" spans="1:4">
      <c r="A44" s="901" t="s">
        <v>3727</v>
      </c>
      <c r="B44" s="902" t="s">
        <v>625</v>
      </c>
      <c r="C44" s="902" t="s">
        <v>625</v>
      </c>
      <c r="D44" s="899" t="s">
        <v>3728</v>
      </c>
    </row>
    <row r="45" spans="1:4">
      <c r="A45" s="899"/>
      <c r="B45" s="902" t="s">
        <v>81</v>
      </c>
      <c r="C45" s="902" t="s">
        <v>625</v>
      </c>
      <c r="D45" s="899" t="s">
        <v>3729</v>
      </c>
    </row>
    <row r="46" spans="1:4">
      <c r="A46" s="899"/>
      <c r="B46" s="902" t="s">
        <v>82</v>
      </c>
      <c r="C46" s="902" t="s">
        <v>625</v>
      </c>
      <c r="D46" s="899" t="s">
        <v>3730</v>
      </c>
    </row>
    <row r="47" spans="1:4">
      <c r="A47" s="899"/>
      <c r="B47" s="902" t="s">
        <v>86</v>
      </c>
      <c r="C47" s="902" t="s">
        <v>625</v>
      </c>
      <c r="D47" s="899" t="s">
        <v>3731</v>
      </c>
    </row>
    <row r="48" spans="1:4">
      <c r="A48" s="899"/>
      <c r="B48" s="902" t="s">
        <v>83</v>
      </c>
      <c r="C48" s="902" t="s">
        <v>625</v>
      </c>
      <c r="D48" s="899" t="s">
        <v>3732</v>
      </c>
    </row>
    <row r="49" spans="1:4">
      <c r="A49" s="899"/>
      <c r="B49" s="902"/>
      <c r="C49" s="902"/>
      <c r="D49" s="899"/>
    </row>
    <row r="50" spans="1:4">
      <c r="A50" s="901" t="s">
        <v>3733</v>
      </c>
      <c r="B50" s="902" t="s">
        <v>625</v>
      </c>
      <c r="C50" s="902" t="s">
        <v>625</v>
      </c>
      <c r="D50" s="899" t="s">
        <v>3734</v>
      </c>
    </row>
    <row r="51" spans="1:4">
      <c r="A51" s="904"/>
      <c r="B51" s="902" t="s">
        <v>81</v>
      </c>
      <c r="C51" s="902" t="s">
        <v>625</v>
      </c>
      <c r="D51" s="899" t="s">
        <v>3735</v>
      </c>
    </row>
    <row r="52" spans="1:4">
      <c r="A52" s="904"/>
      <c r="B52" s="902" t="s">
        <v>83</v>
      </c>
      <c r="C52" s="902" t="s">
        <v>625</v>
      </c>
      <c r="D52" s="899" t="s">
        <v>3736</v>
      </c>
    </row>
    <row r="53" spans="1:4">
      <c r="A53" s="904"/>
      <c r="B53" s="902"/>
      <c r="C53" s="902"/>
      <c r="D53" s="899"/>
    </row>
    <row r="54" spans="1:4">
      <c r="A54" s="901" t="s">
        <v>3737</v>
      </c>
      <c r="B54" s="902" t="s">
        <v>625</v>
      </c>
      <c r="C54" s="902" t="s">
        <v>625</v>
      </c>
      <c r="D54" s="899" t="s">
        <v>3738</v>
      </c>
    </row>
    <row r="55" spans="1:4">
      <c r="A55" s="904"/>
      <c r="B55" s="902" t="s">
        <v>81</v>
      </c>
      <c r="C55" s="902" t="s">
        <v>625</v>
      </c>
      <c r="D55" s="899" t="s">
        <v>3739</v>
      </c>
    </row>
    <row r="56" spans="1:4">
      <c r="A56" s="904"/>
      <c r="B56" s="902" t="s">
        <v>83</v>
      </c>
      <c r="C56" s="902" t="s">
        <v>625</v>
      </c>
      <c r="D56" s="899" t="s">
        <v>3740</v>
      </c>
    </row>
    <row r="57" spans="1:4">
      <c r="A57" s="904"/>
      <c r="B57" s="902"/>
      <c r="C57" s="902"/>
      <c r="D57" s="899"/>
    </row>
    <row r="58" spans="1:4">
      <c r="A58" s="901" t="s">
        <v>3741</v>
      </c>
      <c r="B58" s="902" t="s">
        <v>625</v>
      </c>
      <c r="C58" s="902" t="s">
        <v>625</v>
      </c>
      <c r="D58" s="899" t="s">
        <v>3742</v>
      </c>
    </row>
    <row r="59" spans="1:4">
      <c r="A59" s="904"/>
      <c r="B59" s="902" t="s">
        <v>81</v>
      </c>
      <c r="C59" s="902" t="s">
        <v>625</v>
      </c>
      <c r="D59" s="899" t="s">
        <v>3743</v>
      </c>
    </row>
    <row r="60" spans="1:4">
      <c r="A60" s="904"/>
      <c r="B60" s="902" t="s">
        <v>83</v>
      </c>
      <c r="C60" s="902" t="s">
        <v>625</v>
      </c>
      <c r="D60" s="899" t="s">
        <v>3744</v>
      </c>
    </row>
    <row r="61" spans="1:4">
      <c r="A61" s="904"/>
      <c r="B61" s="902"/>
      <c r="C61" s="902"/>
      <c r="D61" s="899"/>
    </row>
    <row r="62" spans="1:4">
      <c r="A62" s="901" t="s">
        <v>3745</v>
      </c>
      <c r="B62" s="902" t="s">
        <v>625</v>
      </c>
      <c r="C62" s="902" t="s">
        <v>625</v>
      </c>
      <c r="D62" s="899" t="s">
        <v>3746</v>
      </c>
    </row>
    <row r="63" spans="1:4">
      <c r="A63" s="899"/>
      <c r="B63" s="902" t="s">
        <v>81</v>
      </c>
      <c r="C63" s="902" t="s">
        <v>625</v>
      </c>
      <c r="D63" s="899" t="s">
        <v>3747</v>
      </c>
    </row>
    <row r="64" spans="1:4">
      <c r="A64" s="899"/>
      <c r="B64" s="902" t="s">
        <v>83</v>
      </c>
      <c r="C64" s="902" t="s">
        <v>625</v>
      </c>
      <c r="D64" s="899" t="s">
        <v>3748</v>
      </c>
    </row>
    <row r="65" spans="1:5">
      <c r="A65" s="899"/>
      <c r="B65" s="899"/>
      <c r="C65" s="899"/>
      <c r="D65" s="899"/>
    </row>
    <row r="66" spans="1:5" ht="12.75">
      <c r="A66" s="901" t="s">
        <v>3749</v>
      </c>
      <c r="B66" s="905"/>
      <c r="C66" s="905"/>
      <c r="D66" s="906" t="s">
        <v>3750</v>
      </c>
      <c r="E66" s="308"/>
    </row>
    <row r="67" spans="1:5" ht="12.75">
      <c r="A67" s="907"/>
      <c r="B67" s="908" t="s">
        <v>124</v>
      </c>
      <c r="C67" s="908" t="s">
        <v>625</v>
      </c>
      <c r="D67" s="906" t="s">
        <v>3751</v>
      </c>
      <c r="E67" s="308"/>
    </row>
    <row r="68" spans="1:5" ht="12.75">
      <c r="A68" s="907"/>
      <c r="B68" s="908" t="s">
        <v>124</v>
      </c>
      <c r="C68" s="908" t="s">
        <v>81</v>
      </c>
      <c r="D68" s="906" t="s">
        <v>3752</v>
      </c>
      <c r="E68" s="308"/>
    </row>
    <row r="69" spans="1:5" ht="12.75">
      <c r="A69" s="907"/>
      <c r="B69" s="908" t="s">
        <v>124</v>
      </c>
      <c r="C69" s="908" t="s">
        <v>82</v>
      </c>
      <c r="D69" s="906" t="s">
        <v>3753</v>
      </c>
      <c r="E69" s="308"/>
    </row>
    <row r="70" spans="1:5" ht="12.75">
      <c r="A70" s="907"/>
      <c r="B70" s="908" t="s">
        <v>124</v>
      </c>
      <c r="C70" s="908" t="s">
        <v>86</v>
      </c>
      <c r="D70" s="906" t="s">
        <v>3754</v>
      </c>
      <c r="E70" s="308"/>
    </row>
    <row r="71" spans="1:5" ht="12.75">
      <c r="A71" s="909"/>
      <c r="B71" s="910" t="s">
        <v>124</v>
      </c>
      <c r="C71" s="910" t="s">
        <v>83</v>
      </c>
      <c r="D71" s="911" t="s">
        <v>3755</v>
      </c>
      <c r="E71" s="308"/>
    </row>
    <row r="72" spans="1:5" ht="12.75">
      <c r="A72" s="909"/>
      <c r="B72" s="910" t="s">
        <v>125</v>
      </c>
      <c r="C72" s="910" t="s">
        <v>625</v>
      </c>
      <c r="D72" s="911" t="s">
        <v>3756</v>
      </c>
      <c r="E72" s="308"/>
    </row>
    <row r="73" spans="1:5" ht="12.75">
      <c r="A73" s="909"/>
      <c r="B73" s="910" t="s">
        <v>125</v>
      </c>
      <c r="C73" s="910" t="s">
        <v>81</v>
      </c>
      <c r="D73" s="911" t="s">
        <v>3757</v>
      </c>
      <c r="E73" s="308"/>
    </row>
    <row r="74" spans="1:5" ht="12.75">
      <c r="A74" s="909"/>
      <c r="B74" s="910" t="s">
        <v>125</v>
      </c>
      <c r="C74" s="910" t="s">
        <v>82</v>
      </c>
      <c r="D74" s="911" t="s">
        <v>3758</v>
      </c>
      <c r="E74" s="308"/>
    </row>
    <row r="75" spans="1:5" ht="12.75">
      <c r="A75" s="909"/>
      <c r="B75" s="910" t="s">
        <v>125</v>
      </c>
      <c r="C75" s="910" t="s">
        <v>86</v>
      </c>
      <c r="D75" s="911" t="s">
        <v>3759</v>
      </c>
      <c r="E75" s="308"/>
    </row>
    <row r="76" spans="1:5" ht="12.75">
      <c r="A76" s="909"/>
      <c r="B76" s="910" t="s">
        <v>125</v>
      </c>
      <c r="C76" s="910" t="s">
        <v>83</v>
      </c>
      <c r="D76" s="911" t="s">
        <v>3760</v>
      </c>
      <c r="E76" s="308"/>
    </row>
    <row r="77" spans="1:5" ht="12.75">
      <c r="A77" s="909" t="s">
        <v>596</v>
      </c>
      <c r="B77" s="912"/>
      <c r="C77" s="912"/>
      <c r="D77" s="913"/>
      <c r="E77" s="308"/>
    </row>
    <row r="78" spans="1:5">
      <c r="A78" s="914" t="s">
        <v>7</v>
      </c>
      <c r="B78" s="915"/>
      <c r="C78" s="915"/>
      <c r="D78" s="914" t="s">
        <v>7</v>
      </c>
    </row>
    <row r="79" spans="1:5">
      <c r="A79" s="897" t="s">
        <v>50</v>
      </c>
      <c r="B79" s="916"/>
      <c r="C79" s="916"/>
      <c r="D79" s="898" t="s">
        <v>35</v>
      </c>
    </row>
    <row r="80" spans="1:5">
      <c r="A80" s="914" t="s">
        <v>7</v>
      </c>
      <c r="B80" s="915"/>
      <c r="C80" s="915"/>
      <c r="D80" s="914" t="s">
        <v>7</v>
      </c>
    </row>
    <row r="81" spans="1:4">
      <c r="A81" s="917" t="s">
        <v>1520</v>
      </c>
      <c r="B81" s="915"/>
      <c r="C81" s="915"/>
      <c r="D81" s="911" t="s">
        <v>3761</v>
      </c>
    </row>
    <row r="82" spans="1:4" ht="24">
      <c r="A82" s="914"/>
      <c r="B82" s="915" t="s">
        <v>81</v>
      </c>
      <c r="C82" s="918">
        <v>0</v>
      </c>
      <c r="D82" s="919" t="s">
        <v>3762</v>
      </c>
    </row>
    <row r="83" spans="1:4">
      <c r="A83" s="914"/>
      <c r="B83" s="915"/>
      <c r="C83" s="915"/>
      <c r="D83" s="920"/>
    </row>
    <row r="84" spans="1:4">
      <c r="A84" s="917" t="s">
        <v>3763</v>
      </c>
      <c r="B84" s="915"/>
      <c r="C84" s="915"/>
      <c r="D84" s="911" t="s">
        <v>3247</v>
      </c>
    </row>
    <row r="85" spans="1:4">
      <c r="A85" s="914"/>
      <c r="B85" s="921" t="s">
        <v>3248</v>
      </c>
      <c r="C85" s="922" t="s">
        <v>625</v>
      </c>
      <c r="D85" s="911" t="s">
        <v>3249</v>
      </c>
    </row>
    <row r="86" spans="1:4">
      <c r="A86" s="914"/>
      <c r="B86" s="915"/>
      <c r="C86" s="915" t="s">
        <v>596</v>
      </c>
      <c r="D86" s="914"/>
    </row>
    <row r="87" spans="1:4">
      <c r="A87" s="914" t="s">
        <v>24</v>
      </c>
      <c r="B87" s="915"/>
      <c r="C87" s="915"/>
      <c r="D87" s="914" t="s">
        <v>25</v>
      </c>
    </row>
    <row r="88" spans="1:4">
      <c r="A88" s="923"/>
      <c r="B88" s="924" t="s">
        <v>81</v>
      </c>
      <c r="C88" s="918">
        <v>0</v>
      </c>
      <c r="D88" s="925" t="s">
        <v>0</v>
      </c>
    </row>
    <row r="89" spans="1:4">
      <c r="A89" s="923"/>
      <c r="B89" s="924" t="s">
        <v>82</v>
      </c>
      <c r="C89" s="918">
        <v>0</v>
      </c>
      <c r="D89" s="925" t="s">
        <v>1240</v>
      </c>
    </row>
    <row r="90" spans="1:4">
      <c r="A90" s="923"/>
      <c r="B90" s="924" t="s">
        <v>86</v>
      </c>
      <c r="C90" s="918">
        <v>0</v>
      </c>
      <c r="D90" s="925" t="s">
        <v>66</v>
      </c>
    </row>
    <row r="91" spans="1:4">
      <c r="A91" s="923"/>
      <c r="B91" s="924" t="s">
        <v>116</v>
      </c>
      <c r="C91" s="918">
        <v>0</v>
      </c>
      <c r="D91" s="925" t="s">
        <v>67</v>
      </c>
    </row>
    <row r="92" spans="1:4">
      <c r="A92" s="897" t="s">
        <v>26</v>
      </c>
      <c r="B92" s="916"/>
      <c r="C92" s="916"/>
      <c r="D92" s="898" t="s">
        <v>41</v>
      </c>
    </row>
    <row r="93" spans="1:4">
      <c r="A93" s="914" t="s">
        <v>7</v>
      </c>
      <c r="B93" s="915"/>
      <c r="C93" s="915"/>
      <c r="D93" s="914" t="s">
        <v>7</v>
      </c>
    </row>
    <row r="94" spans="1:4">
      <c r="A94" s="914" t="s">
        <v>27</v>
      </c>
      <c r="B94" s="915"/>
      <c r="C94" s="915"/>
      <c r="D94" s="914" t="s">
        <v>28</v>
      </c>
    </row>
    <row r="95" spans="1:4">
      <c r="A95" s="914"/>
      <c r="B95" s="915" t="s">
        <v>81</v>
      </c>
      <c r="C95" s="915" t="s">
        <v>625</v>
      </c>
      <c r="D95" s="926" t="s">
        <v>984</v>
      </c>
    </row>
    <row r="96" spans="1:4">
      <c r="A96" s="914"/>
      <c r="B96" s="924" t="s">
        <v>81</v>
      </c>
      <c r="C96" s="918" t="s">
        <v>81</v>
      </c>
      <c r="D96" s="925" t="s">
        <v>1</v>
      </c>
    </row>
    <row r="97" spans="1:8">
      <c r="A97" s="914"/>
      <c r="B97" s="924" t="s">
        <v>81</v>
      </c>
      <c r="C97" s="918" t="s">
        <v>82</v>
      </c>
      <c r="D97" s="925" t="s">
        <v>2</v>
      </c>
    </row>
    <row r="98" spans="1:8" s="308" customFormat="1" ht="12" customHeight="1">
      <c r="A98" s="914"/>
      <c r="B98" s="924" t="s">
        <v>81</v>
      </c>
      <c r="C98" s="918" t="s">
        <v>86</v>
      </c>
      <c r="D98" s="925" t="s">
        <v>1334</v>
      </c>
      <c r="E98" s="530"/>
      <c r="F98" s="530"/>
      <c r="G98" s="530"/>
      <c r="H98" s="530"/>
    </row>
    <row r="99" spans="1:8" s="308" customFormat="1" ht="12" customHeight="1">
      <c r="A99" s="914"/>
      <c r="B99" s="924" t="s">
        <v>81</v>
      </c>
      <c r="C99" s="918" t="s">
        <v>83</v>
      </c>
      <c r="D99" s="925" t="s">
        <v>1335</v>
      </c>
      <c r="E99" s="530"/>
      <c r="F99" s="530"/>
      <c r="G99" s="530"/>
      <c r="H99" s="530"/>
    </row>
    <row r="100" spans="1:8" s="308" customFormat="1" ht="12" customHeight="1">
      <c r="A100" s="914"/>
      <c r="B100" s="924" t="s">
        <v>81</v>
      </c>
      <c r="C100" s="918" t="s">
        <v>84</v>
      </c>
      <c r="D100" s="925" t="s">
        <v>937</v>
      </c>
      <c r="E100" s="530"/>
      <c r="F100" s="530"/>
      <c r="G100" s="530"/>
      <c r="H100" s="530"/>
    </row>
    <row r="101" spans="1:8">
      <c r="A101" s="914" t="s">
        <v>7</v>
      </c>
      <c r="B101" s="915"/>
      <c r="C101" s="927"/>
      <c r="D101" s="914" t="s">
        <v>7</v>
      </c>
    </row>
    <row r="102" spans="1:8">
      <c r="A102" s="914" t="s">
        <v>29</v>
      </c>
      <c r="B102" s="915"/>
      <c r="C102" s="915"/>
      <c r="D102" s="914" t="s">
        <v>30</v>
      </c>
    </row>
    <row r="103" spans="1:8">
      <c r="A103" s="914"/>
      <c r="B103" s="921" t="s">
        <v>85</v>
      </c>
      <c r="C103" s="921"/>
      <c r="D103" s="925" t="s">
        <v>3244</v>
      </c>
    </row>
    <row r="104" spans="1:8">
      <c r="A104" s="923"/>
      <c r="B104" s="924" t="s">
        <v>928</v>
      </c>
      <c r="C104" s="918"/>
      <c r="D104" s="925" t="s">
        <v>929</v>
      </c>
    </row>
    <row r="105" spans="1:8">
      <c r="A105" s="923"/>
      <c r="B105" s="924" t="s">
        <v>83</v>
      </c>
      <c r="C105" s="918"/>
      <c r="D105" s="925" t="s">
        <v>930</v>
      </c>
    </row>
    <row r="106" spans="1:8">
      <c r="A106" s="923"/>
      <c r="B106" s="924" t="s">
        <v>931</v>
      </c>
      <c r="C106" s="918"/>
      <c r="D106" s="925" t="s">
        <v>932</v>
      </c>
    </row>
    <row r="107" spans="1:8">
      <c r="A107" s="914"/>
      <c r="B107" s="924" t="s">
        <v>933</v>
      </c>
      <c r="C107" s="918"/>
      <c r="D107" s="925" t="s">
        <v>3245</v>
      </c>
    </row>
    <row r="108" spans="1:8">
      <c r="A108" s="914"/>
      <c r="B108" s="924" t="s">
        <v>84</v>
      </c>
      <c r="C108" s="918"/>
      <c r="D108" s="925" t="s">
        <v>721</v>
      </c>
    </row>
    <row r="109" spans="1:8" ht="24">
      <c r="A109" s="914"/>
      <c r="B109" s="921" t="s">
        <v>3243</v>
      </c>
      <c r="C109" s="922" t="s">
        <v>625</v>
      </c>
      <c r="D109" s="928" t="s">
        <v>3246</v>
      </c>
    </row>
    <row r="110" spans="1:8">
      <c r="A110" s="896" t="s">
        <v>51</v>
      </c>
      <c r="B110" s="929"/>
      <c r="C110" s="929"/>
      <c r="D110" s="896" t="s">
        <v>31</v>
      </c>
    </row>
    <row r="111" spans="1:8">
      <c r="A111" s="897" t="s">
        <v>52</v>
      </c>
      <c r="B111" s="916"/>
      <c r="C111" s="916"/>
      <c r="D111" s="897" t="s">
        <v>71</v>
      </c>
    </row>
    <row r="112" spans="1:8">
      <c r="A112" s="914" t="s">
        <v>7</v>
      </c>
      <c r="B112" s="915"/>
      <c r="C112" s="915"/>
      <c r="D112" s="914" t="s">
        <v>7</v>
      </c>
    </row>
    <row r="113" spans="1:4">
      <c r="A113" s="930" t="s">
        <v>1171</v>
      </c>
      <c r="B113" s="915"/>
      <c r="C113" s="915"/>
      <c r="D113" s="914" t="s">
        <v>1222</v>
      </c>
    </row>
    <row r="114" spans="1:4">
      <c r="A114" s="914"/>
      <c r="B114" s="915" t="s">
        <v>81</v>
      </c>
      <c r="C114" s="915" t="s">
        <v>625</v>
      </c>
      <c r="D114" s="914" t="s">
        <v>1172</v>
      </c>
    </row>
    <row r="115" spans="1:4">
      <c r="A115" s="914"/>
      <c r="B115" s="915" t="s">
        <v>82</v>
      </c>
      <c r="C115" s="915" t="s">
        <v>625</v>
      </c>
      <c r="D115" s="914" t="s">
        <v>1173</v>
      </c>
    </row>
    <row r="116" spans="1:4">
      <c r="A116" s="914"/>
      <c r="B116" s="915" t="s">
        <v>86</v>
      </c>
      <c r="C116" s="915" t="s">
        <v>625</v>
      </c>
      <c r="D116" s="926" t="s">
        <v>74</v>
      </c>
    </row>
    <row r="117" spans="1:4">
      <c r="A117" s="914"/>
      <c r="B117" s="915"/>
      <c r="C117" s="915"/>
      <c r="D117" s="914" t="s">
        <v>1174</v>
      </c>
    </row>
    <row r="118" spans="1:4">
      <c r="A118" s="917" t="s">
        <v>1178</v>
      </c>
      <c r="B118" s="915"/>
      <c r="C118" s="915"/>
      <c r="D118" s="914" t="s">
        <v>1221</v>
      </c>
    </row>
    <row r="119" spans="1:4">
      <c r="A119" s="914"/>
      <c r="B119" s="915" t="s">
        <v>81</v>
      </c>
      <c r="C119" s="915" t="s">
        <v>625</v>
      </c>
      <c r="D119" s="914" t="s">
        <v>1175</v>
      </c>
    </row>
    <row r="120" spans="1:4">
      <c r="A120" s="914"/>
      <c r="B120" s="915" t="s">
        <v>82</v>
      </c>
      <c r="C120" s="915" t="s">
        <v>625</v>
      </c>
      <c r="D120" s="914" t="s">
        <v>1176</v>
      </c>
    </row>
    <row r="121" spans="1:4">
      <c r="A121" s="914"/>
      <c r="B121" s="915" t="s">
        <v>86</v>
      </c>
      <c r="C121" s="915" t="s">
        <v>625</v>
      </c>
      <c r="D121" s="914" t="s">
        <v>74</v>
      </c>
    </row>
    <row r="122" spans="1:4">
      <c r="A122" s="917" t="s">
        <v>1179</v>
      </c>
      <c r="B122" s="915"/>
      <c r="C122" s="915"/>
      <c r="D122" s="914" t="s">
        <v>1223</v>
      </c>
    </row>
    <row r="123" spans="1:4">
      <c r="A123" s="914"/>
      <c r="B123" s="915" t="s">
        <v>81</v>
      </c>
      <c r="C123" s="915" t="s">
        <v>625</v>
      </c>
      <c r="D123" s="914" t="s">
        <v>1177</v>
      </c>
    </row>
    <row r="124" spans="1:4">
      <c r="A124" s="914"/>
      <c r="B124" s="915" t="s">
        <v>82</v>
      </c>
      <c r="C124" s="915" t="s">
        <v>625</v>
      </c>
      <c r="D124" s="914" t="s">
        <v>74</v>
      </c>
    </row>
    <row r="125" spans="1:4" ht="6.75" customHeight="1">
      <c r="A125" s="914"/>
      <c r="B125" s="915"/>
      <c r="C125" s="915"/>
      <c r="D125" s="914"/>
    </row>
    <row r="126" spans="1:4">
      <c r="A126" s="897" t="s">
        <v>53</v>
      </c>
      <c r="B126" s="916"/>
      <c r="C126" s="916"/>
      <c r="D126" s="898" t="s">
        <v>32</v>
      </c>
    </row>
    <row r="127" spans="1:4">
      <c r="A127" s="914" t="s">
        <v>7</v>
      </c>
      <c r="B127" s="915"/>
      <c r="C127" s="915"/>
      <c r="D127" s="914" t="s">
        <v>7</v>
      </c>
    </row>
    <row r="128" spans="1:4">
      <c r="A128" s="931">
        <v>20201</v>
      </c>
      <c r="B128" s="915"/>
      <c r="C128" s="915"/>
      <c r="D128" s="914" t="s">
        <v>1220</v>
      </c>
    </row>
    <row r="129" spans="1:4">
      <c r="A129" s="931"/>
      <c r="B129" s="924" t="s">
        <v>81</v>
      </c>
      <c r="C129" s="918">
        <v>0</v>
      </c>
      <c r="D129" s="923" t="s">
        <v>54</v>
      </c>
    </row>
    <row r="130" spans="1:4">
      <c r="A130" s="931"/>
      <c r="B130" s="924" t="s">
        <v>82</v>
      </c>
      <c r="C130" s="918">
        <v>0</v>
      </c>
      <c r="D130" s="923" t="s">
        <v>68</v>
      </c>
    </row>
    <row r="131" spans="1:4">
      <c r="A131" s="931"/>
      <c r="B131" s="924" t="s">
        <v>86</v>
      </c>
      <c r="C131" s="918">
        <v>0</v>
      </c>
      <c r="D131" s="923" t="s">
        <v>67</v>
      </c>
    </row>
    <row r="132" spans="1:4">
      <c r="A132" s="914" t="s">
        <v>7</v>
      </c>
      <c r="B132" s="915"/>
      <c r="C132" s="915"/>
      <c r="D132" s="914" t="s">
        <v>7</v>
      </c>
    </row>
    <row r="133" spans="1:4">
      <c r="A133" s="917" t="s">
        <v>1651</v>
      </c>
      <c r="B133" s="915"/>
      <c r="C133" s="915"/>
      <c r="D133" s="911" t="s">
        <v>3250</v>
      </c>
    </row>
    <row r="134" spans="1:4">
      <c r="A134" s="914"/>
      <c r="B134" s="915" t="s">
        <v>81</v>
      </c>
      <c r="C134" s="915" t="s">
        <v>625</v>
      </c>
      <c r="D134" s="914" t="s">
        <v>3251</v>
      </c>
    </row>
    <row r="135" spans="1:4">
      <c r="A135" s="914"/>
      <c r="B135" s="915" t="s">
        <v>82</v>
      </c>
      <c r="C135" s="915" t="s">
        <v>625</v>
      </c>
      <c r="D135" s="914" t="s">
        <v>1214</v>
      </c>
    </row>
    <row r="136" spans="1:4">
      <c r="A136" s="914"/>
      <c r="B136" s="915" t="s">
        <v>86</v>
      </c>
      <c r="C136" s="915" t="s">
        <v>625</v>
      </c>
      <c r="D136" s="914" t="s">
        <v>1215</v>
      </c>
    </row>
    <row r="137" spans="1:4">
      <c r="A137" s="914" t="s">
        <v>22</v>
      </c>
      <c r="B137" s="915"/>
      <c r="C137" s="915"/>
      <c r="D137" s="914" t="s">
        <v>23</v>
      </c>
    </row>
    <row r="138" spans="1:4">
      <c r="A138" s="914"/>
      <c r="B138" s="924" t="s">
        <v>81</v>
      </c>
      <c r="C138" s="918">
        <v>0</v>
      </c>
      <c r="D138" s="925" t="s">
        <v>69</v>
      </c>
    </row>
    <row r="139" spans="1:4">
      <c r="A139" s="914"/>
      <c r="B139" s="924" t="s">
        <v>82</v>
      </c>
      <c r="C139" s="918">
        <v>0</v>
      </c>
      <c r="D139" s="925" t="s">
        <v>3</v>
      </c>
    </row>
    <row r="140" spans="1:4">
      <c r="A140" s="914"/>
      <c r="B140" s="924" t="s">
        <v>86</v>
      </c>
      <c r="C140" s="918">
        <v>0</v>
      </c>
      <c r="D140" s="925" t="s">
        <v>4</v>
      </c>
    </row>
    <row r="141" spans="1:4">
      <c r="A141" s="914"/>
      <c r="B141" s="924" t="s">
        <v>83</v>
      </c>
      <c r="C141" s="918">
        <v>0</v>
      </c>
      <c r="D141" s="925" t="s">
        <v>5</v>
      </c>
    </row>
    <row r="142" spans="1:4">
      <c r="A142" s="914"/>
      <c r="B142" s="924" t="s">
        <v>84</v>
      </c>
      <c r="C142" s="918">
        <v>0</v>
      </c>
      <c r="D142" s="925" t="s">
        <v>6</v>
      </c>
    </row>
    <row r="143" spans="1:4">
      <c r="A143" s="914"/>
      <c r="B143" s="924" t="s">
        <v>1152</v>
      </c>
      <c r="C143" s="918" t="s">
        <v>625</v>
      </c>
      <c r="D143" s="925" t="s">
        <v>3252</v>
      </c>
    </row>
    <row r="144" spans="1:4" ht="14.25" customHeight="1">
      <c r="A144" s="914" t="s">
        <v>7</v>
      </c>
      <c r="B144" s="915"/>
      <c r="C144" s="915"/>
      <c r="D144" s="914" t="s">
        <v>7</v>
      </c>
    </row>
    <row r="145" spans="1:4" ht="14.25" customHeight="1">
      <c r="A145" s="917" t="s">
        <v>988</v>
      </c>
      <c r="B145" s="915"/>
      <c r="C145" s="915"/>
      <c r="D145" s="914" t="s">
        <v>840</v>
      </c>
    </row>
    <row r="146" spans="1:4" ht="14.25" customHeight="1">
      <c r="A146" s="914"/>
      <c r="B146" s="915" t="s">
        <v>81</v>
      </c>
      <c r="C146" s="915" t="s">
        <v>625</v>
      </c>
      <c r="D146" s="932" t="s">
        <v>994</v>
      </c>
    </row>
    <row r="147" spans="1:4" ht="14.25" customHeight="1">
      <c r="A147" s="914"/>
      <c r="B147" s="915" t="s">
        <v>82</v>
      </c>
      <c r="C147" s="915" t="s">
        <v>625</v>
      </c>
      <c r="D147" s="932" t="s">
        <v>995</v>
      </c>
    </row>
    <row r="148" spans="1:4" ht="14.25" customHeight="1">
      <c r="A148" s="917" t="s">
        <v>3021</v>
      </c>
      <c r="B148" s="915"/>
      <c r="C148" s="915"/>
      <c r="D148" s="933" t="s">
        <v>3022</v>
      </c>
    </row>
    <row r="149" spans="1:4" ht="14.25" customHeight="1">
      <c r="A149" s="914"/>
      <c r="B149" s="915" t="s">
        <v>3839</v>
      </c>
      <c r="C149" s="915" t="s">
        <v>625</v>
      </c>
      <c r="D149" s="932" t="s">
        <v>3023</v>
      </c>
    </row>
    <row r="150" spans="1:4" ht="14.25" customHeight="1">
      <c r="A150" s="914"/>
      <c r="B150" s="915" t="s">
        <v>81</v>
      </c>
      <c r="C150" s="915" t="s">
        <v>625</v>
      </c>
      <c r="D150" s="932" t="s">
        <v>937</v>
      </c>
    </row>
    <row r="151" spans="1:4" ht="14.25" customHeight="1">
      <c r="A151" s="917" t="s">
        <v>989</v>
      </c>
      <c r="B151" s="915"/>
      <c r="C151" s="915"/>
      <c r="D151" s="914" t="s">
        <v>1153</v>
      </c>
    </row>
    <row r="152" spans="1:4" ht="14.25" customHeight="1">
      <c r="A152" s="914"/>
      <c r="B152" s="915" t="s">
        <v>81</v>
      </c>
      <c r="C152" s="915" t="s">
        <v>625</v>
      </c>
      <c r="D152" s="914" t="s">
        <v>998</v>
      </c>
    </row>
    <row r="153" spans="1:4" ht="14.25" customHeight="1">
      <c r="A153" s="914"/>
      <c r="B153" s="915" t="s">
        <v>82</v>
      </c>
      <c r="C153" s="915" t="s">
        <v>625</v>
      </c>
      <c r="D153" s="914" t="s">
        <v>999</v>
      </c>
    </row>
    <row r="154" spans="1:4" ht="14.25" customHeight="1">
      <c r="A154" s="914"/>
      <c r="B154" s="915" t="s">
        <v>86</v>
      </c>
      <c r="C154" s="915" t="s">
        <v>625</v>
      </c>
      <c r="D154" s="914" t="s">
        <v>1000</v>
      </c>
    </row>
    <row r="155" spans="1:4" ht="14.25" customHeight="1">
      <c r="A155" s="914"/>
      <c r="B155" s="915" t="s">
        <v>83</v>
      </c>
      <c r="C155" s="915" t="s">
        <v>625</v>
      </c>
      <c r="D155" s="914" t="s">
        <v>142</v>
      </c>
    </row>
    <row r="156" spans="1:4" ht="14.25" customHeight="1">
      <c r="A156" s="917" t="s">
        <v>1183</v>
      </c>
      <c r="B156" s="915"/>
      <c r="C156" s="915"/>
      <c r="D156" s="914" t="s">
        <v>3764</v>
      </c>
    </row>
    <row r="157" spans="1:4" ht="14.25" customHeight="1">
      <c r="A157" s="914"/>
      <c r="B157" s="915" t="s">
        <v>81</v>
      </c>
      <c r="C157" s="915" t="s">
        <v>625</v>
      </c>
      <c r="D157" s="914" t="s">
        <v>1181</v>
      </c>
    </row>
    <row r="158" spans="1:4" ht="14.25" customHeight="1">
      <c r="A158" s="914"/>
      <c r="B158" s="915" t="s">
        <v>82</v>
      </c>
      <c r="C158" s="915" t="s">
        <v>625</v>
      </c>
      <c r="D158" s="914" t="s">
        <v>1182</v>
      </c>
    </row>
    <row r="159" spans="1:4" ht="14.25" customHeight="1">
      <c r="A159" s="914"/>
      <c r="B159" s="915"/>
      <c r="C159" s="915"/>
      <c r="D159" s="914"/>
    </row>
    <row r="160" spans="1:4" ht="14.25" customHeight="1">
      <c r="A160" s="917" t="s">
        <v>1154</v>
      </c>
      <c r="B160" s="915"/>
      <c r="C160" s="915"/>
      <c r="D160" s="914" t="s">
        <v>1218</v>
      </c>
    </row>
    <row r="161" spans="1:4" ht="14.25" customHeight="1">
      <c r="A161" s="914"/>
      <c r="B161" s="915" t="s">
        <v>81</v>
      </c>
      <c r="C161" s="915" t="s">
        <v>625</v>
      </c>
      <c r="D161" s="914" t="s">
        <v>1155</v>
      </c>
    </row>
    <row r="162" spans="1:4" ht="14.25" customHeight="1">
      <c r="A162" s="914"/>
      <c r="B162" s="915" t="s">
        <v>82</v>
      </c>
      <c r="C162" s="915" t="s">
        <v>625</v>
      </c>
      <c r="D162" s="914" t="s">
        <v>1156</v>
      </c>
    </row>
    <row r="163" spans="1:4" ht="14.25" customHeight="1">
      <c r="A163" s="914"/>
      <c r="B163" s="915" t="s">
        <v>82</v>
      </c>
      <c r="C163" s="915" t="s">
        <v>81</v>
      </c>
      <c r="D163" s="914" t="s">
        <v>1157</v>
      </c>
    </row>
    <row r="164" spans="1:4" ht="14.25" customHeight="1">
      <c r="A164" s="914"/>
      <c r="B164" s="915" t="s">
        <v>82</v>
      </c>
      <c r="C164" s="915" t="s">
        <v>82</v>
      </c>
      <c r="D164" s="914" t="s">
        <v>1158</v>
      </c>
    </row>
    <row r="165" spans="1:4" ht="14.25" customHeight="1">
      <c r="A165" s="914"/>
      <c r="B165" s="915" t="s">
        <v>86</v>
      </c>
      <c r="C165" s="915" t="s">
        <v>625</v>
      </c>
      <c r="D165" s="914" t="s">
        <v>1159</v>
      </c>
    </row>
    <row r="166" spans="1:4" ht="14.25" customHeight="1">
      <c r="A166" s="917" t="s">
        <v>990</v>
      </c>
      <c r="B166" s="915"/>
      <c r="C166" s="915"/>
      <c r="D166" s="914" t="s">
        <v>997</v>
      </c>
    </row>
    <row r="167" spans="1:4" ht="14.25" customHeight="1">
      <c r="A167" s="914"/>
      <c r="B167" s="915" t="s">
        <v>81</v>
      </c>
      <c r="C167" s="915" t="s">
        <v>625</v>
      </c>
      <c r="D167" s="914" t="s">
        <v>1001</v>
      </c>
    </row>
    <row r="168" spans="1:4" ht="14.25" customHeight="1">
      <c r="A168" s="914"/>
      <c r="B168" s="915" t="s">
        <v>81</v>
      </c>
      <c r="C168" s="915" t="s">
        <v>81</v>
      </c>
      <c r="D168" s="926" t="s">
        <v>1002</v>
      </c>
    </row>
    <row r="169" spans="1:4" ht="14.25" customHeight="1">
      <c r="A169" s="914"/>
      <c r="B169" s="915" t="s">
        <v>81</v>
      </c>
      <c r="C169" s="915" t="s">
        <v>82</v>
      </c>
      <c r="D169" s="926" t="s">
        <v>74</v>
      </c>
    </row>
    <row r="170" spans="1:4" ht="14.25" customHeight="1">
      <c r="A170" s="914"/>
      <c r="B170" s="915" t="s">
        <v>82</v>
      </c>
      <c r="C170" s="915" t="s">
        <v>625</v>
      </c>
      <c r="D170" s="914" t="s">
        <v>1003</v>
      </c>
    </row>
    <row r="171" spans="1:4" ht="14.25" customHeight="1">
      <c r="A171" s="914"/>
      <c r="B171" s="915" t="s">
        <v>86</v>
      </c>
      <c r="C171" s="915" t="s">
        <v>625</v>
      </c>
      <c r="D171" s="914" t="s">
        <v>142</v>
      </c>
    </row>
    <row r="172" spans="1:4" ht="14.25" customHeight="1">
      <c r="A172" s="914"/>
      <c r="B172" s="915"/>
      <c r="C172" s="915"/>
      <c r="D172" s="914"/>
    </row>
    <row r="173" spans="1:4" ht="14.25" customHeight="1">
      <c r="A173" s="917" t="s">
        <v>992</v>
      </c>
      <c r="B173" s="915"/>
      <c r="C173" s="915"/>
      <c r="D173" s="914" t="s">
        <v>996</v>
      </c>
    </row>
    <row r="174" spans="1:4" ht="14.25" customHeight="1">
      <c r="A174" s="914"/>
      <c r="B174" s="915" t="s">
        <v>81</v>
      </c>
      <c r="C174" s="915" t="s">
        <v>625</v>
      </c>
      <c r="D174" s="914" t="s">
        <v>1004</v>
      </c>
    </row>
    <row r="175" spans="1:4" ht="14.25" customHeight="1">
      <c r="A175" s="914"/>
      <c r="B175" s="915" t="s">
        <v>81</v>
      </c>
      <c r="C175" s="915" t="s">
        <v>81</v>
      </c>
      <c r="D175" s="934" t="s">
        <v>993</v>
      </c>
    </row>
    <row r="176" spans="1:4" ht="14.25" customHeight="1">
      <c r="A176" s="914"/>
      <c r="B176" s="915" t="s">
        <v>81</v>
      </c>
      <c r="C176" s="915" t="s">
        <v>82</v>
      </c>
      <c r="D176" s="926" t="s">
        <v>991</v>
      </c>
    </row>
    <row r="177" spans="1:4" ht="14.25" customHeight="1">
      <c r="A177" s="914"/>
      <c r="B177" s="915" t="s">
        <v>81</v>
      </c>
      <c r="C177" s="915" t="s">
        <v>86</v>
      </c>
      <c r="D177" s="926" t="s">
        <v>74</v>
      </c>
    </row>
    <row r="178" spans="1:4" ht="14.25" customHeight="1">
      <c r="A178" s="914"/>
      <c r="B178" s="915" t="s">
        <v>82</v>
      </c>
      <c r="C178" s="915" t="s">
        <v>625</v>
      </c>
      <c r="D178" s="914" t="s">
        <v>1005</v>
      </c>
    </row>
    <row r="179" spans="1:4" ht="14.25" customHeight="1">
      <c r="A179" s="914"/>
      <c r="B179" s="915" t="s">
        <v>86</v>
      </c>
      <c r="C179" s="915" t="s">
        <v>625</v>
      </c>
      <c r="D179" s="914" t="s">
        <v>142</v>
      </c>
    </row>
    <row r="180" spans="1:4" ht="14.25" customHeight="1">
      <c r="A180" s="914"/>
      <c r="B180" s="915"/>
      <c r="C180" s="915"/>
      <c r="D180" s="914"/>
    </row>
    <row r="181" spans="1:4" ht="14.25" customHeight="1">
      <c r="A181" s="917" t="s">
        <v>1160</v>
      </c>
      <c r="B181" s="915"/>
      <c r="C181" s="915"/>
      <c r="D181" s="914" t="s">
        <v>1217</v>
      </c>
    </row>
    <row r="182" spans="1:4" ht="14.25" customHeight="1">
      <c r="A182" s="914"/>
      <c r="B182" s="915" t="s">
        <v>81</v>
      </c>
      <c r="C182" s="915" t="s">
        <v>625</v>
      </c>
      <c r="D182" s="914" t="s">
        <v>1161</v>
      </c>
    </row>
    <row r="183" spans="1:4" ht="14.25" customHeight="1">
      <c r="A183" s="914"/>
      <c r="B183" s="915" t="s">
        <v>82</v>
      </c>
      <c r="C183" s="915" t="s">
        <v>625</v>
      </c>
      <c r="D183" s="914" t="s">
        <v>1162</v>
      </c>
    </row>
    <row r="184" spans="1:4" ht="14.25" customHeight="1">
      <c r="A184" s="914"/>
      <c r="B184" s="915" t="s">
        <v>86</v>
      </c>
      <c r="C184" s="915" t="s">
        <v>625</v>
      </c>
      <c r="D184" s="914" t="s">
        <v>1163</v>
      </c>
    </row>
    <row r="185" spans="1:4" ht="14.25" customHeight="1">
      <c r="A185" s="914"/>
      <c r="B185" s="915" t="s">
        <v>83</v>
      </c>
      <c r="C185" s="915" t="s">
        <v>625</v>
      </c>
      <c r="D185" s="914" t="s">
        <v>1164</v>
      </c>
    </row>
    <row r="186" spans="1:4" ht="14.25" customHeight="1">
      <c r="A186" s="914"/>
      <c r="B186" s="915" t="s">
        <v>84</v>
      </c>
      <c r="C186" s="915" t="s">
        <v>625</v>
      </c>
      <c r="D186" s="914" t="s">
        <v>1165</v>
      </c>
    </row>
    <row r="187" spans="1:4" ht="14.25" customHeight="1">
      <c r="A187" s="914"/>
      <c r="B187" s="915" t="s">
        <v>1152</v>
      </c>
      <c r="C187" s="915" t="s">
        <v>625</v>
      </c>
      <c r="D187" s="914" t="s">
        <v>1166</v>
      </c>
    </row>
    <row r="188" spans="1:4" ht="14.25" customHeight="1">
      <c r="A188" s="914"/>
      <c r="B188" s="915" t="s">
        <v>933</v>
      </c>
      <c r="C188" s="915" t="s">
        <v>625</v>
      </c>
      <c r="D188" s="914" t="s">
        <v>1167</v>
      </c>
    </row>
    <row r="189" spans="1:4" ht="14.25" customHeight="1">
      <c r="A189" s="914"/>
      <c r="B189" s="915" t="s">
        <v>1168</v>
      </c>
      <c r="C189" s="915" t="s">
        <v>625</v>
      </c>
      <c r="D189" s="914" t="s">
        <v>74</v>
      </c>
    </row>
    <row r="190" spans="1:4" ht="14.25" customHeight="1">
      <c r="A190" s="917" t="s">
        <v>1170</v>
      </c>
      <c r="B190" s="915"/>
      <c r="C190" s="915"/>
      <c r="D190" s="914" t="s">
        <v>1219</v>
      </c>
    </row>
    <row r="191" spans="1:4" ht="14.25" customHeight="1">
      <c r="A191" s="914"/>
      <c r="B191" s="915" t="s">
        <v>81</v>
      </c>
      <c r="C191" s="915" t="s">
        <v>625</v>
      </c>
      <c r="D191" s="914" t="s">
        <v>1169</v>
      </c>
    </row>
    <row r="192" spans="1:4" ht="14.25" customHeight="1">
      <c r="A192" s="914"/>
      <c r="B192" s="915" t="s">
        <v>82</v>
      </c>
      <c r="C192" s="915" t="s">
        <v>625</v>
      </c>
      <c r="D192" s="914" t="s">
        <v>3765</v>
      </c>
    </row>
    <row r="193" spans="1:4" ht="14.25" customHeight="1">
      <c r="A193" s="914"/>
      <c r="B193" s="915" t="s">
        <v>86</v>
      </c>
      <c r="C193" s="915" t="s">
        <v>625</v>
      </c>
      <c r="D193" s="914" t="s">
        <v>74</v>
      </c>
    </row>
    <row r="194" spans="1:4" ht="9" customHeight="1">
      <c r="A194" s="914"/>
      <c r="B194" s="915"/>
      <c r="C194" s="915"/>
      <c r="D194" s="914"/>
    </row>
    <row r="195" spans="1:4">
      <c r="A195" s="896" t="s">
        <v>7</v>
      </c>
      <c r="B195" s="929"/>
      <c r="C195" s="929"/>
      <c r="D195" s="896" t="s">
        <v>7</v>
      </c>
    </row>
    <row r="196" spans="1:4">
      <c r="A196" s="935" t="s">
        <v>72</v>
      </c>
      <c r="B196" s="929"/>
      <c r="C196" s="929"/>
      <c r="D196" s="896" t="s">
        <v>73</v>
      </c>
    </row>
    <row r="197" spans="1:4">
      <c r="A197" s="897" t="s">
        <v>76</v>
      </c>
      <c r="B197" s="916"/>
      <c r="C197" s="916"/>
      <c r="D197" s="897" t="s">
        <v>78</v>
      </c>
    </row>
    <row r="198" spans="1:4">
      <c r="A198" s="936" t="s">
        <v>77</v>
      </c>
      <c r="B198" s="915"/>
      <c r="C198" s="915"/>
      <c r="D198" s="914" t="s">
        <v>79</v>
      </c>
    </row>
    <row r="199" spans="1:4">
      <c r="A199" s="914"/>
      <c r="B199" s="915" t="s">
        <v>87</v>
      </c>
      <c r="C199" s="918">
        <v>0</v>
      </c>
      <c r="D199" s="914" t="s">
        <v>75</v>
      </c>
    </row>
    <row r="200" spans="1:4">
      <c r="A200" s="914"/>
      <c r="B200" s="924" t="s">
        <v>116</v>
      </c>
      <c r="C200" s="918">
        <v>0</v>
      </c>
      <c r="D200" s="923" t="s">
        <v>74</v>
      </c>
    </row>
    <row r="201" spans="1:4">
      <c r="A201" s="896" t="s">
        <v>59</v>
      </c>
      <c r="B201" s="929"/>
      <c r="C201" s="929"/>
      <c r="D201" s="896" t="s">
        <v>13</v>
      </c>
    </row>
    <row r="202" spans="1:4">
      <c r="A202" s="897" t="s">
        <v>60</v>
      </c>
      <c r="B202" s="916"/>
      <c r="C202" s="916"/>
      <c r="D202" s="898" t="s">
        <v>14</v>
      </c>
    </row>
    <row r="203" spans="1:4">
      <c r="A203" s="914" t="s">
        <v>61</v>
      </c>
      <c r="B203" s="915"/>
      <c r="C203" s="915"/>
      <c r="D203" s="914" t="s">
        <v>44</v>
      </c>
    </row>
    <row r="204" spans="1:4">
      <c r="A204" s="914"/>
      <c r="B204" s="924" t="s">
        <v>7</v>
      </c>
      <c r="C204" s="924" t="s">
        <v>7</v>
      </c>
      <c r="D204" s="923" t="s">
        <v>674</v>
      </c>
    </row>
    <row r="205" spans="1:4">
      <c r="A205" s="914" t="s">
        <v>62</v>
      </c>
      <c r="B205" s="915"/>
      <c r="C205" s="915"/>
      <c r="D205" s="914" t="s">
        <v>45</v>
      </c>
    </row>
    <row r="206" spans="1:4">
      <c r="A206" s="914"/>
      <c r="B206" s="924" t="s">
        <v>7</v>
      </c>
      <c r="C206" s="924" t="s">
        <v>7</v>
      </c>
      <c r="D206" s="923" t="s">
        <v>674</v>
      </c>
    </row>
    <row r="207" spans="1:4">
      <c r="A207" s="914" t="s">
        <v>7</v>
      </c>
      <c r="B207" s="915"/>
      <c r="C207" s="915"/>
      <c r="D207" s="914" t="s">
        <v>7</v>
      </c>
    </row>
    <row r="208" spans="1:4">
      <c r="A208" s="897" t="s">
        <v>15</v>
      </c>
      <c r="B208" s="916"/>
      <c r="C208" s="916"/>
      <c r="D208" s="898" t="s">
        <v>201</v>
      </c>
    </row>
    <row r="209" spans="1:4" ht="24">
      <c r="A209" s="937" t="s">
        <v>58</v>
      </c>
      <c r="B209" s="924" t="s">
        <v>7</v>
      </c>
      <c r="C209" s="924" t="s">
        <v>7</v>
      </c>
      <c r="D209" s="923" t="s">
        <v>674</v>
      </c>
    </row>
    <row r="210" spans="1:4">
      <c r="A210" s="914"/>
      <c r="B210" s="915"/>
      <c r="C210" s="915"/>
      <c r="D210" s="914"/>
    </row>
    <row r="211" spans="1:4">
      <c r="A211" s="897" t="s">
        <v>16</v>
      </c>
      <c r="B211" s="916"/>
      <c r="C211" s="916"/>
      <c r="D211" s="898" t="s">
        <v>205</v>
      </c>
    </row>
    <row r="212" spans="1:4">
      <c r="A212" s="914" t="s">
        <v>7</v>
      </c>
      <c r="B212" s="915"/>
      <c r="C212" s="915"/>
      <c r="D212" s="914" t="s">
        <v>7</v>
      </c>
    </row>
    <row r="213" spans="1:4">
      <c r="A213" s="938" t="s">
        <v>126</v>
      </c>
      <c r="B213" s="915"/>
      <c r="C213" s="915"/>
      <c r="D213" s="914" t="s">
        <v>104</v>
      </c>
    </row>
    <row r="214" spans="1:4">
      <c r="A214" s="938"/>
      <c r="B214" s="924" t="s">
        <v>127</v>
      </c>
      <c r="C214" s="924"/>
      <c r="D214" s="923" t="s">
        <v>119</v>
      </c>
    </row>
    <row r="215" spans="1:4">
      <c r="A215" s="938"/>
      <c r="B215" s="924" t="s">
        <v>127</v>
      </c>
      <c r="C215" s="924" t="s">
        <v>81</v>
      </c>
      <c r="D215" s="923" t="s">
        <v>118</v>
      </c>
    </row>
    <row r="216" spans="1:4">
      <c r="A216" s="938"/>
      <c r="B216" s="924" t="s">
        <v>127</v>
      </c>
      <c r="C216" s="924" t="s">
        <v>82</v>
      </c>
      <c r="D216" s="923" t="s">
        <v>117</v>
      </c>
    </row>
    <row r="217" spans="1:4">
      <c r="A217" s="938"/>
      <c r="B217" s="924" t="s">
        <v>127</v>
      </c>
      <c r="C217" s="924" t="s">
        <v>86</v>
      </c>
      <c r="D217" s="923" t="s">
        <v>63</v>
      </c>
    </row>
    <row r="218" spans="1:4">
      <c r="A218" s="938"/>
      <c r="B218" s="924" t="s">
        <v>98</v>
      </c>
      <c r="C218" s="924" t="s">
        <v>98</v>
      </c>
      <c r="D218" s="923"/>
    </row>
    <row r="219" spans="1:4" ht="9" customHeight="1">
      <c r="A219" s="939"/>
      <c r="B219" s="924"/>
      <c r="C219" s="924"/>
      <c r="D219" s="923"/>
    </row>
    <row r="220" spans="1:4">
      <c r="A220" s="897" t="s">
        <v>17</v>
      </c>
      <c r="B220" s="916"/>
      <c r="C220" s="916"/>
      <c r="D220" s="898" t="s">
        <v>202</v>
      </c>
    </row>
    <row r="221" spans="1:4">
      <c r="A221" s="914" t="s">
        <v>18</v>
      </c>
      <c r="B221" s="915"/>
      <c r="C221" s="915"/>
      <c r="D221" s="914" t="s">
        <v>40</v>
      </c>
    </row>
    <row r="222" spans="1:4">
      <c r="A222" s="914" t="s">
        <v>19</v>
      </c>
      <c r="B222" s="915"/>
      <c r="C222" s="915"/>
      <c r="D222" s="914" t="s">
        <v>203</v>
      </c>
    </row>
    <row r="223" spans="1:4">
      <c r="A223" s="914" t="s">
        <v>20</v>
      </c>
      <c r="B223" s="915"/>
      <c r="C223" s="915"/>
      <c r="D223" s="914" t="s">
        <v>204</v>
      </c>
    </row>
    <row r="224" spans="1:4">
      <c r="A224" s="914"/>
      <c r="B224" s="924" t="s">
        <v>7</v>
      </c>
      <c r="C224" s="924" t="s">
        <v>7</v>
      </c>
      <c r="D224" s="923" t="s">
        <v>674</v>
      </c>
    </row>
    <row r="225" spans="1:4">
      <c r="A225" s="914" t="s">
        <v>7</v>
      </c>
      <c r="B225" s="915"/>
      <c r="C225" s="915"/>
      <c r="D225" s="914" t="s">
        <v>7</v>
      </c>
    </row>
    <row r="226" spans="1:4">
      <c r="A226" s="940" t="s">
        <v>2917</v>
      </c>
      <c r="B226" s="916"/>
      <c r="C226" s="916"/>
      <c r="D226" s="898" t="s">
        <v>2918</v>
      </c>
    </row>
    <row r="227" spans="1:4">
      <c r="A227" s="917" t="s">
        <v>2917</v>
      </c>
      <c r="B227" s="915"/>
      <c r="C227" s="915"/>
      <c r="D227" s="914" t="s">
        <v>2921</v>
      </c>
    </row>
    <row r="228" spans="1:4">
      <c r="A228" s="917" t="s">
        <v>2919</v>
      </c>
      <c r="B228" s="915" t="s">
        <v>81</v>
      </c>
      <c r="C228" s="915" t="s">
        <v>625</v>
      </c>
      <c r="D228" s="914" t="s">
        <v>2920</v>
      </c>
    </row>
    <row r="229" spans="1:4">
      <c r="A229" s="940" t="s">
        <v>934</v>
      </c>
      <c r="B229" s="916"/>
      <c r="C229" s="916"/>
      <c r="D229" s="898" t="s">
        <v>935</v>
      </c>
    </row>
    <row r="230" spans="1:4">
      <c r="A230" s="897" t="s">
        <v>936</v>
      </c>
      <c r="B230" s="916"/>
      <c r="C230" s="916"/>
      <c r="D230" s="898" t="s">
        <v>937</v>
      </c>
    </row>
    <row r="231" spans="1:4">
      <c r="A231" s="914"/>
      <c r="B231" s="915" t="s">
        <v>81</v>
      </c>
      <c r="C231" s="915"/>
      <c r="D231" s="914" t="s">
        <v>939</v>
      </c>
    </row>
    <row r="232" spans="1:4">
      <c r="A232" s="914"/>
      <c r="B232" s="915" t="s">
        <v>82</v>
      </c>
      <c r="C232" s="915"/>
      <c r="D232" s="941" t="s">
        <v>940</v>
      </c>
    </row>
    <row r="233" spans="1:4">
      <c r="A233" s="914"/>
      <c r="B233" s="915" t="s">
        <v>2922</v>
      </c>
      <c r="C233" s="915" t="s">
        <v>625</v>
      </c>
      <c r="D233" s="914" t="s">
        <v>2923</v>
      </c>
    </row>
    <row r="234" spans="1:4">
      <c r="A234" s="896" t="s">
        <v>42</v>
      </c>
      <c r="B234" s="929"/>
      <c r="C234" s="929"/>
      <c r="D234" s="896" t="s">
        <v>21</v>
      </c>
    </row>
    <row r="235" spans="1:4">
      <c r="A235" s="897" t="s">
        <v>43</v>
      </c>
      <c r="B235" s="916"/>
      <c r="C235" s="916"/>
      <c r="D235" s="898" t="s">
        <v>14</v>
      </c>
    </row>
    <row r="236" spans="1:4" ht="24">
      <c r="A236" s="942" t="s">
        <v>1006</v>
      </c>
      <c r="B236" s="915"/>
      <c r="C236" s="915"/>
      <c r="D236" s="914" t="s">
        <v>596</v>
      </c>
    </row>
    <row r="237" spans="1:4">
      <c r="A237" s="914"/>
      <c r="B237" s="924" t="s">
        <v>7</v>
      </c>
      <c r="C237" s="924" t="s">
        <v>7</v>
      </c>
      <c r="D237" s="923" t="s">
        <v>674</v>
      </c>
    </row>
    <row r="238" spans="1:4">
      <c r="A238" s="914" t="s">
        <v>7</v>
      </c>
      <c r="B238" s="915"/>
      <c r="C238" s="915"/>
      <c r="D238" s="914" t="s">
        <v>7</v>
      </c>
    </row>
    <row r="239" spans="1:4">
      <c r="A239" s="897" t="s">
        <v>46</v>
      </c>
      <c r="B239" s="916"/>
      <c r="C239" s="916"/>
      <c r="D239" s="898" t="s">
        <v>201</v>
      </c>
    </row>
    <row r="240" spans="1:4" ht="24">
      <c r="A240" s="942" t="s">
        <v>1007</v>
      </c>
      <c r="B240" s="915"/>
      <c r="C240" s="915"/>
      <c r="D240" s="914" t="s">
        <v>596</v>
      </c>
    </row>
    <row r="241" spans="1:4">
      <c r="A241" s="914"/>
      <c r="B241" s="924" t="s">
        <v>7</v>
      </c>
      <c r="C241" s="924" t="s">
        <v>7</v>
      </c>
      <c r="D241" s="923" t="s">
        <v>674</v>
      </c>
    </row>
    <row r="242" spans="1:4">
      <c r="A242" s="940" t="s">
        <v>1336</v>
      </c>
      <c r="B242" s="929">
        <v>0</v>
      </c>
      <c r="C242" s="929"/>
      <c r="D242" s="896" t="s">
        <v>1340</v>
      </c>
    </row>
    <row r="243" spans="1:4">
      <c r="A243" s="940" t="s">
        <v>1337</v>
      </c>
      <c r="B243" s="916"/>
      <c r="C243" s="916"/>
      <c r="D243" s="898" t="s">
        <v>1339</v>
      </c>
    </row>
    <row r="244" spans="1:4">
      <c r="A244" s="917" t="s">
        <v>1338</v>
      </c>
      <c r="B244" s="915"/>
      <c r="C244" s="915"/>
      <c r="D244" s="914" t="s">
        <v>937</v>
      </c>
    </row>
    <row r="245" spans="1:4">
      <c r="A245" s="914"/>
      <c r="B245" s="915" t="s">
        <v>3253</v>
      </c>
      <c r="C245" s="915" t="s">
        <v>625</v>
      </c>
      <c r="D245" s="926" t="s">
        <v>3766</v>
      </c>
    </row>
    <row r="246" spans="1:4">
      <c r="A246" s="914"/>
      <c r="B246" s="915" t="s">
        <v>3254</v>
      </c>
      <c r="C246" s="915" t="s">
        <v>625</v>
      </c>
      <c r="D246" s="926" t="s">
        <v>3767</v>
      </c>
    </row>
    <row r="247" spans="1:4">
      <c r="A247" s="914"/>
      <c r="B247" s="915" t="s">
        <v>1341</v>
      </c>
      <c r="C247" s="915" t="s">
        <v>625</v>
      </c>
      <c r="D247" s="926" t="s">
        <v>3768</v>
      </c>
    </row>
    <row r="248" spans="1:4">
      <c r="A248" s="914"/>
      <c r="B248" s="915" t="s">
        <v>83</v>
      </c>
      <c r="C248" s="915" t="s">
        <v>625</v>
      </c>
      <c r="D248" s="926" t="s">
        <v>74</v>
      </c>
    </row>
    <row r="249" spans="1:4">
      <c r="A249" s="914"/>
      <c r="B249" s="915"/>
      <c r="C249" s="915"/>
      <c r="D249" s="914"/>
    </row>
    <row r="250" spans="1:4">
      <c r="A250" s="940" t="s">
        <v>1195</v>
      </c>
      <c r="B250" s="916"/>
      <c r="C250" s="916"/>
      <c r="D250" s="898" t="s">
        <v>1184</v>
      </c>
    </row>
    <row r="251" spans="1:4">
      <c r="A251" s="897" t="s">
        <v>1196</v>
      </c>
      <c r="B251" s="916"/>
      <c r="C251" s="916"/>
      <c r="D251" s="898" t="s">
        <v>1185</v>
      </c>
    </row>
    <row r="252" spans="1:4" ht="15" customHeight="1">
      <c r="A252" s="917" t="s">
        <v>1197</v>
      </c>
      <c r="B252" s="915"/>
      <c r="C252" s="915"/>
      <c r="D252" s="914" t="s">
        <v>1224</v>
      </c>
    </row>
    <row r="253" spans="1:4">
      <c r="A253" s="914"/>
      <c r="B253" s="915"/>
      <c r="C253" s="915" t="s">
        <v>81</v>
      </c>
      <c r="D253" s="914" t="s">
        <v>1186</v>
      </c>
    </row>
    <row r="254" spans="1:4">
      <c r="A254" s="914"/>
      <c r="B254" s="915"/>
      <c r="C254" s="915" t="s">
        <v>82</v>
      </c>
      <c r="D254" s="914" t="s">
        <v>1187</v>
      </c>
    </row>
    <row r="255" spans="1:4" ht="8.25" customHeight="1">
      <c r="A255" s="914" t="s">
        <v>596</v>
      </c>
      <c r="B255" s="915"/>
      <c r="C255" s="915"/>
      <c r="D255" s="914" t="s">
        <v>1188</v>
      </c>
    </row>
    <row r="256" spans="1:4">
      <c r="A256" s="917" t="s">
        <v>1199</v>
      </c>
      <c r="B256" s="915"/>
      <c r="C256" s="915"/>
      <c r="D256" s="914" t="s">
        <v>1225</v>
      </c>
    </row>
    <row r="257" spans="1:4">
      <c r="A257" s="914"/>
      <c r="B257" s="915" t="s">
        <v>596</v>
      </c>
      <c r="C257" s="915"/>
      <c r="D257" s="914" t="s">
        <v>1189</v>
      </c>
    </row>
    <row r="258" spans="1:4">
      <c r="A258" s="914"/>
      <c r="B258" s="915"/>
      <c r="C258" s="915" t="s">
        <v>81</v>
      </c>
      <c r="D258" s="914" t="s">
        <v>1193</v>
      </c>
    </row>
    <row r="259" spans="1:4">
      <c r="A259" s="914"/>
      <c r="B259" s="915"/>
      <c r="C259" s="915" t="s">
        <v>82</v>
      </c>
      <c r="D259" s="914" t="s">
        <v>1194</v>
      </c>
    </row>
    <row r="260" spans="1:4">
      <c r="A260" s="917" t="s">
        <v>1200</v>
      </c>
      <c r="B260" s="915"/>
      <c r="C260" s="915"/>
      <c r="D260" s="914" t="s">
        <v>1226</v>
      </c>
    </row>
    <row r="261" spans="1:4">
      <c r="A261" s="914"/>
      <c r="B261" s="915"/>
      <c r="C261" s="915" t="s">
        <v>81</v>
      </c>
      <c r="D261" s="914" t="s">
        <v>1190</v>
      </c>
    </row>
    <row r="262" spans="1:4">
      <c r="A262" s="914"/>
      <c r="B262" s="915"/>
      <c r="C262" s="915" t="s">
        <v>82</v>
      </c>
      <c r="D262" s="914" t="s">
        <v>1191</v>
      </c>
    </row>
    <row r="263" spans="1:4">
      <c r="A263" s="914"/>
      <c r="B263" s="915"/>
      <c r="C263" s="915" t="s">
        <v>86</v>
      </c>
      <c r="D263" s="914" t="s">
        <v>1192</v>
      </c>
    </row>
    <row r="264" spans="1:4">
      <c r="A264" s="914" t="s">
        <v>596</v>
      </c>
      <c r="B264" s="915"/>
      <c r="C264" s="915"/>
      <c r="D264" s="914" t="s">
        <v>1174</v>
      </c>
    </row>
    <row r="265" spans="1:4">
      <c r="A265" s="917" t="s">
        <v>1201</v>
      </c>
      <c r="B265" s="915"/>
      <c r="C265" s="915"/>
      <c r="D265" s="914" t="s">
        <v>1227</v>
      </c>
    </row>
    <row r="266" spans="1:4">
      <c r="A266" s="914"/>
      <c r="B266" s="915"/>
      <c r="C266" s="915" t="s">
        <v>81</v>
      </c>
      <c r="D266" s="914" t="s">
        <v>1202</v>
      </c>
    </row>
    <row r="267" spans="1:4">
      <c r="A267" s="914"/>
      <c r="B267" s="915"/>
      <c r="C267" s="915" t="s">
        <v>82</v>
      </c>
      <c r="D267" s="914" t="s">
        <v>1203</v>
      </c>
    </row>
    <row r="268" spans="1:4">
      <c r="A268" s="914"/>
      <c r="B268" s="915"/>
      <c r="C268" s="915" t="s">
        <v>86</v>
      </c>
      <c r="D268" s="914" t="s">
        <v>1204</v>
      </c>
    </row>
    <row r="269" spans="1:4">
      <c r="A269" s="917" t="s">
        <v>1208</v>
      </c>
      <c r="B269" s="915"/>
      <c r="C269" s="915"/>
      <c r="D269" s="914" t="s">
        <v>1230</v>
      </c>
    </row>
    <row r="270" spans="1:4">
      <c r="A270" s="914"/>
      <c r="B270" s="915"/>
      <c r="C270" s="915" t="s">
        <v>81</v>
      </c>
      <c r="D270" s="914" t="s">
        <v>1205</v>
      </c>
    </row>
    <row r="271" spans="1:4">
      <c r="A271" s="914"/>
      <c r="B271" s="915"/>
      <c r="C271" s="915" t="s">
        <v>82</v>
      </c>
      <c r="D271" s="914" t="s">
        <v>1206</v>
      </c>
    </row>
    <row r="272" spans="1:4">
      <c r="A272" s="917" t="s">
        <v>1209</v>
      </c>
      <c r="B272" s="915"/>
      <c r="C272" s="915"/>
      <c r="D272" s="914" t="s">
        <v>1228</v>
      </c>
    </row>
    <row r="273" spans="1:4">
      <c r="A273" s="914"/>
      <c r="B273" s="915"/>
      <c r="C273" s="915" t="s">
        <v>81</v>
      </c>
      <c r="D273" s="914" t="s">
        <v>1207</v>
      </c>
    </row>
    <row r="274" spans="1:4">
      <c r="A274" s="914"/>
      <c r="B274" s="915"/>
      <c r="C274" s="915" t="s">
        <v>82</v>
      </c>
      <c r="D274" s="914" t="s">
        <v>1206</v>
      </c>
    </row>
    <row r="275" spans="1:4">
      <c r="A275" s="917" t="s">
        <v>1210</v>
      </c>
      <c r="B275" s="915"/>
      <c r="C275" s="915"/>
      <c r="D275" s="914" t="s">
        <v>1229</v>
      </c>
    </row>
    <row r="276" spans="1:4">
      <c r="A276" s="914"/>
      <c r="B276" s="915"/>
      <c r="C276" s="915" t="s">
        <v>81</v>
      </c>
      <c r="D276" s="914" t="s">
        <v>1207</v>
      </c>
    </row>
    <row r="277" spans="1:4">
      <c r="A277" s="914"/>
      <c r="B277" s="915"/>
      <c r="C277" s="915" t="s">
        <v>82</v>
      </c>
      <c r="D277" s="914" t="s">
        <v>1206</v>
      </c>
    </row>
    <row r="278" spans="1:4">
      <c r="A278" s="914"/>
      <c r="B278" s="915"/>
      <c r="C278" s="915"/>
      <c r="D278" s="914"/>
    </row>
    <row r="279" spans="1:4">
      <c r="A279" s="897" t="s">
        <v>1198</v>
      </c>
      <c r="B279" s="916"/>
      <c r="C279" s="916"/>
      <c r="D279" s="898" t="s">
        <v>1211</v>
      </c>
    </row>
    <row r="280" spans="1:4">
      <c r="A280" s="917" t="s">
        <v>1216</v>
      </c>
      <c r="B280" s="915"/>
      <c r="C280" s="915"/>
      <c r="D280" s="914" t="s">
        <v>1231</v>
      </c>
    </row>
    <row r="281" spans="1:4">
      <c r="A281" s="914"/>
      <c r="B281" s="915" t="s">
        <v>81</v>
      </c>
      <c r="C281" s="915" t="s">
        <v>625</v>
      </c>
      <c r="D281" s="914" t="s">
        <v>1212</v>
      </c>
    </row>
    <row r="282" spans="1:4">
      <c r="A282" s="914"/>
      <c r="B282" s="915" t="s">
        <v>81</v>
      </c>
      <c r="C282" s="915" t="s">
        <v>81</v>
      </c>
      <c r="D282" s="926" t="s">
        <v>1213</v>
      </c>
    </row>
    <row r="283" spans="1:4">
      <c r="A283" s="914"/>
      <c r="B283" s="915" t="s">
        <v>81</v>
      </c>
      <c r="C283" s="915" t="s">
        <v>82</v>
      </c>
      <c r="D283" s="943" t="s">
        <v>74</v>
      </c>
    </row>
    <row r="284" spans="1:4">
      <c r="A284" s="914"/>
      <c r="B284" s="915" t="s">
        <v>82</v>
      </c>
      <c r="C284" s="915" t="s">
        <v>625</v>
      </c>
      <c r="D284" s="914" t="s">
        <v>1214</v>
      </c>
    </row>
    <row r="285" spans="1:4">
      <c r="A285" s="914"/>
      <c r="B285" s="915" t="s">
        <v>86</v>
      </c>
      <c r="C285" s="915" t="s">
        <v>625</v>
      </c>
      <c r="D285" s="914" t="s">
        <v>1215</v>
      </c>
    </row>
    <row r="286" spans="1:4">
      <c r="A286" s="914"/>
      <c r="B286" s="915"/>
      <c r="C286" s="915"/>
      <c r="D286" s="914"/>
    </row>
    <row r="287" spans="1:4">
      <c r="A287" s="896" t="s">
        <v>36</v>
      </c>
      <c r="B287" s="929"/>
      <c r="C287" s="929"/>
      <c r="D287" s="896" t="s">
        <v>8</v>
      </c>
    </row>
    <row r="288" spans="1:4">
      <c r="A288" s="897" t="s">
        <v>37</v>
      </c>
      <c r="B288" s="916"/>
      <c r="C288" s="916"/>
      <c r="D288" s="898" t="s">
        <v>14</v>
      </c>
    </row>
    <row r="289" spans="1:4">
      <c r="A289" s="914" t="s">
        <v>38</v>
      </c>
      <c r="B289" s="915"/>
      <c r="C289" s="915"/>
      <c r="D289" s="914" t="s">
        <v>44</v>
      </c>
    </row>
    <row r="290" spans="1:4">
      <c r="A290" s="938"/>
      <c r="B290" s="924" t="s">
        <v>7</v>
      </c>
      <c r="C290" s="924" t="s">
        <v>7</v>
      </c>
      <c r="D290" s="923" t="s">
        <v>674</v>
      </c>
    </row>
    <row r="291" spans="1:4">
      <c r="A291" s="914" t="s">
        <v>7</v>
      </c>
      <c r="B291" s="915"/>
      <c r="C291" s="915"/>
      <c r="D291" s="914" t="s">
        <v>7</v>
      </c>
    </row>
    <row r="292" spans="1:4">
      <c r="A292" s="897" t="s">
        <v>9</v>
      </c>
      <c r="B292" s="916"/>
      <c r="C292" s="916"/>
      <c r="D292" s="898" t="s">
        <v>201</v>
      </c>
    </row>
    <row r="293" spans="1:4">
      <c r="A293" s="914"/>
      <c r="B293" s="924" t="s">
        <v>7</v>
      </c>
      <c r="C293" s="924" t="s">
        <v>7</v>
      </c>
      <c r="D293" s="923" t="s">
        <v>674</v>
      </c>
    </row>
    <row r="294" spans="1:4">
      <c r="A294" s="897" t="s">
        <v>10</v>
      </c>
      <c r="B294" s="916"/>
      <c r="C294" s="916"/>
      <c r="D294" s="898" t="s">
        <v>205</v>
      </c>
    </row>
    <row r="295" spans="1:4">
      <c r="A295" s="914" t="s">
        <v>7</v>
      </c>
      <c r="B295" s="915"/>
      <c r="C295" s="915"/>
      <c r="D295" s="914" t="s">
        <v>7</v>
      </c>
    </row>
    <row r="296" spans="1:4">
      <c r="A296" s="938" t="s">
        <v>128</v>
      </c>
      <c r="B296" s="915"/>
      <c r="C296" s="915"/>
      <c r="D296" s="914" t="s">
        <v>104</v>
      </c>
    </row>
    <row r="297" spans="1:4">
      <c r="A297" s="938"/>
      <c r="B297" s="924" t="s">
        <v>127</v>
      </c>
      <c r="C297" s="924"/>
      <c r="D297" s="923" t="s">
        <v>119</v>
      </c>
    </row>
    <row r="298" spans="1:4">
      <c r="A298" s="938"/>
      <c r="B298" s="924" t="s">
        <v>127</v>
      </c>
      <c r="C298" s="924" t="s">
        <v>81</v>
      </c>
      <c r="D298" s="923" t="s">
        <v>118</v>
      </c>
    </row>
    <row r="299" spans="1:4">
      <c r="A299" s="938"/>
      <c r="B299" s="924" t="s">
        <v>127</v>
      </c>
      <c r="C299" s="924" t="s">
        <v>82</v>
      </c>
      <c r="D299" s="923" t="s">
        <v>117</v>
      </c>
    </row>
    <row r="300" spans="1:4">
      <c r="A300" s="938"/>
      <c r="B300" s="924" t="s">
        <v>127</v>
      </c>
      <c r="C300" s="924" t="s">
        <v>86</v>
      </c>
      <c r="D300" s="923" t="s">
        <v>63</v>
      </c>
    </row>
    <row r="301" spans="1:4">
      <c r="A301" s="939"/>
      <c r="B301" s="924"/>
      <c r="C301" s="924"/>
      <c r="D301" s="923"/>
    </row>
    <row r="302" spans="1:4">
      <c r="A302" s="897" t="s">
        <v>11</v>
      </c>
      <c r="B302" s="916"/>
      <c r="C302" s="916"/>
      <c r="D302" s="898" t="s">
        <v>202</v>
      </c>
    </row>
    <row r="303" spans="1:4">
      <c r="A303" s="914" t="s">
        <v>7</v>
      </c>
      <c r="B303" s="915"/>
      <c r="C303" s="915"/>
      <c r="D303" s="914" t="s">
        <v>7</v>
      </c>
    </row>
    <row r="304" spans="1:4">
      <c r="A304" s="914" t="s">
        <v>12</v>
      </c>
      <c r="B304" s="915"/>
      <c r="C304" s="915"/>
      <c r="D304" s="914" t="s">
        <v>204</v>
      </c>
    </row>
    <row r="305" spans="1:4">
      <c r="A305" s="939"/>
      <c r="B305" s="924" t="s">
        <v>7</v>
      </c>
      <c r="C305" s="924" t="s">
        <v>7</v>
      </c>
      <c r="D305" s="923" t="s">
        <v>674</v>
      </c>
    </row>
    <row r="306" spans="1:4">
      <c r="A306" s="914" t="s">
        <v>7</v>
      </c>
      <c r="B306" s="915"/>
      <c r="C306" s="915"/>
      <c r="D306" s="914" t="s">
        <v>7</v>
      </c>
    </row>
    <row r="307" spans="1:4">
      <c r="A307" s="896" t="s">
        <v>39</v>
      </c>
      <c r="B307" s="929"/>
      <c r="C307" s="929"/>
      <c r="D307" s="896" t="s">
        <v>80</v>
      </c>
    </row>
    <row r="308" spans="1:4">
      <c r="A308" s="939"/>
      <c r="B308" s="924" t="s">
        <v>7</v>
      </c>
      <c r="C308" s="924" t="s">
        <v>7</v>
      </c>
      <c r="D308" s="923" t="s">
        <v>674</v>
      </c>
    </row>
    <row r="309" spans="1:4" ht="5.25" customHeight="1">
      <c r="A309" s="944"/>
      <c r="D309" s="945"/>
    </row>
    <row r="310" spans="1:4">
      <c r="A310" s="946" t="s">
        <v>207</v>
      </c>
      <c r="D310" s="945"/>
    </row>
    <row r="311" spans="1:4" ht="9" customHeight="1">
      <c r="A311" s="944"/>
      <c r="D311" s="945"/>
    </row>
    <row r="312" spans="1:4" hidden="1">
      <c r="A312" s="1188" t="s">
        <v>675</v>
      </c>
      <c r="B312" s="1189"/>
      <c r="C312" s="1189"/>
      <c r="D312" s="1190"/>
    </row>
    <row r="313" spans="1:4" ht="24" customHeight="1">
      <c r="A313" s="1188"/>
      <c r="B313" s="1189"/>
      <c r="C313" s="1189"/>
      <c r="D313" s="1190"/>
    </row>
    <row r="314" spans="1:4" ht="17.25" customHeight="1">
      <c r="A314" s="1185" t="s">
        <v>3791</v>
      </c>
      <c r="B314" s="1183"/>
      <c r="C314" s="1183"/>
      <c r="D314" s="1186"/>
    </row>
    <row r="315" spans="1:4">
      <c r="A315" s="944" t="s">
        <v>206</v>
      </c>
      <c r="D315" s="945"/>
    </row>
    <row r="316" spans="1:4" ht="6.75" customHeight="1">
      <c r="A316" s="944"/>
      <c r="D316" s="945"/>
    </row>
    <row r="317" spans="1:4">
      <c r="A317" s="944" t="s">
        <v>55</v>
      </c>
      <c r="D317" s="945"/>
    </row>
    <row r="318" spans="1:4" ht="24">
      <c r="A318" s="720" t="s">
        <v>938</v>
      </c>
      <c r="B318" s="721" t="s">
        <v>64</v>
      </c>
      <c r="C318" s="721" t="s">
        <v>65</v>
      </c>
      <c r="D318" s="722" t="s">
        <v>47</v>
      </c>
    </row>
    <row r="319" spans="1:4">
      <c r="A319" s="714" t="s">
        <v>51</v>
      </c>
      <c r="B319" s="714"/>
      <c r="C319" s="714"/>
      <c r="D319" s="714" t="s">
        <v>31</v>
      </c>
    </row>
    <row r="320" spans="1:4">
      <c r="A320" s="231" t="s">
        <v>7</v>
      </c>
      <c r="B320" s="717"/>
      <c r="C320" s="717"/>
      <c r="D320" s="231" t="s">
        <v>7</v>
      </c>
    </row>
    <row r="321" spans="1:4">
      <c r="A321" s="229" t="s">
        <v>53</v>
      </c>
      <c r="B321" s="718"/>
      <c r="C321" s="718"/>
      <c r="D321" s="230" t="s">
        <v>32</v>
      </c>
    </row>
    <row r="322" spans="1:4">
      <c r="A322" s="231" t="s">
        <v>7</v>
      </c>
      <c r="B322" s="717"/>
      <c r="C322" s="717"/>
      <c r="D322" s="231" t="s">
        <v>7</v>
      </c>
    </row>
    <row r="323" spans="1:4">
      <c r="A323" s="231" t="s">
        <v>22</v>
      </c>
      <c r="B323" s="717"/>
      <c r="C323" s="717"/>
      <c r="D323" s="231" t="s">
        <v>23</v>
      </c>
    </row>
    <row r="324" spans="1:4">
      <c r="A324" s="231"/>
      <c r="B324" s="716" t="s">
        <v>81</v>
      </c>
      <c r="C324" s="716"/>
      <c r="D324" s="715" t="s">
        <v>69</v>
      </c>
    </row>
    <row r="325" spans="1:4">
      <c r="A325" s="231"/>
      <c r="B325" s="716" t="s">
        <v>196</v>
      </c>
      <c r="C325" s="306">
        <v>0</v>
      </c>
      <c r="D325" s="715" t="s">
        <v>56</v>
      </c>
    </row>
    <row r="326" spans="1:4">
      <c r="A326" s="231"/>
      <c r="B326" s="716" t="s">
        <v>82</v>
      </c>
      <c r="C326" s="716"/>
      <c r="D326" s="715" t="s">
        <v>3</v>
      </c>
    </row>
    <row r="327" spans="1:4">
      <c r="A327" s="231"/>
      <c r="B327" s="716" t="s">
        <v>197</v>
      </c>
      <c r="C327" s="306">
        <v>0</v>
      </c>
      <c r="D327" s="715" t="s">
        <v>56</v>
      </c>
    </row>
    <row r="328" spans="1:4">
      <c r="A328" s="231"/>
      <c r="B328" s="716" t="s">
        <v>86</v>
      </c>
      <c r="C328" s="716"/>
      <c r="D328" s="715" t="s">
        <v>4</v>
      </c>
    </row>
    <row r="329" spans="1:4">
      <c r="A329" s="231"/>
      <c r="B329" s="716" t="s">
        <v>198</v>
      </c>
      <c r="C329" s="306">
        <v>0</v>
      </c>
      <c r="D329" s="715" t="s">
        <v>56</v>
      </c>
    </row>
    <row r="330" spans="1:4">
      <c r="A330" s="231"/>
      <c r="B330" s="716" t="s">
        <v>83</v>
      </c>
      <c r="C330" s="716"/>
      <c r="D330" s="715" t="s">
        <v>5</v>
      </c>
    </row>
    <row r="331" spans="1:4">
      <c r="A331" s="231"/>
      <c r="B331" s="716" t="s">
        <v>199</v>
      </c>
      <c r="C331" s="306">
        <v>0</v>
      </c>
      <c r="D331" s="715" t="s">
        <v>56</v>
      </c>
    </row>
    <row r="332" spans="1:4">
      <c r="A332" s="231"/>
      <c r="B332" s="716" t="s">
        <v>84</v>
      </c>
      <c r="C332" s="716"/>
      <c r="D332" s="715" t="s">
        <v>6</v>
      </c>
    </row>
    <row r="333" spans="1:4">
      <c r="A333" s="231"/>
      <c r="B333" s="716" t="s">
        <v>200</v>
      </c>
      <c r="C333" s="306">
        <v>0</v>
      </c>
      <c r="D333" s="715" t="s">
        <v>56</v>
      </c>
    </row>
    <row r="334" spans="1:4">
      <c r="A334" s="231" t="s">
        <v>7</v>
      </c>
      <c r="B334" s="717"/>
      <c r="C334" s="717"/>
      <c r="D334" s="231" t="s">
        <v>7</v>
      </c>
    </row>
    <row r="335" spans="1:4">
      <c r="A335" s="719">
        <v>20210</v>
      </c>
      <c r="B335" s="717"/>
      <c r="C335" s="717"/>
      <c r="D335" s="231" t="s">
        <v>57</v>
      </c>
    </row>
    <row r="336" spans="1:4">
      <c r="A336" s="231"/>
      <c r="B336" s="716" t="s">
        <v>200</v>
      </c>
      <c r="C336" s="306">
        <v>0</v>
      </c>
      <c r="D336" s="715" t="s">
        <v>56</v>
      </c>
    </row>
    <row r="337" spans="1:4">
      <c r="A337" s="231"/>
      <c r="B337" s="716" t="s">
        <v>116</v>
      </c>
      <c r="C337" s="306">
        <v>0</v>
      </c>
      <c r="D337" s="715" t="s">
        <v>70</v>
      </c>
    </row>
    <row r="338" spans="1:4">
      <c r="A338" s="231" t="s">
        <v>7</v>
      </c>
      <c r="B338" s="717"/>
      <c r="C338" s="717"/>
      <c r="D338" s="231" t="s">
        <v>7</v>
      </c>
    </row>
    <row r="339" spans="1:4">
      <c r="A339" s="961"/>
      <c r="B339" s="961"/>
      <c r="C339" s="961"/>
      <c r="D339" s="961"/>
    </row>
    <row r="340" spans="1:4" ht="16.5" customHeight="1">
      <c r="A340" s="962" t="s">
        <v>3797</v>
      </c>
    </row>
    <row r="354" spans="1:6" ht="9" customHeight="1">
      <c r="A354" s="957"/>
      <c r="B354" s="957"/>
      <c r="C354" s="957"/>
      <c r="D354" s="957"/>
    </row>
    <row r="355" spans="1:6" ht="45" customHeight="1">
      <c r="A355" s="1184" t="s">
        <v>3792</v>
      </c>
      <c r="B355" s="1184"/>
      <c r="C355" s="1184"/>
      <c r="D355" s="1184"/>
      <c r="E355" s="959"/>
    </row>
    <row r="356" spans="1:6" ht="30" customHeight="1">
      <c r="A356" s="1184" t="s">
        <v>3793</v>
      </c>
      <c r="B356" s="1184"/>
      <c r="C356" s="1184"/>
      <c r="D356" s="1184"/>
      <c r="E356" s="959"/>
      <c r="F356" s="959"/>
    </row>
    <row r="357" spans="1:6" ht="24.75" customHeight="1">
      <c r="A357" s="958"/>
      <c r="B357" s="1184" t="s">
        <v>3794</v>
      </c>
      <c r="C357" s="1184"/>
      <c r="D357" s="1184"/>
      <c r="E357" s="959"/>
      <c r="F357" s="959"/>
    </row>
    <row r="358" spans="1:6" ht="19.5" customHeight="1">
      <c r="A358" s="958"/>
      <c r="B358" s="1184" t="s">
        <v>3795</v>
      </c>
      <c r="C358" s="1184"/>
      <c r="D358" s="1184"/>
      <c r="E358" s="959"/>
      <c r="F358" s="959"/>
    </row>
    <row r="359" spans="1:6" ht="19.5" customHeight="1">
      <c r="A359" s="1184" t="s">
        <v>3796</v>
      </c>
      <c r="B359" s="1184"/>
      <c r="C359" s="1184"/>
      <c r="D359" s="1184"/>
      <c r="E359" s="959"/>
      <c r="F359" s="959"/>
    </row>
    <row r="360" spans="1:6" ht="46.5" customHeight="1">
      <c r="A360" s="960"/>
      <c r="B360" s="960"/>
      <c r="C360" s="960"/>
      <c r="D360" s="960"/>
      <c r="E360" s="960"/>
      <c r="F360" s="960"/>
    </row>
    <row r="362" spans="1:6" ht="20.25" customHeight="1"/>
    <row r="363" spans="1:6" ht="24" customHeight="1"/>
  </sheetData>
  <mergeCells count="9">
    <mergeCell ref="A359:D359"/>
    <mergeCell ref="A314:D314"/>
    <mergeCell ref="A1:D1"/>
    <mergeCell ref="A2:D2"/>
    <mergeCell ref="A312:D313"/>
    <mergeCell ref="B357:D357"/>
    <mergeCell ref="B358:D358"/>
    <mergeCell ref="A356:D356"/>
    <mergeCell ref="A355:D355"/>
  </mergeCells>
  <phoneticPr fontId="1" type="noConversion"/>
  <hyperlinks>
    <hyperlink ref="G1" location="INDICE!A1" display="ÍNDICE " xr:uid="{01E42FF4-38FC-47F9-8588-4FDEF2E1BC86}"/>
  </hyperlinks>
  <printOptions horizontalCentered="1"/>
  <pageMargins left="0" right="0" top="0.74803149606299213" bottom="0.39370078740157483" header="0" footer="0"/>
  <pageSetup paperSize="9" scale="85" orientation="portrait" r:id="rId1"/>
  <headerFooter alignWithMargins="0"/>
  <rowBreaks count="1" manualBreakCount="1">
    <brk id="338" max="3" man="1"/>
  </rowBreaks>
  <ignoredErrors>
    <ignoredError sqref="A5:C26 A27:C67 A260:D313 A315:D338 B314:D314 A72:C72 A68:B68 A69:B69 A70:B70 A71:B71 A77:C99 A73:B73 A74:B74 A75:B75 A76:B76 A101:C104 A100:B100 A106:C107 A105 C105 A109:C148 A108 C108 A150:C247 A149 C149 A249:C258 A248 C248"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sheetPr>
  <dimension ref="A1:F46"/>
  <sheetViews>
    <sheetView showGridLines="0" topLeftCell="A29" workbookViewId="0">
      <selection sqref="A1:D46"/>
    </sheetView>
  </sheetViews>
  <sheetFormatPr defaultColWidth="8.85546875" defaultRowHeight="15"/>
  <cols>
    <col min="1" max="1" width="4.85546875" style="7" customWidth="1"/>
    <col min="2" max="2" width="5.42578125" style="7" customWidth="1"/>
    <col min="3" max="3" width="5.28515625" style="7" customWidth="1"/>
    <col min="4" max="4" width="71.85546875" style="7" customWidth="1"/>
    <col min="5" max="5" width="4.42578125" style="7" customWidth="1"/>
    <col min="6" max="16384" width="8.85546875" style="7"/>
  </cols>
  <sheetData>
    <row r="1" spans="1:6">
      <c r="A1" s="1191" t="s">
        <v>889</v>
      </c>
      <c r="B1" s="1191"/>
      <c r="C1" s="1191"/>
      <c r="D1" s="1191"/>
      <c r="F1" s="377" t="s">
        <v>1027</v>
      </c>
    </row>
    <row r="2" spans="1:6" ht="32.25" customHeight="1">
      <c r="A2" s="1191" t="s">
        <v>903</v>
      </c>
      <c r="B2" s="1191"/>
      <c r="C2" s="1191"/>
      <c r="D2" s="1191"/>
      <c r="F2"/>
    </row>
    <row r="3" spans="1:6">
      <c r="A3" s="8"/>
      <c r="F3"/>
    </row>
    <row r="4" spans="1:6">
      <c r="A4" s="48" t="s">
        <v>89</v>
      </c>
      <c r="F4" s="14"/>
    </row>
    <row r="5" spans="1:6" s="49" customFormat="1">
      <c r="A5" s="695" t="s">
        <v>91</v>
      </c>
      <c r="B5" s="696" t="s">
        <v>92</v>
      </c>
      <c r="C5" s="696" t="s">
        <v>93</v>
      </c>
      <c r="D5" s="697" t="s">
        <v>94</v>
      </c>
    </row>
    <row r="6" spans="1:6">
      <c r="A6" s="1">
        <v>5</v>
      </c>
      <c r="B6" s="2"/>
      <c r="C6" s="2"/>
      <c r="D6" s="2" t="s">
        <v>95</v>
      </c>
    </row>
    <row r="7" spans="1:6">
      <c r="A7" s="3"/>
      <c r="B7" s="3">
        <v>3</v>
      </c>
      <c r="C7" s="3"/>
      <c r="D7" s="4" t="s">
        <v>96</v>
      </c>
    </row>
    <row r="8" spans="1:6">
      <c r="A8" s="3"/>
      <c r="B8" s="3"/>
      <c r="C8" s="50">
        <v>3</v>
      </c>
      <c r="D8" s="51" t="s">
        <v>97</v>
      </c>
    </row>
    <row r="9" spans="1:6">
      <c r="A9" s="3"/>
      <c r="B9" s="3"/>
      <c r="C9" s="3"/>
      <c r="D9" s="4" t="s">
        <v>88</v>
      </c>
    </row>
    <row r="10" spans="1:6">
      <c r="A10" s="3"/>
      <c r="B10" s="3"/>
      <c r="C10" s="3" t="s">
        <v>99</v>
      </c>
      <c r="D10" s="4" t="s">
        <v>98</v>
      </c>
    </row>
    <row r="11" spans="1:6">
      <c r="A11" s="3">
        <v>6</v>
      </c>
      <c r="B11" s="3"/>
      <c r="C11" s="3"/>
      <c r="D11" s="4" t="s">
        <v>100</v>
      </c>
    </row>
    <row r="12" spans="1:6">
      <c r="A12" s="3"/>
      <c r="B12" s="50" t="s">
        <v>101</v>
      </c>
      <c r="C12" s="52"/>
      <c r="D12" s="53" t="s">
        <v>102</v>
      </c>
    </row>
    <row r="13" spans="1:6">
      <c r="A13" s="3"/>
      <c r="B13" s="3"/>
      <c r="C13" s="50" t="s">
        <v>103</v>
      </c>
      <c r="D13" s="51" t="s">
        <v>104</v>
      </c>
    </row>
    <row r="14" spans="1:6">
      <c r="A14" s="3"/>
      <c r="B14" s="3"/>
      <c r="C14" s="3"/>
      <c r="D14" s="4" t="s">
        <v>88</v>
      </c>
    </row>
    <row r="15" spans="1:6">
      <c r="A15" s="3"/>
      <c r="B15" s="3"/>
      <c r="C15" s="3" t="s">
        <v>99</v>
      </c>
      <c r="D15" s="4" t="s">
        <v>98</v>
      </c>
    </row>
    <row r="16" spans="1:6">
      <c r="A16" s="3">
        <v>10</v>
      </c>
      <c r="B16" s="3"/>
      <c r="C16" s="3"/>
      <c r="D16" s="4" t="s">
        <v>105</v>
      </c>
    </row>
    <row r="17" spans="1:4">
      <c r="A17" s="3"/>
      <c r="B17" s="50" t="s">
        <v>101</v>
      </c>
      <c r="C17" s="52"/>
      <c r="D17" s="53" t="s">
        <v>102</v>
      </c>
    </row>
    <row r="18" spans="1:4">
      <c r="A18" s="3"/>
      <c r="B18" s="3"/>
      <c r="C18" s="50" t="s">
        <v>103</v>
      </c>
      <c r="D18" s="51" t="s">
        <v>104</v>
      </c>
    </row>
    <row r="19" spans="1:4">
      <c r="A19" s="3"/>
      <c r="B19" s="3"/>
      <c r="C19" s="3"/>
      <c r="D19" s="4" t="s">
        <v>88</v>
      </c>
    </row>
    <row r="20" spans="1:4">
      <c r="A20" s="3"/>
      <c r="B20" s="3"/>
      <c r="C20" s="3" t="s">
        <v>99</v>
      </c>
      <c r="D20" s="4" t="s">
        <v>98</v>
      </c>
    </row>
    <row r="21" spans="1:4">
      <c r="A21" s="3"/>
      <c r="B21" s="3"/>
      <c r="C21" s="3"/>
      <c r="D21" s="4"/>
    </row>
    <row r="22" spans="1:4">
      <c r="A22" s="5"/>
      <c r="B22" s="5"/>
      <c r="C22" s="5"/>
      <c r="D22" s="6"/>
    </row>
    <row r="23" spans="1:4">
      <c r="A23" s="48" t="s">
        <v>90</v>
      </c>
    </row>
    <row r="24" spans="1:4">
      <c r="A24" s="695" t="s">
        <v>106</v>
      </c>
      <c r="B24" s="696" t="s">
        <v>107</v>
      </c>
      <c r="C24" s="696" t="s">
        <v>108</v>
      </c>
      <c r="D24" s="697" t="s">
        <v>109</v>
      </c>
    </row>
    <row r="25" spans="1:4">
      <c r="A25" s="1">
        <v>3</v>
      </c>
      <c r="B25" s="2"/>
      <c r="C25" s="2"/>
      <c r="D25" s="2" t="s">
        <v>113</v>
      </c>
    </row>
    <row r="26" spans="1:4">
      <c r="A26" s="3"/>
      <c r="B26" s="3">
        <v>1</v>
      </c>
      <c r="C26" s="3"/>
      <c r="D26" s="4" t="s">
        <v>115</v>
      </c>
    </row>
    <row r="27" spans="1:4">
      <c r="A27" s="3"/>
      <c r="B27" s="3"/>
      <c r="C27" s="50">
        <v>7</v>
      </c>
      <c r="D27" s="51" t="s">
        <v>114</v>
      </c>
    </row>
    <row r="28" spans="1:4">
      <c r="A28" s="3"/>
      <c r="B28" s="3"/>
      <c r="C28" s="3"/>
      <c r="D28" s="4" t="s">
        <v>88</v>
      </c>
    </row>
    <row r="29" spans="1:4">
      <c r="A29" s="3"/>
      <c r="B29" s="3"/>
      <c r="C29" s="3" t="s">
        <v>99</v>
      </c>
      <c r="D29" s="4" t="s">
        <v>98</v>
      </c>
    </row>
    <row r="30" spans="1:4">
      <c r="A30" s="3">
        <v>4</v>
      </c>
      <c r="B30" s="3"/>
      <c r="C30" s="3"/>
      <c r="D30" s="4" t="s">
        <v>100</v>
      </c>
    </row>
    <row r="31" spans="1:4">
      <c r="A31" s="3"/>
      <c r="B31" s="50" t="s">
        <v>101</v>
      </c>
      <c r="C31" s="52"/>
      <c r="D31" s="53" t="s">
        <v>102</v>
      </c>
    </row>
    <row r="32" spans="1:4">
      <c r="A32" s="3"/>
      <c r="B32" s="3"/>
      <c r="C32" s="50">
        <v>3</v>
      </c>
      <c r="D32" s="51" t="s">
        <v>110</v>
      </c>
    </row>
    <row r="33" spans="1:4">
      <c r="A33" s="3"/>
      <c r="B33" s="3"/>
      <c r="C33" s="3"/>
      <c r="D33" s="4" t="s">
        <v>88</v>
      </c>
    </row>
    <row r="34" spans="1:4">
      <c r="A34" s="3"/>
      <c r="B34" s="3"/>
      <c r="C34" s="3" t="s">
        <v>99</v>
      </c>
      <c r="D34" s="4" t="s">
        <v>98</v>
      </c>
    </row>
    <row r="35" spans="1:4">
      <c r="A35" s="3">
        <v>5</v>
      </c>
      <c r="B35" s="3"/>
      <c r="C35" s="3"/>
      <c r="D35" s="4" t="s">
        <v>111</v>
      </c>
    </row>
    <row r="36" spans="1:4">
      <c r="A36" s="3"/>
      <c r="B36" s="50" t="s">
        <v>101</v>
      </c>
      <c r="C36" s="52"/>
      <c r="D36" s="53" t="s">
        <v>102</v>
      </c>
    </row>
    <row r="37" spans="1:4">
      <c r="A37" s="3"/>
      <c r="B37" s="3"/>
      <c r="C37" s="50">
        <v>4</v>
      </c>
      <c r="D37" s="51" t="s">
        <v>112</v>
      </c>
    </row>
    <row r="38" spans="1:4">
      <c r="A38" s="3"/>
      <c r="B38" s="3"/>
      <c r="C38" s="3"/>
      <c r="D38" s="4" t="s">
        <v>88</v>
      </c>
    </row>
    <row r="39" spans="1:4">
      <c r="A39" s="3"/>
      <c r="B39" s="3"/>
      <c r="C39" s="3" t="s">
        <v>99</v>
      </c>
      <c r="D39" s="4" t="s">
        <v>98</v>
      </c>
    </row>
    <row r="40" spans="1:4">
      <c r="A40" s="3">
        <v>8</v>
      </c>
      <c r="B40" s="3"/>
      <c r="C40" s="3"/>
      <c r="D40" s="4" t="s">
        <v>105</v>
      </c>
    </row>
    <row r="41" spans="1:4">
      <c r="A41" s="3"/>
      <c r="B41" s="50" t="s">
        <v>101</v>
      </c>
      <c r="C41" s="52"/>
      <c r="D41" s="53" t="s">
        <v>102</v>
      </c>
    </row>
    <row r="42" spans="1:4">
      <c r="A42" s="3"/>
      <c r="B42" s="3"/>
      <c r="C42" s="50">
        <v>3</v>
      </c>
      <c r="D42" s="51" t="s">
        <v>110</v>
      </c>
    </row>
    <row r="43" spans="1:4">
      <c r="A43" s="3"/>
      <c r="B43" s="3"/>
      <c r="C43" s="3"/>
      <c r="D43" s="4" t="s">
        <v>88</v>
      </c>
    </row>
    <row r="44" spans="1:4">
      <c r="A44" s="3"/>
      <c r="B44" s="3"/>
      <c r="C44" s="3" t="s">
        <v>99</v>
      </c>
      <c r="D44" s="4" t="s">
        <v>98</v>
      </c>
    </row>
    <row r="45" spans="1:4">
      <c r="A45" s="3"/>
      <c r="B45" s="3"/>
      <c r="C45" s="3"/>
      <c r="D45" s="4"/>
    </row>
    <row r="46" spans="1:4">
      <c r="A46" s="5"/>
      <c r="B46" s="5"/>
      <c r="C46" s="5"/>
      <c r="D46" s="6"/>
    </row>
  </sheetData>
  <mergeCells count="2">
    <mergeCell ref="A1:D1"/>
    <mergeCell ref="A2:D2"/>
  </mergeCells>
  <phoneticPr fontId="6" type="noConversion"/>
  <hyperlinks>
    <hyperlink ref="F1" location="INDICE!A1" display="ÍNDICE " xr:uid="{00000000-0004-0000-0600-000000000000}"/>
  </hyperlinks>
  <printOptions horizontalCentered="1" verticalCentered="1"/>
  <pageMargins left="0" right="0" top="0" bottom="0" header="0" footer="0"/>
  <pageSetup paperSize="9" orientation="portrait" r:id="rId1"/>
  <headerFooter alignWithMargins="0"/>
  <ignoredErrors>
    <ignoredError sqref="B26:B41 B10:C1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499984740745262"/>
  </sheetPr>
  <dimension ref="B1:O373"/>
  <sheetViews>
    <sheetView showGridLines="0" view="pageBreakPreview" zoomScale="90" zoomScaleNormal="100" zoomScaleSheetLayoutView="90" workbookViewId="0">
      <selection activeCell="C42" sqref="C42:J42"/>
    </sheetView>
  </sheetViews>
  <sheetFormatPr defaultColWidth="9.140625" defaultRowHeight="15"/>
  <cols>
    <col min="1" max="1" width="1" style="7" customWidth="1"/>
    <col min="2" max="2" width="15" style="7" customWidth="1"/>
    <col min="3" max="3" width="28.7109375" style="7" customWidth="1"/>
    <col min="4" max="4" width="12.42578125" style="7" customWidth="1"/>
    <col min="5" max="5" width="12.85546875" style="7" customWidth="1"/>
    <col min="6" max="6" width="12.140625" style="7" customWidth="1"/>
    <col min="7" max="7" width="10.85546875" style="7" customWidth="1"/>
    <col min="8" max="8" width="12.42578125" style="7" bestFit="1" customWidth="1"/>
    <col min="9" max="9" width="13.140625" style="7" customWidth="1"/>
    <col min="10" max="10" width="9.140625" style="7"/>
    <col min="11" max="11" width="7.42578125" style="7" bestFit="1" customWidth="1"/>
    <col min="12" max="16384" width="9.140625" style="7"/>
  </cols>
  <sheetData>
    <row r="1" spans="2:15">
      <c r="B1" s="1215" t="s">
        <v>844</v>
      </c>
      <c r="C1" s="1215"/>
      <c r="D1" s="1215"/>
      <c r="E1" s="1215"/>
      <c r="F1" s="1215"/>
      <c r="G1" s="1215"/>
      <c r="H1" s="1215"/>
      <c r="I1" s="1215"/>
      <c r="J1" s="1215"/>
      <c r="K1" s="1215"/>
      <c r="L1" s="1215"/>
      <c r="M1" s="1215"/>
      <c r="O1" s="377" t="s">
        <v>1027</v>
      </c>
    </row>
    <row r="2" spans="2:15" ht="15.75" customHeight="1">
      <c r="B2" s="1216" t="s">
        <v>3867</v>
      </c>
      <c r="C2" s="1216"/>
      <c r="D2" s="1216"/>
      <c r="E2" s="1216"/>
      <c r="F2" s="1216"/>
      <c r="G2" s="1216"/>
      <c r="H2" s="1216"/>
      <c r="I2" s="1216"/>
      <c r="J2" s="1216"/>
      <c r="K2" s="1216"/>
      <c r="L2" s="1216"/>
      <c r="M2" s="1216"/>
      <c r="O2"/>
    </row>
    <row r="3" spans="2:15" ht="10.5" customHeight="1">
      <c r="K3"/>
    </row>
    <row r="4" spans="2:15" s="204" customFormat="1" ht="9" customHeight="1">
      <c r="B4" s="207"/>
      <c r="C4" s="211"/>
      <c r="D4" s="211"/>
      <c r="E4" s="211"/>
      <c r="F4" s="211"/>
      <c r="G4" s="211"/>
      <c r="H4" s="206"/>
      <c r="I4" s="206"/>
      <c r="J4" s="206"/>
      <c r="K4" s="206"/>
      <c r="L4" s="206"/>
      <c r="M4" s="210"/>
    </row>
    <row r="5" spans="2:15" s="204" customFormat="1" ht="12.75">
      <c r="B5" s="208" t="s">
        <v>760</v>
      </c>
      <c r="M5" s="212"/>
    </row>
    <row r="6" spans="2:15" s="204" customFormat="1" ht="6.75" customHeight="1">
      <c r="B6" s="213"/>
      <c r="C6" s="205"/>
      <c r="D6" s="205"/>
      <c r="E6" s="205"/>
      <c r="F6" s="205"/>
      <c r="G6" s="205"/>
      <c r="M6" s="212"/>
    </row>
    <row r="7" spans="2:15" s="204" customFormat="1" ht="12.75">
      <c r="B7" s="208" t="s">
        <v>682</v>
      </c>
      <c r="M7" s="212"/>
    </row>
    <row r="8" spans="2:15" s="204" customFormat="1" ht="9" customHeight="1">
      <c r="B8" s="213"/>
      <c r="C8" s="205"/>
      <c r="D8" s="205"/>
      <c r="E8" s="205"/>
      <c r="F8" s="205"/>
      <c r="G8" s="205"/>
      <c r="M8" s="212"/>
    </row>
    <row r="9" spans="2:15" s="204" customFormat="1" ht="12.75">
      <c r="B9" s="208" t="s">
        <v>683</v>
      </c>
      <c r="M9" s="212"/>
    </row>
    <row r="10" spans="2:15" s="204" customFormat="1" ht="9.75" customHeight="1">
      <c r="B10" s="214"/>
      <c r="C10" s="215"/>
      <c r="D10" s="215"/>
      <c r="E10" s="215"/>
      <c r="F10" s="215"/>
      <c r="G10" s="215"/>
      <c r="H10" s="209"/>
      <c r="I10" s="209"/>
      <c r="J10" s="209"/>
      <c r="K10" s="209"/>
      <c r="L10" s="209"/>
      <c r="M10" s="216"/>
    </row>
    <row r="11" spans="2:15" s="204" customFormat="1" ht="10.5" customHeight="1"/>
    <row r="12" spans="2:15" customFormat="1" ht="15.75">
      <c r="B12" s="389" t="s">
        <v>3868</v>
      </c>
      <c r="C12" s="390"/>
      <c r="D12" s="390"/>
      <c r="E12" s="390"/>
      <c r="F12" s="390"/>
      <c r="G12" s="320"/>
      <c r="H12" s="320"/>
      <c r="I12" s="320"/>
      <c r="J12" s="320"/>
      <c r="K12" s="320"/>
      <c r="L12" s="388"/>
      <c r="M12" s="312"/>
    </row>
    <row r="13" spans="2:15" customFormat="1">
      <c r="B13" s="391"/>
      <c r="C13" s="522"/>
      <c r="D13" s="522"/>
      <c r="E13" s="522"/>
      <c r="F13" s="522"/>
      <c r="G13" s="522"/>
      <c r="J13" s="522"/>
      <c r="K13" s="533"/>
      <c r="L13" s="1224" t="s">
        <v>684</v>
      </c>
      <c r="M13" s="1225"/>
    </row>
    <row r="14" spans="2:15" customFormat="1" ht="39.75" customHeight="1">
      <c r="B14" s="1220" t="s">
        <v>1329</v>
      </c>
      <c r="C14" s="1211" t="s">
        <v>685</v>
      </c>
      <c r="D14" s="1200" t="s">
        <v>3869</v>
      </c>
      <c r="E14" s="1200" t="s">
        <v>3870</v>
      </c>
      <c r="F14" s="1198" t="s">
        <v>3871</v>
      </c>
      <c r="G14" s="1200" t="s">
        <v>3872</v>
      </c>
      <c r="H14" s="1198" t="s">
        <v>3873</v>
      </c>
      <c r="I14" s="1200" t="s">
        <v>3874</v>
      </c>
      <c r="J14" s="399" t="s">
        <v>3876</v>
      </c>
      <c r="K14" s="534"/>
      <c r="L14" s="400" t="s">
        <v>3875</v>
      </c>
      <c r="M14" s="535"/>
    </row>
    <row r="15" spans="2:15" customFormat="1" ht="27.75" customHeight="1">
      <c r="B15" s="1221"/>
      <c r="C15" s="1212"/>
      <c r="D15" s="1201"/>
      <c r="E15" s="1201"/>
      <c r="F15" s="1199"/>
      <c r="G15" s="1201"/>
      <c r="H15" s="1199"/>
      <c r="I15" s="1201"/>
      <c r="J15" s="496" t="s">
        <v>686</v>
      </c>
      <c r="K15" s="536" t="s">
        <v>687</v>
      </c>
      <c r="L15" s="496" t="s">
        <v>686</v>
      </c>
      <c r="M15" s="536" t="s">
        <v>687</v>
      </c>
    </row>
    <row r="16" spans="2:15" customFormat="1" ht="15.75" customHeight="1">
      <c r="B16" s="1222"/>
      <c r="C16" s="1213"/>
      <c r="D16" s="401" t="s">
        <v>688</v>
      </c>
      <c r="E16" s="401" t="s">
        <v>656</v>
      </c>
      <c r="F16" s="402" t="s">
        <v>632</v>
      </c>
      <c r="G16" s="401" t="s">
        <v>635</v>
      </c>
      <c r="H16" s="401" t="s">
        <v>637</v>
      </c>
      <c r="I16" s="401" t="s">
        <v>1042</v>
      </c>
      <c r="J16" s="401" t="s">
        <v>1043</v>
      </c>
      <c r="K16" s="537" t="s">
        <v>1044</v>
      </c>
      <c r="L16" s="401" t="s">
        <v>1045</v>
      </c>
      <c r="M16" s="537" t="s">
        <v>1046</v>
      </c>
    </row>
    <row r="17" spans="2:13" customFormat="1" ht="20.25" customHeight="1">
      <c r="B17" s="403" t="s">
        <v>1047</v>
      </c>
      <c r="C17" s="522" t="s">
        <v>1048</v>
      </c>
      <c r="D17" s="404"/>
      <c r="E17" s="404"/>
      <c r="F17" s="538"/>
      <c r="G17" s="404"/>
      <c r="H17" s="538"/>
      <c r="I17" s="404">
        <f>+SUM(E17:H17)</f>
        <v>0</v>
      </c>
      <c r="J17" s="404">
        <f>+I17-E17</f>
        <v>0</v>
      </c>
      <c r="K17" s="392" t="str">
        <f t="shared" ref="K17:K24" si="0">+IF(E17=0,"",J17/E17)</f>
        <v/>
      </c>
      <c r="L17" s="404">
        <f>+I17-D17</f>
        <v>0</v>
      </c>
      <c r="M17" s="392" t="str">
        <f t="shared" ref="M17:M24" si="1">+IF(G17=0,"",L17/G17)</f>
        <v/>
      </c>
    </row>
    <row r="18" spans="2:13" customFormat="1" ht="20.25" customHeight="1">
      <c r="B18" s="403" t="s">
        <v>1049</v>
      </c>
      <c r="C18" s="522" t="s">
        <v>1050</v>
      </c>
      <c r="D18" s="404"/>
      <c r="E18" s="404"/>
      <c r="F18" s="538"/>
      <c r="G18" s="404"/>
      <c r="H18" s="538"/>
      <c r="I18" s="404">
        <f t="shared" ref="I18:I25" si="2">+SUM(E18:H18)</f>
        <v>0</v>
      </c>
      <c r="J18" s="404">
        <f t="shared" ref="J18:J25" si="3">+I18-E18</f>
        <v>0</v>
      </c>
      <c r="K18" s="392" t="str">
        <f t="shared" si="0"/>
        <v/>
      </c>
      <c r="L18" s="404">
        <f t="shared" ref="L18:L27" si="4">+I18-D18</f>
        <v>0</v>
      </c>
      <c r="M18" s="392" t="str">
        <f t="shared" si="1"/>
        <v/>
      </c>
    </row>
    <row r="19" spans="2:13" customFormat="1">
      <c r="B19" s="403" t="s">
        <v>1051</v>
      </c>
      <c r="C19" s="964" t="s">
        <v>1052</v>
      </c>
      <c r="D19" s="404"/>
      <c r="E19" s="404"/>
      <c r="F19" s="538"/>
      <c r="G19" s="404"/>
      <c r="H19" s="538"/>
      <c r="I19" s="404">
        <f t="shared" si="2"/>
        <v>0</v>
      </c>
      <c r="J19" s="404">
        <f t="shared" si="3"/>
        <v>0</v>
      </c>
      <c r="K19" s="392" t="str">
        <f t="shared" si="0"/>
        <v/>
      </c>
      <c r="L19" s="404">
        <f t="shared" si="4"/>
        <v>0</v>
      </c>
      <c r="M19" s="392" t="str">
        <f t="shared" si="1"/>
        <v/>
      </c>
    </row>
    <row r="20" spans="2:13" customFormat="1">
      <c r="B20" s="403" t="s">
        <v>689</v>
      </c>
      <c r="C20" s="964" t="s">
        <v>690</v>
      </c>
      <c r="D20" s="404"/>
      <c r="E20" s="404"/>
      <c r="F20" s="538"/>
      <c r="G20" s="404"/>
      <c r="H20" s="538"/>
      <c r="I20" s="404">
        <f t="shared" si="2"/>
        <v>0</v>
      </c>
      <c r="J20" s="404">
        <f t="shared" si="3"/>
        <v>0</v>
      </c>
      <c r="K20" s="392" t="str">
        <f t="shared" si="0"/>
        <v/>
      </c>
      <c r="L20" s="404">
        <f t="shared" si="4"/>
        <v>0</v>
      </c>
      <c r="M20" s="392" t="str">
        <f t="shared" si="1"/>
        <v/>
      </c>
    </row>
    <row r="21" spans="2:13" customFormat="1">
      <c r="B21" s="403" t="s">
        <v>691</v>
      </c>
      <c r="C21" s="964" t="s">
        <v>692</v>
      </c>
      <c r="D21" s="404"/>
      <c r="E21" s="404"/>
      <c r="F21" s="538"/>
      <c r="G21" s="404"/>
      <c r="H21" s="538"/>
      <c r="I21" s="404">
        <f t="shared" si="2"/>
        <v>0</v>
      </c>
      <c r="J21" s="404">
        <f t="shared" si="3"/>
        <v>0</v>
      </c>
      <c r="K21" s="392" t="str">
        <f t="shared" si="0"/>
        <v/>
      </c>
      <c r="L21" s="404">
        <f t="shared" si="4"/>
        <v>0</v>
      </c>
      <c r="M21" s="392" t="str">
        <f t="shared" si="1"/>
        <v/>
      </c>
    </row>
    <row r="22" spans="2:13" customFormat="1">
      <c r="B22" s="403" t="s">
        <v>693</v>
      </c>
      <c r="C22" s="522" t="s">
        <v>694</v>
      </c>
      <c r="D22" s="404"/>
      <c r="E22" s="404"/>
      <c r="F22" s="538"/>
      <c r="G22" s="404"/>
      <c r="H22" s="538"/>
      <c r="I22" s="404">
        <f t="shared" si="2"/>
        <v>0</v>
      </c>
      <c r="J22" s="404">
        <f t="shared" si="3"/>
        <v>0</v>
      </c>
      <c r="K22" s="392" t="str">
        <f t="shared" si="0"/>
        <v/>
      </c>
      <c r="L22" s="404">
        <f t="shared" si="4"/>
        <v>0</v>
      </c>
      <c r="M22" s="392" t="str">
        <f t="shared" si="1"/>
        <v/>
      </c>
    </row>
    <row r="23" spans="2:13" customFormat="1">
      <c r="B23" s="403" t="s">
        <v>695</v>
      </c>
      <c r="C23" s="522" t="s">
        <v>696</v>
      </c>
      <c r="D23" s="404"/>
      <c r="E23" s="404"/>
      <c r="F23" s="538"/>
      <c r="G23" s="404"/>
      <c r="H23" s="538"/>
      <c r="I23" s="404">
        <f t="shared" si="2"/>
        <v>0</v>
      </c>
      <c r="J23" s="404">
        <f t="shared" si="3"/>
        <v>0</v>
      </c>
      <c r="K23" s="392" t="str">
        <f t="shared" si="0"/>
        <v/>
      </c>
      <c r="L23" s="404">
        <f t="shared" si="4"/>
        <v>0</v>
      </c>
      <c r="M23" s="392" t="str">
        <f t="shared" si="1"/>
        <v/>
      </c>
    </row>
    <row r="24" spans="2:13" customFormat="1" ht="22.5">
      <c r="B24" s="322" t="s">
        <v>697</v>
      </c>
      <c r="C24" s="522" t="s">
        <v>698</v>
      </c>
      <c r="D24" s="404"/>
      <c r="E24" s="404"/>
      <c r="F24" s="538"/>
      <c r="G24" s="404"/>
      <c r="H24" s="538"/>
      <c r="I24" s="404">
        <f t="shared" si="2"/>
        <v>0</v>
      </c>
      <c r="J24" s="404">
        <f t="shared" si="3"/>
        <v>0</v>
      </c>
      <c r="K24" s="392" t="str">
        <f t="shared" si="0"/>
        <v/>
      </c>
      <c r="L24" s="404">
        <f t="shared" si="4"/>
        <v>0</v>
      </c>
      <c r="M24" s="392" t="str">
        <f t="shared" si="1"/>
        <v/>
      </c>
    </row>
    <row r="25" spans="2:13" customFormat="1">
      <c r="B25" s="403" t="s">
        <v>699</v>
      </c>
      <c r="C25" s="522" t="s">
        <v>700</v>
      </c>
      <c r="D25" s="404"/>
      <c r="E25" s="404"/>
      <c r="F25" s="538"/>
      <c r="G25" s="404"/>
      <c r="H25" s="538"/>
      <c r="I25" s="404">
        <f t="shared" si="2"/>
        <v>0</v>
      </c>
      <c r="J25" s="404">
        <f t="shared" si="3"/>
        <v>0</v>
      </c>
      <c r="K25" s="392"/>
      <c r="L25" s="404">
        <f t="shared" si="4"/>
        <v>0</v>
      </c>
      <c r="M25" s="392"/>
    </row>
    <row r="26" spans="2:13" customFormat="1">
      <c r="B26" s="403" t="s">
        <v>1053</v>
      </c>
      <c r="C26" s="522" t="s">
        <v>1054</v>
      </c>
      <c r="D26" s="404"/>
      <c r="E26" s="404"/>
      <c r="F26" s="539"/>
      <c r="G26" s="405"/>
      <c r="H26" s="539"/>
      <c r="I26" s="405"/>
      <c r="J26" s="405"/>
      <c r="K26" s="540"/>
      <c r="L26" s="405"/>
      <c r="M26" s="540"/>
    </row>
    <row r="27" spans="2:13" customFormat="1">
      <c r="B27" s="403" t="s">
        <v>1055</v>
      </c>
      <c r="C27" s="522" t="s">
        <v>1056</v>
      </c>
      <c r="D27" s="404"/>
      <c r="E27" s="404"/>
      <c r="F27" s="538"/>
      <c r="G27" s="404"/>
      <c r="H27" s="538"/>
      <c r="I27" s="404">
        <f>+SUM(E27:H27)</f>
        <v>0</v>
      </c>
      <c r="J27" s="404">
        <f>+I27-E27</f>
        <v>0</v>
      </c>
      <c r="K27" s="392"/>
      <c r="L27" s="404">
        <f t="shared" si="4"/>
        <v>0</v>
      </c>
      <c r="M27" s="392"/>
    </row>
    <row r="28" spans="2:13" customFormat="1">
      <c r="B28" s="406"/>
      <c r="C28" s="541" t="s">
        <v>701</v>
      </c>
      <c r="D28" s="407">
        <f>+SUM(D17:D27)</f>
        <v>0</v>
      </c>
      <c r="E28" s="407">
        <f>+SUM(E17:E27)</f>
        <v>0</v>
      </c>
      <c r="F28" s="542">
        <f>+SUM(F17:F25)+F27</f>
        <v>0</v>
      </c>
      <c r="G28" s="407">
        <f>+SUM(G17:G25)+G27</f>
        <v>0</v>
      </c>
      <c r="H28" s="542">
        <f>+SUM(H17:H25)+H27</f>
        <v>0</v>
      </c>
      <c r="I28" s="407">
        <f>+SUM(I17:I25)+I27</f>
        <v>0</v>
      </c>
      <c r="J28" s="407">
        <f>+SUM(J17:J25)+J27</f>
        <v>0</v>
      </c>
      <c r="K28" s="543" t="str">
        <f t="shared" ref="K28:K52" si="5">+IF(E28=0,"",J28/E28)</f>
        <v/>
      </c>
      <c r="L28" s="407">
        <f>+SUM(L17:L25)+L27</f>
        <v>0</v>
      </c>
      <c r="M28" s="543" t="str">
        <f t="shared" ref="M28:M52" si="6">+IF(G28=0,"",L28/G28)</f>
        <v/>
      </c>
    </row>
    <row r="29" spans="2:13" customFormat="1" ht="9" customHeight="1">
      <c r="B29" s="408"/>
      <c r="C29" s="522"/>
      <c r="D29" s="404"/>
      <c r="E29" s="404"/>
      <c r="F29" s="538"/>
      <c r="G29" s="404"/>
      <c r="H29" s="538"/>
      <c r="I29" s="404"/>
      <c r="J29" s="404"/>
      <c r="K29" s="392" t="str">
        <f t="shared" si="5"/>
        <v/>
      </c>
      <c r="L29" s="404"/>
      <c r="M29" s="392" t="str">
        <f t="shared" si="6"/>
        <v/>
      </c>
    </row>
    <row r="30" spans="2:13" customFormat="1">
      <c r="B30" s="409" t="s">
        <v>702</v>
      </c>
      <c r="C30" s="544" t="s">
        <v>1330</v>
      </c>
      <c r="D30" s="410"/>
      <c r="E30" s="410"/>
      <c r="F30" s="545"/>
      <c r="G30" s="410"/>
      <c r="H30" s="545"/>
      <c r="I30" s="410">
        <f>+SUM(E30:H30)</f>
        <v>0</v>
      </c>
      <c r="J30" s="410">
        <f>+I30-E30</f>
        <v>0</v>
      </c>
      <c r="K30" s="546" t="str">
        <f t="shared" si="5"/>
        <v/>
      </c>
      <c r="L30" s="410">
        <f t="shared" ref="L30:L45" si="7">+I30-D30</f>
        <v>0</v>
      </c>
      <c r="M30" s="546" t="str">
        <f t="shared" si="6"/>
        <v/>
      </c>
    </row>
    <row r="31" spans="2:13" customFormat="1">
      <c r="B31" s="409"/>
      <c r="C31" s="544" t="s">
        <v>566</v>
      </c>
      <c r="D31" s="410"/>
      <c r="E31" s="410"/>
      <c r="F31" s="545"/>
      <c r="G31" s="410"/>
      <c r="H31" s="545"/>
      <c r="I31" s="410">
        <f>+SUM(E31:H31)</f>
        <v>0</v>
      </c>
      <c r="J31" s="410">
        <f>+I31-E31</f>
        <v>0</v>
      </c>
      <c r="K31" s="546" t="str">
        <f t="shared" si="5"/>
        <v/>
      </c>
      <c r="L31" s="410">
        <f t="shared" si="7"/>
        <v>0</v>
      </c>
      <c r="M31" s="546" t="str">
        <f t="shared" si="6"/>
        <v/>
      </c>
    </row>
    <row r="32" spans="2:13" customFormat="1">
      <c r="B32" s="409"/>
      <c r="C32" s="544" t="s">
        <v>567</v>
      </c>
      <c r="D32" s="410"/>
      <c r="E32" s="410"/>
      <c r="F32" s="545"/>
      <c r="G32" s="410"/>
      <c r="H32" s="545"/>
      <c r="I32" s="410">
        <f>+SUM(E32:H32)</f>
        <v>0</v>
      </c>
      <c r="J32" s="410">
        <f>+I32-E32</f>
        <v>0</v>
      </c>
      <c r="K32" s="546" t="str">
        <f t="shared" si="5"/>
        <v/>
      </c>
      <c r="L32" s="410">
        <f t="shared" si="7"/>
        <v>0</v>
      </c>
      <c r="M32" s="546" t="str">
        <f t="shared" si="6"/>
        <v/>
      </c>
    </row>
    <row r="33" spans="2:13" customFormat="1">
      <c r="B33" s="409"/>
      <c r="C33" s="544" t="s">
        <v>703</v>
      </c>
      <c r="D33" s="410"/>
      <c r="E33" s="410"/>
      <c r="F33" s="545"/>
      <c r="G33" s="410"/>
      <c r="H33" s="545"/>
      <c r="I33" s="410">
        <f>+SUM(E33:H33)</f>
        <v>0</v>
      </c>
      <c r="J33" s="410">
        <f>+I33-E33</f>
        <v>0</v>
      </c>
      <c r="K33" s="546" t="str">
        <f t="shared" si="5"/>
        <v/>
      </c>
      <c r="L33" s="410">
        <f t="shared" si="7"/>
        <v>0</v>
      </c>
      <c r="M33" s="546" t="str">
        <f t="shared" si="6"/>
        <v/>
      </c>
    </row>
    <row r="34" spans="2:13" customFormat="1">
      <c r="B34" s="411"/>
      <c r="C34" s="412" t="s">
        <v>704</v>
      </c>
      <c r="D34" s="413">
        <f t="shared" ref="D34:J34" si="8">+SUM(D30:D33)</f>
        <v>0</v>
      </c>
      <c r="E34" s="413">
        <f t="shared" si="8"/>
        <v>0</v>
      </c>
      <c r="F34" s="414">
        <f t="shared" si="8"/>
        <v>0</v>
      </c>
      <c r="G34" s="413">
        <f t="shared" si="8"/>
        <v>0</v>
      </c>
      <c r="H34" s="414">
        <f t="shared" si="8"/>
        <v>0</v>
      </c>
      <c r="I34" s="413">
        <f t="shared" si="8"/>
        <v>0</v>
      </c>
      <c r="J34" s="413">
        <f t="shared" si="8"/>
        <v>0</v>
      </c>
      <c r="K34" s="547" t="str">
        <f t="shared" si="5"/>
        <v/>
      </c>
      <c r="L34" s="413">
        <f>+SUM(L30:L33)</f>
        <v>0</v>
      </c>
      <c r="M34" s="547" t="str">
        <f t="shared" si="6"/>
        <v/>
      </c>
    </row>
    <row r="35" spans="2:13" customFormat="1">
      <c r="B35" s="403" t="s">
        <v>705</v>
      </c>
      <c r="C35" s="522" t="s">
        <v>118</v>
      </c>
      <c r="D35" s="415">
        <f>+SUM(D36:D38)</f>
        <v>0</v>
      </c>
      <c r="E35" s="415">
        <f>+SUM(E36:E38)</f>
        <v>0</v>
      </c>
      <c r="F35" s="522">
        <f>+SUM(F36:F38)</f>
        <v>0</v>
      </c>
      <c r="G35" s="415">
        <f>+SUM(G36:G38)</f>
        <v>0</v>
      </c>
      <c r="H35" s="522">
        <f>+SUM(H36:H38)</f>
        <v>0</v>
      </c>
      <c r="I35" s="404">
        <f t="shared" ref="I35:I45" si="9">+SUM(E35:H35)</f>
        <v>0</v>
      </c>
      <c r="J35" s="404">
        <f t="shared" ref="J35:J45" si="10">+I35-E35</f>
        <v>0</v>
      </c>
      <c r="K35" s="392" t="str">
        <f t="shared" si="5"/>
        <v/>
      </c>
      <c r="L35" s="404">
        <f t="shared" si="7"/>
        <v>0</v>
      </c>
      <c r="M35" s="392" t="str">
        <f t="shared" si="6"/>
        <v/>
      </c>
    </row>
    <row r="36" spans="2:13" customFormat="1">
      <c r="B36" s="416" t="s">
        <v>706</v>
      </c>
      <c r="C36" s="548" t="s">
        <v>707</v>
      </c>
      <c r="D36" s="417"/>
      <c r="E36" s="417"/>
      <c r="F36" s="549"/>
      <c r="G36" s="417"/>
      <c r="H36" s="549"/>
      <c r="I36" s="418">
        <f t="shared" si="9"/>
        <v>0</v>
      </c>
      <c r="J36" s="418">
        <f t="shared" si="10"/>
        <v>0</v>
      </c>
      <c r="K36" s="550" t="str">
        <f t="shared" si="5"/>
        <v/>
      </c>
      <c r="L36" s="418">
        <f t="shared" si="7"/>
        <v>0</v>
      </c>
      <c r="M36" s="550" t="str">
        <f t="shared" si="6"/>
        <v/>
      </c>
    </row>
    <row r="37" spans="2:13" customFormat="1">
      <c r="B37" s="416" t="s">
        <v>708</v>
      </c>
      <c r="C37" s="548" t="s">
        <v>709</v>
      </c>
      <c r="D37" s="417"/>
      <c r="E37" s="417"/>
      <c r="F37" s="549"/>
      <c r="G37" s="417"/>
      <c r="H37" s="549"/>
      <c r="I37" s="418">
        <f t="shared" si="9"/>
        <v>0</v>
      </c>
      <c r="J37" s="418">
        <f t="shared" si="10"/>
        <v>0</v>
      </c>
      <c r="K37" s="550" t="str">
        <f t="shared" si="5"/>
        <v/>
      </c>
      <c r="L37" s="418">
        <f t="shared" si="7"/>
        <v>0</v>
      </c>
      <c r="M37" s="550" t="str">
        <f t="shared" si="6"/>
        <v/>
      </c>
    </row>
    <row r="38" spans="2:13" customFormat="1">
      <c r="B38" s="416" t="s">
        <v>710</v>
      </c>
      <c r="C38" s="548" t="s">
        <v>711</v>
      </c>
      <c r="D38" s="417"/>
      <c r="E38" s="417"/>
      <c r="F38" s="549"/>
      <c r="G38" s="417"/>
      <c r="H38" s="549"/>
      <c r="I38" s="418">
        <f t="shared" si="9"/>
        <v>0</v>
      </c>
      <c r="J38" s="418">
        <f t="shared" si="10"/>
        <v>0</v>
      </c>
      <c r="K38" s="550" t="str">
        <f t="shared" si="5"/>
        <v/>
      </c>
      <c r="L38" s="418">
        <f t="shared" si="7"/>
        <v>0</v>
      </c>
      <c r="M38" s="550" t="str">
        <f t="shared" si="6"/>
        <v/>
      </c>
    </row>
    <row r="39" spans="2:13" customFormat="1">
      <c r="B39" s="403" t="s">
        <v>712</v>
      </c>
      <c r="C39" s="522" t="s">
        <v>713</v>
      </c>
      <c r="D39" s="415"/>
      <c r="E39" s="415"/>
      <c r="F39" s="522"/>
      <c r="G39" s="415"/>
      <c r="H39" s="522"/>
      <c r="I39" s="418">
        <f t="shared" si="9"/>
        <v>0</v>
      </c>
      <c r="J39" s="404">
        <f t="shared" si="10"/>
        <v>0</v>
      </c>
      <c r="K39" s="392" t="str">
        <f t="shared" si="5"/>
        <v/>
      </c>
      <c r="L39" s="404">
        <f t="shared" si="7"/>
        <v>0</v>
      </c>
      <c r="M39" s="392" t="str">
        <f t="shared" si="6"/>
        <v/>
      </c>
    </row>
    <row r="40" spans="2:13" customFormat="1">
      <c r="B40" s="403" t="s">
        <v>714</v>
      </c>
      <c r="C40" s="522" t="s">
        <v>113</v>
      </c>
      <c r="D40" s="415"/>
      <c r="E40" s="415"/>
      <c r="F40" s="522"/>
      <c r="G40" s="415"/>
      <c r="H40" s="522"/>
      <c r="I40" s="418">
        <f t="shared" si="9"/>
        <v>0</v>
      </c>
      <c r="J40" s="404">
        <f t="shared" si="10"/>
        <v>0</v>
      </c>
      <c r="K40" s="392" t="str">
        <f t="shared" si="5"/>
        <v/>
      </c>
      <c r="L40" s="404">
        <f t="shared" si="7"/>
        <v>0</v>
      </c>
      <c r="M40" s="392" t="str">
        <f t="shared" si="6"/>
        <v/>
      </c>
    </row>
    <row r="41" spans="2:13" customFormat="1">
      <c r="B41" s="403" t="s">
        <v>715</v>
      </c>
      <c r="C41" s="522" t="s">
        <v>716</v>
      </c>
      <c r="D41" s="415"/>
      <c r="E41" s="415"/>
      <c r="F41" s="522"/>
      <c r="G41" s="415"/>
      <c r="H41" s="522"/>
      <c r="I41" s="418">
        <f t="shared" si="9"/>
        <v>0</v>
      </c>
      <c r="J41" s="404">
        <f t="shared" si="10"/>
        <v>0</v>
      </c>
      <c r="K41" s="392" t="str">
        <f t="shared" si="5"/>
        <v/>
      </c>
      <c r="L41" s="404">
        <f t="shared" si="7"/>
        <v>0</v>
      </c>
      <c r="M41" s="392" t="str">
        <f t="shared" si="6"/>
        <v/>
      </c>
    </row>
    <row r="42" spans="2:13" customFormat="1">
      <c r="B42" s="403" t="s">
        <v>717</v>
      </c>
      <c r="C42" s="522" t="s">
        <v>111</v>
      </c>
      <c r="D42" s="415"/>
      <c r="E42" s="415"/>
      <c r="F42" s="522"/>
      <c r="G42" s="415"/>
      <c r="H42" s="522"/>
      <c r="I42" s="418">
        <f t="shared" si="9"/>
        <v>0</v>
      </c>
      <c r="J42" s="404">
        <f t="shared" si="10"/>
        <v>0</v>
      </c>
      <c r="K42" s="392" t="str">
        <f t="shared" si="5"/>
        <v/>
      </c>
      <c r="L42" s="404">
        <f t="shared" si="7"/>
        <v>0</v>
      </c>
      <c r="M42" s="392" t="str">
        <f t="shared" si="6"/>
        <v/>
      </c>
    </row>
    <row r="43" spans="2:13" customFormat="1">
      <c r="B43" s="403" t="s">
        <v>718</v>
      </c>
      <c r="C43" s="522" t="s">
        <v>719</v>
      </c>
      <c r="D43" s="415"/>
      <c r="E43" s="415"/>
      <c r="F43" s="522"/>
      <c r="G43" s="415"/>
      <c r="H43" s="522"/>
      <c r="I43" s="418">
        <f t="shared" si="9"/>
        <v>0</v>
      </c>
      <c r="J43" s="404">
        <f t="shared" si="10"/>
        <v>0</v>
      </c>
      <c r="K43" s="392" t="str">
        <f t="shared" si="5"/>
        <v/>
      </c>
      <c r="L43" s="404">
        <f t="shared" si="7"/>
        <v>0</v>
      </c>
      <c r="M43" s="392" t="str">
        <f t="shared" si="6"/>
        <v/>
      </c>
    </row>
    <row r="44" spans="2:13" customFormat="1">
      <c r="B44" s="403" t="s">
        <v>720</v>
      </c>
      <c r="C44" s="522" t="s">
        <v>721</v>
      </c>
      <c r="D44" s="415"/>
      <c r="E44" s="415"/>
      <c r="F44" s="522"/>
      <c r="G44" s="415"/>
      <c r="H44" s="522"/>
      <c r="I44" s="418">
        <f t="shared" si="9"/>
        <v>0</v>
      </c>
      <c r="J44" s="404">
        <f t="shared" si="10"/>
        <v>0</v>
      </c>
      <c r="K44" s="392" t="str">
        <f t="shared" si="5"/>
        <v/>
      </c>
      <c r="L44" s="404">
        <f t="shared" si="7"/>
        <v>0</v>
      </c>
      <c r="M44" s="392" t="str">
        <f t="shared" si="6"/>
        <v/>
      </c>
    </row>
    <row r="45" spans="2:13" customFormat="1">
      <c r="B45" s="322" t="s">
        <v>722</v>
      </c>
      <c r="C45" s="522" t="s">
        <v>723</v>
      </c>
      <c r="D45" s="415"/>
      <c r="E45" s="415"/>
      <c r="F45" s="522"/>
      <c r="G45" s="415"/>
      <c r="H45" s="522"/>
      <c r="I45" s="418">
        <f t="shared" si="9"/>
        <v>0</v>
      </c>
      <c r="J45" s="404">
        <f t="shared" si="10"/>
        <v>0</v>
      </c>
      <c r="K45" s="392" t="str">
        <f t="shared" si="5"/>
        <v/>
      </c>
      <c r="L45" s="404">
        <f t="shared" si="7"/>
        <v>0</v>
      </c>
      <c r="M45" s="392" t="str">
        <f t="shared" si="6"/>
        <v/>
      </c>
    </row>
    <row r="46" spans="2:13" customFormat="1">
      <c r="B46" s="406"/>
      <c r="C46" s="541" t="s">
        <v>724</v>
      </c>
      <c r="D46" s="407">
        <f t="shared" ref="D46:J46" si="11">+SUM(D36:D45)</f>
        <v>0</v>
      </c>
      <c r="E46" s="407">
        <f t="shared" si="11"/>
        <v>0</v>
      </c>
      <c r="F46" s="407">
        <f t="shared" si="11"/>
        <v>0</v>
      </c>
      <c r="G46" s="407">
        <f t="shared" si="11"/>
        <v>0</v>
      </c>
      <c r="H46" s="407">
        <f t="shared" si="11"/>
        <v>0</v>
      </c>
      <c r="I46" s="407">
        <f t="shared" si="11"/>
        <v>0</v>
      </c>
      <c r="J46" s="407">
        <f t="shared" si="11"/>
        <v>0</v>
      </c>
      <c r="K46" s="543" t="str">
        <f t="shared" si="5"/>
        <v/>
      </c>
      <c r="L46" s="407">
        <f>+SUM(L36:L45)</f>
        <v>0</v>
      </c>
      <c r="M46" s="543" t="str">
        <f t="shared" si="6"/>
        <v/>
      </c>
    </row>
    <row r="47" spans="2:13" customFormat="1" ht="12.75" customHeight="1">
      <c r="B47" s="408"/>
      <c r="C47" s="522"/>
      <c r="D47" s="404"/>
      <c r="E47" s="404"/>
      <c r="F47" s="538"/>
      <c r="G47" s="404"/>
      <c r="H47" s="538"/>
      <c r="I47" s="404"/>
      <c r="J47" s="404"/>
      <c r="K47" s="392" t="str">
        <f t="shared" si="5"/>
        <v/>
      </c>
      <c r="L47" s="404"/>
      <c r="M47" s="392" t="str">
        <f t="shared" si="6"/>
        <v/>
      </c>
    </row>
    <row r="48" spans="2:13" customFormat="1">
      <c r="B48" s="409" t="s">
        <v>702</v>
      </c>
      <c r="C48" s="544" t="s">
        <v>1330</v>
      </c>
      <c r="D48" s="410"/>
      <c r="E48" s="410"/>
      <c r="F48" s="545"/>
      <c r="G48" s="410"/>
      <c r="H48" s="545"/>
      <c r="I48" s="410">
        <f>+SUM(E48:H48)</f>
        <v>0</v>
      </c>
      <c r="J48" s="410">
        <f>+I48-E48</f>
        <v>0</v>
      </c>
      <c r="K48" s="546" t="str">
        <f t="shared" si="5"/>
        <v/>
      </c>
      <c r="L48" s="410">
        <f>+I48-D48</f>
        <v>0</v>
      </c>
      <c r="M48" s="546" t="str">
        <f t="shared" si="6"/>
        <v/>
      </c>
    </row>
    <row r="49" spans="2:13" customFormat="1">
      <c r="B49" s="409"/>
      <c r="C49" s="544" t="s">
        <v>566</v>
      </c>
      <c r="D49" s="410"/>
      <c r="E49" s="410"/>
      <c r="F49" s="545"/>
      <c r="G49" s="410"/>
      <c r="H49" s="545"/>
      <c r="I49" s="410">
        <f>+SUM(E49:H49)</f>
        <v>0</v>
      </c>
      <c r="J49" s="410">
        <f>+I49-E49</f>
        <v>0</v>
      </c>
      <c r="K49" s="546" t="str">
        <f t="shared" si="5"/>
        <v/>
      </c>
      <c r="L49" s="410">
        <f>+I49-D49</f>
        <v>0</v>
      </c>
      <c r="M49" s="546" t="str">
        <f t="shared" si="6"/>
        <v/>
      </c>
    </row>
    <row r="50" spans="2:13" customFormat="1">
      <c r="B50" s="409"/>
      <c r="C50" s="544" t="s">
        <v>567</v>
      </c>
      <c r="D50" s="410"/>
      <c r="E50" s="410"/>
      <c r="F50" s="545"/>
      <c r="G50" s="410"/>
      <c r="H50" s="545"/>
      <c r="I50" s="410">
        <f>+SUM(E50:H50)</f>
        <v>0</v>
      </c>
      <c r="J50" s="410">
        <f>+I50-E50</f>
        <v>0</v>
      </c>
      <c r="K50" s="546" t="str">
        <f t="shared" si="5"/>
        <v/>
      </c>
      <c r="L50" s="410">
        <f>+I50-D50</f>
        <v>0</v>
      </c>
      <c r="M50" s="546" t="str">
        <f t="shared" si="6"/>
        <v/>
      </c>
    </row>
    <row r="51" spans="2:13" customFormat="1">
      <c r="B51" s="409"/>
      <c r="C51" s="544" t="s">
        <v>703</v>
      </c>
      <c r="D51" s="410"/>
      <c r="E51" s="410"/>
      <c r="F51" s="545"/>
      <c r="G51" s="410"/>
      <c r="H51" s="545"/>
      <c r="I51" s="410">
        <f>+SUM(E51:H51)</f>
        <v>0</v>
      </c>
      <c r="J51" s="410">
        <f>+I51-E51</f>
        <v>0</v>
      </c>
      <c r="K51" s="546" t="str">
        <f t="shared" si="5"/>
        <v/>
      </c>
      <c r="L51" s="410">
        <f>+I51-D51</f>
        <v>0</v>
      </c>
      <c r="M51" s="546" t="str">
        <f t="shared" si="6"/>
        <v/>
      </c>
    </row>
    <row r="52" spans="2:13" customFormat="1">
      <c r="B52" s="411"/>
      <c r="C52" s="412" t="s">
        <v>725</v>
      </c>
      <c r="D52" s="413">
        <f t="shared" ref="D52:J52" si="12">+SUM(D48:D51)</f>
        <v>0</v>
      </c>
      <c r="E52" s="413">
        <f t="shared" si="12"/>
        <v>0</v>
      </c>
      <c r="F52" s="414">
        <f t="shared" si="12"/>
        <v>0</v>
      </c>
      <c r="G52" s="413">
        <f t="shared" si="12"/>
        <v>0</v>
      </c>
      <c r="H52" s="414">
        <f t="shared" si="12"/>
        <v>0</v>
      </c>
      <c r="I52" s="413">
        <f t="shared" si="12"/>
        <v>0</v>
      </c>
      <c r="J52" s="413">
        <f t="shared" si="12"/>
        <v>0</v>
      </c>
      <c r="K52" s="547" t="str">
        <f t="shared" si="5"/>
        <v/>
      </c>
      <c r="L52" s="413">
        <f>+SUM(L48:L51)</f>
        <v>0</v>
      </c>
      <c r="M52" s="547" t="str">
        <f t="shared" si="6"/>
        <v/>
      </c>
    </row>
    <row r="53" spans="2:13" customFormat="1">
      <c r="B53" s="419"/>
      <c r="C53" s="551" t="s">
        <v>726</v>
      </c>
      <c r="D53" s="551">
        <f t="shared" ref="D53:J53" si="13">+IF(D34-D28&lt;&gt;0,"ERRO",D34-D28)</f>
        <v>0</v>
      </c>
      <c r="E53" s="551">
        <f t="shared" si="13"/>
        <v>0</v>
      </c>
      <c r="F53" s="551">
        <f t="shared" si="13"/>
        <v>0</v>
      </c>
      <c r="G53" s="551">
        <f t="shared" si="13"/>
        <v>0</v>
      </c>
      <c r="H53" s="551">
        <f t="shared" si="13"/>
        <v>0</v>
      </c>
      <c r="I53" s="551">
        <f t="shared" si="13"/>
        <v>0</v>
      </c>
      <c r="J53" s="551">
        <f t="shared" si="13"/>
        <v>0</v>
      </c>
      <c r="K53" s="552"/>
      <c r="L53" s="551">
        <f>+IF(L34-L28&lt;&gt;0,"ERRO",L34-L28)</f>
        <v>0</v>
      </c>
      <c r="M53" s="552"/>
    </row>
    <row r="54" spans="2:13" customFormat="1">
      <c r="B54" s="419"/>
      <c r="C54" s="551" t="s">
        <v>727</v>
      </c>
      <c r="D54" s="551">
        <f t="shared" ref="D54:J54" si="14">+IF(D52-D46&lt;&gt;0,"Erro",D52-D46)</f>
        <v>0</v>
      </c>
      <c r="E54" s="551">
        <f t="shared" si="14"/>
        <v>0</v>
      </c>
      <c r="F54" s="551">
        <f t="shared" si="14"/>
        <v>0</v>
      </c>
      <c r="G54" s="551">
        <f t="shared" si="14"/>
        <v>0</v>
      </c>
      <c r="H54" s="551">
        <f t="shared" si="14"/>
        <v>0</v>
      </c>
      <c r="I54" s="551">
        <f t="shared" si="14"/>
        <v>0</v>
      </c>
      <c r="J54" s="551">
        <f t="shared" si="14"/>
        <v>0</v>
      </c>
      <c r="K54" s="552"/>
      <c r="L54" s="551">
        <f>+IF(L52-L46&lt;&gt;0,"Erro",L52-L46)</f>
        <v>0</v>
      </c>
      <c r="M54" s="552"/>
    </row>
    <row r="55" spans="2:13" customFormat="1">
      <c r="B55" s="419"/>
      <c r="C55" s="551"/>
      <c r="D55" s="551"/>
      <c r="E55" s="551"/>
      <c r="F55" s="551"/>
      <c r="G55" s="551"/>
      <c r="H55" s="551"/>
      <c r="I55" s="551"/>
      <c r="J55" s="551"/>
      <c r="K55" s="552"/>
      <c r="L55" s="551"/>
      <c r="M55" s="552"/>
    </row>
    <row r="56" spans="2:13" customFormat="1">
      <c r="B56" s="420" t="s">
        <v>1057</v>
      </c>
      <c r="C56" s="421"/>
      <c r="D56" s="422"/>
      <c r="E56" s="422"/>
      <c r="F56" s="422"/>
      <c r="G56" s="422"/>
      <c r="H56" s="422"/>
      <c r="I56" s="422"/>
      <c r="J56" s="422"/>
      <c r="K56" s="553"/>
      <c r="L56" s="422"/>
      <c r="M56" s="553"/>
    </row>
    <row r="57" spans="2:13" customFormat="1">
      <c r="B57" s="403" t="s">
        <v>1058</v>
      </c>
      <c r="C57" s="522" t="s">
        <v>1059</v>
      </c>
      <c r="D57" s="423"/>
      <c r="E57" s="423"/>
      <c r="F57" s="423"/>
      <c r="G57" s="423"/>
      <c r="H57" s="423"/>
      <c r="I57" s="404">
        <f>+SUM(E57:H57)</f>
        <v>0</v>
      </c>
      <c r="J57" s="404">
        <f>+I57-E57</f>
        <v>0</v>
      </c>
      <c r="K57" s="392" t="str">
        <f>+IF(E57=0,"",J57/E57)</f>
        <v/>
      </c>
      <c r="L57" s="404">
        <f>+I57-D57</f>
        <v>0</v>
      </c>
      <c r="M57" s="392" t="str">
        <f>+IF(G57=0,"",L57/G57)</f>
        <v/>
      </c>
    </row>
    <row r="58" spans="2:13" customFormat="1">
      <c r="B58" s="424" t="s">
        <v>1060</v>
      </c>
      <c r="C58" s="425" t="s">
        <v>1061</v>
      </c>
      <c r="D58" s="426"/>
      <c r="E58" s="426"/>
      <c r="F58" s="426"/>
      <c r="G58" s="426"/>
      <c r="H58" s="426"/>
      <c r="I58" s="427">
        <f>+SUM(E58:H58)</f>
        <v>0</v>
      </c>
      <c r="J58" s="427">
        <f>+I58-E58</f>
        <v>0</v>
      </c>
      <c r="K58" s="554" t="str">
        <f>+IF(E58=0,"",J58/E58)</f>
        <v/>
      </c>
      <c r="L58" s="427">
        <f>+I58-D58</f>
        <v>0</v>
      </c>
      <c r="M58" s="554" t="str">
        <f>+IF(G58=0,"",L58/G58)</f>
        <v/>
      </c>
    </row>
    <row r="59" spans="2:13" customFormat="1">
      <c r="B59" s="403"/>
      <c r="C59" s="522"/>
      <c r="D59" s="522"/>
      <c r="E59" s="551"/>
      <c r="F59" s="551"/>
      <c r="G59" s="551"/>
      <c r="H59" s="551"/>
      <c r="I59" s="538"/>
      <c r="J59" s="538"/>
      <c r="K59" s="392"/>
      <c r="L59" s="538"/>
      <c r="M59" s="392"/>
    </row>
    <row r="60" spans="2:13" customFormat="1">
      <c r="B60" s="391"/>
      <c r="C60" s="522"/>
      <c r="D60" s="522"/>
      <c r="E60" s="522"/>
      <c r="F60" s="522"/>
      <c r="G60" s="522"/>
      <c r="H60" s="522"/>
      <c r="I60" s="522"/>
      <c r="J60" s="522"/>
      <c r="K60" s="392"/>
      <c r="L60" s="522"/>
      <c r="M60" s="392"/>
    </row>
    <row r="61" spans="2:13" customFormat="1">
      <c r="B61" s="420" t="s">
        <v>728</v>
      </c>
      <c r="C61" s="428"/>
      <c r="D61" s="429"/>
      <c r="E61" s="429"/>
      <c r="F61" s="429"/>
      <c r="G61" s="429"/>
      <c r="H61" s="429"/>
      <c r="I61" s="429"/>
      <c r="J61" s="429"/>
      <c r="K61" s="555"/>
      <c r="L61" s="429"/>
      <c r="M61" s="555"/>
    </row>
    <row r="62" spans="2:13" customFormat="1">
      <c r="B62" s="403" t="s">
        <v>729</v>
      </c>
      <c r="C62" s="522" t="s">
        <v>730</v>
      </c>
      <c r="D62" s="404">
        <f>+D28-D25-D26</f>
        <v>0</v>
      </c>
      <c r="E62" s="404">
        <f>+E28-E25-E26</f>
        <v>0</v>
      </c>
      <c r="F62" s="404">
        <f>+F28-F25</f>
        <v>0</v>
      </c>
      <c r="G62" s="404">
        <f>+G28-G25</f>
        <v>0</v>
      </c>
      <c r="H62" s="404">
        <f>+H28-H25</f>
        <v>0</v>
      </c>
      <c r="I62" s="404">
        <f>+I28-I25</f>
        <v>0</v>
      </c>
      <c r="J62" s="404">
        <f>+I62-E62</f>
        <v>0</v>
      </c>
      <c r="K62" s="392" t="str">
        <f>+IF(E62=0,"",J62/E62)</f>
        <v/>
      </c>
      <c r="L62" s="404">
        <f>+I62-D62</f>
        <v>0</v>
      </c>
      <c r="M62" s="392" t="str">
        <f>+IF(G62=0,"",L62/G62)</f>
        <v/>
      </c>
    </row>
    <row r="63" spans="2:13" customFormat="1">
      <c r="B63" s="403" t="s">
        <v>731</v>
      </c>
      <c r="C63" s="522" t="s">
        <v>732</v>
      </c>
      <c r="D63" s="404">
        <f t="shared" ref="D63:I63" si="15">+D46-D45</f>
        <v>0</v>
      </c>
      <c r="E63" s="404">
        <f t="shared" si="15"/>
        <v>0</v>
      </c>
      <c r="F63" s="404">
        <f t="shared" si="15"/>
        <v>0</v>
      </c>
      <c r="G63" s="404">
        <f t="shared" si="15"/>
        <v>0</v>
      </c>
      <c r="H63" s="404">
        <f t="shared" si="15"/>
        <v>0</v>
      </c>
      <c r="I63" s="404">
        <f t="shared" si="15"/>
        <v>0</v>
      </c>
      <c r="J63" s="404">
        <f>+I63-E63</f>
        <v>0</v>
      </c>
      <c r="K63" s="392" t="str">
        <f>+IF(E63=0,"",J63/E63)</f>
        <v/>
      </c>
      <c r="L63" s="404">
        <f>+I63-D63</f>
        <v>0</v>
      </c>
      <c r="M63" s="392" t="str">
        <f>+IF(G63=0,"",L63/G63)</f>
        <v/>
      </c>
    </row>
    <row r="64" spans="2:13" customFormat="1">
      <c r="B64" s="430" t="s">
        <v>733</v>
      </c>
      <c r="C64" s="431" t="s">
        <v>734</v>
      </c>
      <c r="D64" s="432">
        <f t="shared" ref="D64:I64" si="16">+D62-D63</f>
        <v>0</v>
      </c>
      <c r="E64" s="432">
        <f t="shared" si="16"/>
        <v>0</v>
      </c>
      <c r="F64" s="432">
        <f t="shared" si="16"/>
        <v>0</v>
      </c>
      <c r="G64" s="432">
        <f>SUM(G62:G63)</f>
        <v>0</v>
      </c>
      <c r="H64" s="432">
        <f t="shared" si="16"/>
        <v>0</v>
      </c>
      <c r="I64" s="432">
        <f t="shared" si="16"/>
        <v>0</v>
      </c>
      <c r="J64" s="432">
        <f>+I64-E64</f>
        <v>0</v>
      </c>
      <c r="K64" s="556" t="str">
        <f>+IF(E64=0,"",J64/E64)</f>
        <v/>
      </c>
      <c r="L64" s="432">
        <f>+I64-D64</f>
        <v>0</v>
      </c>
      <c r="M64" s="556" t="str">
        <f>+IF(G64=0,"",L64/G64)</f>
        <v/>
      </c>
    </row>
    <row r="65" spans="2:12" customFormat="1"/>
    <row r="66" spans="2:12" customFormat="1">
      <c r="L66" s="557"/>
    </row>
    <row r="67" spans="2:12" customFormat="1">
      <c r="B67" s="326"/>
      <c r="C67" s="320"/>
      <c r="D67" s="320"/>
      <c r="E67" s="320"/>
      <c r="F67" s="320"/>
      <c r="G67" s="320"/>
      <c r="H67" s="320"/>
      <c r="I67" s="320"/>
      <c r="J67" s="320"/>
      <c r="K67" s="321"/>
    </row>
    <row r="68" spans="2:12" customFormat="1" ht="15.75">
      <c r="B68" s="393" t="s">
        <v>1062</v>
      </c>
      <c r="C68" s="523"/>
      <c r="D68" s="523"/>
      <c r="E68" s="523"/>
      <c r="K68" s="327"/>
    </row>
    <row r="69" spans="2:12" customFormat="1">
      <c r="B69" s="324"/>
      <c r="H69" s="323"/>
      <c r="K69" s="327"/>
    </row>
    <row r="70" spans="2:12" customFormat="1">
      <c r="B70" s="1202" t="s">
        <v>1063</v>
      </c>
      <c r="C70" s="1203"/>
      <c r="D70" s="1204"/>
      <c r="E70" s="1223" t="s">
        <v>1064</v>
      </c>
      <c r="F70" s="1223"/>
      <c r="G70" s="1214" t="s">
        <v>3774</v>
      </c>
      <c r="H70" s="1214"/>
      <c r="I70" s="1214" t="s">
        <v>3569</v>
      </c>
      <c r="J70" s="1214"/>
      <c r="K70" s="1214"/>
    </row>
    <row r="71" spans="2:12" customFormat="1">
      <c r="B71" s="1205"/>
      <c r="C71" s="1206"/>
      <c r="D71" s="1207"/>
      <c r="E71" s="1223"/>
      <c r="F71" s="1223"/>
      <c r="G71" s="1214"/>
      <c r="H71" s="1214"/>
      <c r="I71" s="1214"/>
      <c r="J71" s="1214"/>
      <c r="K71" s="1214"/>
    </row>
    <row r="72" spans="2:12" customFormat="1">
      <c r="B72" s="1208"/>
      <c r="C72" s="1209"/>
      <c r="D72" s="1210"/>
      <c r="E72" s="1223"/>
      <c r="F72" s="1223"/>
      <c r="G72" s="486" t="s">
        <v>1065</v>
      </c>
      <c r="H72" s="486" t="s">
        <v>687</v>
      </c>
      <c r="I72" s="486" t="s">
        <v>1065</v>
      </c>
      <c r="J72" s="1214" t="s">
        <v>687</v>
      </c>
      <c r="K72" s="1214"/>
    </row>
    <row r="73" spans="2:12" customFormat="1" ht="35.25" customHeight="1">
      <c r="B73" s="1217" t="s">
        <v>1066</v>
      </c>
      <c r="C73" s="1218"/>
      <c r="D73" s="1219"/>
      <c r="E73" s="1195" t="s">
        <v>1067</v>
      </c>
      <c r="F73" s="1195"/>
      <c r="G73" s="433"/>
      <c r="H73" s="495"/>
      <c r="I73" s="433"/>
      <c r="J73" s="1195"/>
      <c r="K73" s="1195"/>
    </row>
    <row r="74" spans="2:12" customFormat="1" ht="33" customHeight="1">
      <c r="B74" s="1192" t="s">
        <v>1068</v>
      </c>
      <c r="C74" s="1193"/>
      <c r="D74" s="1194"/>
      <c r="E74" s="1195" t="s">
        <v>1069</v>
      </c>
      <c r="F74" s="1195"/>
      <c r="G74" s="495"/>
      <c r="H74" s="433"/>
      <c r="I74" s="495"/>
      <c r="J74" s="1196"/>
      <c r="K74" s="1197"/>
    </row>
    <row r="75" spans="2:12" customFormat="1" ht="24" customHeight="1">
      <c r="B75" s="1192" t="s">
        <v>1070</v>
      </c>
      <c r="C75" s="1193"/>
      <c r="D75" s="1194"/>
      <c r="E75" s="1195" t="s">
        <v>1071</v>
      </c>
      <c r="F75" s="1195"/>
      <c r="G75" s="495"/>
      <c r="H75" s="433"/>
      <c r="I75" s="495"/>
      <c r="J75" s="1196"/>
      <c r="K75" s="1197"/>
    </row>
    <row r="76" spans="2:12" customFormat="1" ht="24" customHeight="1">
      <c r="B76" s="320"/>
      <c r="C76" s="320"/>
      <c r="D76" s="320"/>
      <c r="E76" s="320"/>
      <c r="F76" s="320"/>
      <c r="G76" s="320"/>
      <c r="H76" s="320"/>
      <c r="I76" s="320"/>
      <c r="J76" s="320"/>
      <c r="K76" s="320"/>
    </row>
    <row r="77" spans="2:12" customFormat="1"/>
    <row r="78" spans="2:12" customFormat="1">
      <c r="B78" s="323"/>
      <c r="C78" s="323"/>
      <c r="D78" s="323"/>
      <c r="E78" s="323"/>
      <c r="F78" s="323"/>
      <c r="G78" s="323"/>
      <c r="H78" s="323"/>
      <c r="I78" s="323"/>
      <c r="J78" s="323"/>
      <c r="K78" s="323"/>
    </row>
    <row r="79" spans="2:12" customFormat="1" ht="15.75">
      <c r="B79" s="389" t="s">
        <v>1072</v>
      </c>
      <c r="C79" s="390"/>
      <c r="D79" s="390"/>
      <c r="E79" s="390"/>
      <c r="F79" s="320"/>
      <c r="G79" s="320"/>
      <c r="H79" s="488"/>
      <c r="I79" s="488"/>
      <c r="J79" s="320"/>
      <c r="K79" s="321"/>
    </row>
    <row r="80" spans="2:12" customFormat="1">
      <c r="B80" s="324"/>
      <c r="H80" s="558"/>
      <c r="I80" s="558"/>
      <c r="K80" s="327"/>
    </row>
    <row r="81" spans="2:11" customFormat="1" ht="15.75">
      <c r="B81" s="394" t="s">
        <v>1073</v>
      </c>
      <c r="C81" s="523"/>
      <c r="D81" s="523"/>
      <c r="E81" s="523"/>
      <c r="H81" s="558"/>
      <c r="I81" s="558"/>
      <c r="K81" s="327"/>
    </row>
    <row r="82" spans="2:11" customFormat="1">
      <c r="B82" s="324"/>
      <c r="H82" s="493"/>
      <c r="I82" s="493"/>
      <c r="K82" s="327"/>
    </row>
    <row r="83" spans="2:11" customFormat="1">
      <c r="B83" s="324"/>
      <c r="C83" s="487"/>
      <c r="D83" s="488"/>
      <c r="E83" s="488"/>
      <c r="F83" s="488"/>
      <c r="G83" s="488"/>
      <c r="H83" s="320"/>
      <c r="I83" s="320"/>
      <c r="J83" s="489"/>
      <c r="K83" s="327"/>
    </row>
    <row r="84" spans="2:11" customFormat="1">
      <c r="B84" s="324"/>
      <c r="C84" s="490"/>
      <c r="D84" s="558"/>
      <c r="E84" s="558"/>
      <c r="F84" s="558"/>
      <c r="G84" s="558"/>
      <c r="J84" s="491"/>
      <c r="K84" s="327"/>
    </row>
    <row r="85" spans="2:11" customFormat="1">
      <c r="B85" s="324"/>
      <c r="C85" s="490"/>
      <c r="D85" s="558"/>
      <c r="E85" s="558"/>
      <c r="F85" s="558"/>
      <c r="G85" s="558"/>
      <c r="J85" s="491"/>
      <c r="K85" s="327"/>
    </row>
    <row r="86" spans="2:11" customFormat="1">
      <c r="B86" s="324"/>
      <c r="C86" s="490"/>
      <c r="D86" s="558"/>
      <c r="E86" s="558"/>
      <c r="F86" s="558"/>
      <c r="G86" s="558"/>
      <c r="J86" s="491"/>
      <c r="K86" s="327"/>
    </row>
    <row r="87" spans="2:11" customFormat="1">
      <c r="B87" s="324"/>
      <c r="C87" s="490"/>
      <c r="D87" s="558"/>
      <c r="E87" s="558"/>
      <c r="F87" s="558"/>
      <c r="G87" s="558"/>
      <c r="J87" s="491"/>
      <c r="K87" s="327"/>
    </row>
    <row r="88" spans="2:11" customFormat="1">
      <c r="B88" s="324"/>
      <c r="C88" s="492"/>
      <c r="D88" s="493"/>
      <c r="E88" s="493"/>
      <c r="F88" s="493"/>
      <c r="G88" s="493"/>
      <c r="H88" s="323"/>
      <c r="I88" s="323"/>
      <c r="J88" s="494"/>
      <c r="K88" s="327"/>
    </row>
    <row r="89" spans="2:11" customFormat="1">
      <c r="B89" s="324"/>
      <c r="H89" s="488"/>
      <c r="I89" s="488"/>
      <c r="K89" s="327"/>
    </row>
    <row r="90" spans="2:11" customFormat="1">
      <c r="B90" s="394" t="s">
        <v>1074</v>
      </c>
      <c r="H90" s="558"/>
      <c r="I90" s="558"/>
      <c r="K90" s="327"/>
    </row>
    <row r="91" spans="2:11" customFormat="1">
      <c r="B91" s="324"/>
      <c r="H91" s="493"/>
      <c r="I91" s="493"/>
      <c r="K91" s="327"/>
    </row>
    <row r="92" spans="2:11" customFormat="1">
      <c r="B92" s="324"/>
      <c r="C92" s="487"/>
      <c r="D92" s="488"/>
      <c r="E92" s="488"/>
      <c r="F92" s="488"/>
      <c r="G92" s="488"/>
      <c r="H92" s="558"/>
      <c r="I92" s="558"/>
      <c r="J92" s="489"/>
      <c r="K92" s="327"/>
    </row>
    <row r="93" spans="2:11" customFormat="1">
      <c r="B93" s="324"/>
      <c r="C93" s="490"/>
      <c r="D93" s="558"/>
      <c r="E93" s="558"/>
      <c r="F93" s="558"/>
      <c r="G93" s="558"/>
      <c r="H93" s="558"/>
      <c r="I93" s="558"/>
      <c r="J93" s="491"/>
      <c r="K93" s="327"/>
    </row>
    <row r="94" spans="2:11" customFormat="1">
      <c r="B94" s="324"/>
      <c r="C94" s="490"/>
      <c r="D94" s="558"/>
      <c r="E94" s="558"/>
      <c r="F94" s="558"/>
      <c r="G94" s="558"/>
      <c r="J94" s="491"/>
      <c r="K94" s="327"/>
    </row>
    <row r="95" spans="2:11" customFormat="1">
      <c r="B95" s="324"/>
      <c r="C95" s="490"/>
      <c r="D95" s="558"/>
      <c r="E95" s="558"/>
      <c r="F95" s="558"/>
      <c r="G95" s="558"/>
      <c r="J95" s="491"/>
      <c r="K95" s="327"/>
    </row>
    <row r="96" spans="2:11" customFormat="1">
      <c r="B96" s="324"/>
      <c r="C96" s="490"/>
      <c r="D96" s="558"/>
      <c r="E96" s="558"/>
      <c r="F96" s="558"/>
      <c r="G96" s="558"/>
      <c r="J96" s="491"/>
      <c r="K96" s="327"/>
    </row>
    <row r="97" spans="2:11" customFormat="1">
      <c r="B97" s="324"/>
      <c r="C97" s="492"/>
      <c r="D97" s="493"/>
      <c r="E97" s="493"/>
      <c r="F97" s="493"/>
      <c r="G97" s="493"/>
      <c r="H97" s="323"/>
      <c r="I97" s="323"/>
      <c r="J97" s="494"/>
      <c r="K97" s="327"/>
    </row>
    <row r="98" spans="2:11" customFormat="1">
      <c r="B98" s="324"/>
      <c r="H98" s="488"/>
      <c r="I98" s="488"/>
      <c r="K98" s="327"/>
    </row>
    <row r="99" spans="2:11" customFormat="1">
      <c r="B99" s="394" t="s">
        <v>1075</v>
      </c>
      <c r="H99" s="558"/>
      <c r="I99" s="558"/>
      <c r="K99" s="327"/>
    </row>
    <row r="100" spans="2:11" customFormat="1">
      <c r="B100" s="324"/>
      <c r="G100" s="323"/>
      <c r="H100" s="493"/>
      <c r="I100" s="493"/>
      <c r="K100" s="327"/>
    </row>
    <row r="101" spans="2:11" customFormat="1">
      <c r="B101" s="324"/>
      <c r="C101" s="487"/>
      <c r="D101" s="488"/>
      <c r="E101" s="488"/>
      <c r="F101" s="488"/>
      <c r="G101" s="558"/>
      <c r="H101" s="558"/>
      <c r="I101" s="558"/>
      <c r="J101" s="489"/>
      <c r="K101" s="327"/>
    </row>
    <row r="102" spans="2:11" customFormat="1">
      <c r="B102" s="324"/>
      <c r="C102" s="490"/>
      <c r="D102" s="558"/>
      <c r="E102" s="558"/>
      <c r="F102" s="558"/>
      <c r="G102" s="558"/>
      <c r="H102" s="558"/>
      <c r="I102" s="558"/>
      <c r="J102" s="491"/>
      <c r="K102" s="327"/>
    </row>
    <row r="103" spans="2:11" customFormat="1">
      <c r="B103" s="324"/>
      <c r="C103" s="490"/>
      <c r="D103" s="558"/>
      <c r="E103" s="558"/>
      <c r="F103" s="558"/>
      <c r="G103" s="558"/>
      <c r="H103" s="558"/>
      <c r="I103" s="558"/>
      <c r="J103" s="491"/>
      <c r="K103" s="327"/>
    </row>
    <row r="104" spans="2:11" customFormat="1">
      <c r="B104" s="324"/>
      <c r="C104" s="490"/>
      <c r="D104" s="558"/>
      <c r="E104" s="558"/>
      <c r="F104" s="558"/>
      <c r="G104" s="558"/>
      <c r="J104" s="491"/>
      <c r="K104" s="327"/>
    </row>
    <row r="105" spans="2:11" customFormat="1">
      <c r="B105" s="324"/>
      <c r="C105" s="490"/>
      <c r="D105" s="558"/>
      <c r="E105" s="558"/>
      <c r="F105" s="558"/>
      <c r="G105" s="558"/>
      <c r="J105" s="491"/>
      <c r="K105" s="327"/>
    </row>
    <row r="106" spans="2:11" customFormat="1">
      <c r="B106" s="324"/>
      <c r="C106" s="492"/>
      <c r="D106" s="493"/>
      <c r="E106" s="493"/>
      <c r="F106" s="493"/>
      <c r="G106" s="493"/>
      <c r="H106" s="323"/>
      <c r="I106" s="323"/>
      <c r="J106" s="494"/>
      <c r="K106" s="327"/>
    </row>
    <row r="107" spans="2:11" customFormat="1">
      <c r="B107" s="324"/>
      <c r="C107" s="388"/>
      <c r="D107" s="388"/>
      <c r="E107" s="388"/>
      <c r="F107" s="388"/>
      <c r="G107" s="388"/>
      <c r="H107" s="488"/>
      <c r="I107" s="488"/>
      <c r="K107" s="327"/>
    </row>
    <row r="108" spans="2:11" customFormat="1">
      <c r="B108" s="394" t="s">
        <v>735</v>
      </c>
      <c r="H108" s="558"/>
      <c r="I108" s="558"/>
      <c r="K108" s="327"/>
    </row>
    <row r="109" spans="2:11" customFormat="1">
      <c r="B109" s="324"/>
      <c r="H109" s="493"/>
      <c r="I109" s="493"/>
      <c r="K109" s="327"/>
    </row>
    <row r="110" spans="2:11" customFormat="1">
      <c r="B110" s="324"/>
      <c r="C110" s="487"/>
      <c r="D110" s="488"/>
      <c r="E110" s="488"/>
      <c r="F110" s="488"/>
      <c r="G110" s="488"/>
      <c r="H110" s="558"/>
      <c r="I110" s="558"/>
      <c r="J110" s="489"/>
      <c r="K110" s="327"/>
    </row>
    <row r="111" spans="2:11" customFormat="1">
      <c r="B111" s="324"/>
      <c r="C111" s="490"/>
      <c r="D111" s="558"/>
      <c r="E111" s="558"/>
      <c r="F111" s="558"/>
      <c r="G111" s="558"/>
      <c r="H111" s="558"/>
      <c r="I111" s="558"/>
      <c r="J111" s="491"/>
      <c r="K111" s="327"/>
    </row>
    <row r="112" spans="2:11" customFormat="1">
      <c r="B112" s="324"/>
      <c r="C112" s="490"/>
      <c r="D112" s="558"/>
      <c r="E112" s="558"/>
      <c r="F112" s="558"/>
      <c r="G112" s="558"/>
      <c r="J112" s="491"/>
      <c r="K112" s="327"/>
    </row>
    <row r="113" spans="2:11" customFormat="1">
      <c r="B113" s="324"/>
      <c r="C113" s="492"/>
      <c r="D113" s="493"/>
      <c r="E113" s="493"/>
      <c r="F113" s="493"/>
      <c r="G113" s="493"/>
      <c r="H113" s="323"/>
      <c r="I113" s="323"/>
      <c r="J113" s="494"/>
      <c r="K113" s="327"/>
    </row>
    <row r="114" spans="2:11" customFormat="1">
      <c r="B114" s="324"/>
      <c r="H114" s="488"/>
      <c r="I114" s="488"/>
      <c r="K114" s="327"/>
    </row>
    <row r="115" spans="2:11" customFormat="1">
      <c r="B115" s="394" t="s">
        <v>736</v>
      </c>
      <c r="H115" s="558"/>
      <c r="I115" s="558"/>
      <c r="K115" s="327"/>
    </row>
    <row r="116" spans="2:11" customFormat="1">
      <c r="B116" s="324"/>
      <c r="G116" s="323"/>
      <c r="H116" s="493"/>
      <c r="I116" s="493"/>
      <c r="K116" s="327"/>
    </row>
    <row r="117" spans="2:11" customFormat="1">
      <c r="B117" s="324"/>
      <c r="C117" s="487"/>
      <c r="D117" s="488"/>
      <c r="E117" s="488"/>
      <c r="F117" s="488"/>
      <c r="G117" s="558"/>
      <c r="H117" s="558"/>
      <c r="I117" s="558"/>
      <c r="J117" s="489"/>
      <c r="K117" s="327"/>
    </row>
    <row r="118" spans="2:11" customFormat="1">
      <c r="B118" s="324"/>
      <c r="C118" s="490"/>
      <c r="D118" s="558"/>
      <c r="E118" s="558"/>
      <c r="F118" s="558"/>
      <c r="G118" s="558"/>
      <c r="J118" s="491"/>
      <c r="K118" s="327"/>
    </row>
    <row r="119" spans="2:11" customFormat="1">
      <c r="B119" s="324"/>
      <c r="C119" s="490"/>
      <c r="D119" s="558"/>
      <c r="E119" s="558"/>
      <c r="F119" s="558"/>
      <c r="G119" s="558"/>
      <c r="J119" s="491"/>
      <c r="K119" s="327"/>
    </row>
    <row r="120" spans="2:11" customFormat="1">
      <c r="B120" s="324"/>
      <c r="C120" s="492"/>
      <c r="D120" s="493"/>
      <c r="E120" s="493"/>
      <c r="F120" s="493"/>
      <c r="G120" s="493"/>
      <c r="H120" s="323"/>
      <c r="I120" s="323"/>
      <c r="J120" s="494"/>
      <c r="K120" s="327"/>
    </row>
    <row r="121" spans="2:11" customFormat="1">
      <c r="B121" s="324"/>
      <c r="H121" s="488"/>
      <c r="I121" s="488"/>
      <c r="K121" s="327"/>
    </row>
    <row r="122" spans="2:11" customFormat="1">
      <c r="B122" s="394" t="s">
        <v>737</v>
      </c>
      <c r="H122" s="558"/>
      <c r="I122" s="558"/>
      <c r="K122" s="327"/>
    </row>
    <row r="123" spans="2:11" customFormat="1">
      <c r="B123" s="324"/>
      <c r="H123" s="493"/>
      <c r="I123" s="493"/>
      <c r="K123" s="327"/>
    </row>
    <row r="124" spans="2:11" customFormat="1">
      <c r="B124" s="324"/>
      <c r="C124" s="487"/>
      <c r="D124" s="488"/>
      <c r="E124" s="488"/>
      <c r="F124" s="488"/>
      <c r="G124" s="488"/>
      <c r="H124" s="558"/>
      <c r="I124" s="558"/>
      <c r="J124" s="489"/>
      <c r="K124" s="327"/>
    </row>
    <row r="125" spans="2:11" customFormat="1">
      <c r="B125" s="324"/>
      <c r="C125" s="490"/>
      <c r="D125" s="558"/>
      <c r="E125" s="558"/>
      <c r="F125" s="558"/>
      <c r="G125" s="558"/>
      <c r="H125" s="558"/>
      <c r="I125" s="558"/>
      <c r="J125" s="491"/>
      <c r="K125" s="327"/>
    </row>
    <row r="126" spans="2:11" customFormat="1">
      <c r="B126" s="324"/>
      <c r="C126" s="490"/>
      <c r="D126" s="558"/>
      <c r="E126" s="558"/>
      <c r="F126" s="558"/>
      <c r="G126" s="558"/>
      <c r="J126" s="491"/>
      <c r="K126" s="327"/>
    </row>
    <row r="127" spans="2:11" customFormat="1">
      <c r="B127" s="324"/>
      <c r="C127" s="490"/>
      <c r="D127" s="558"/>
      <c r="E127" s="558"/>
      <c r="F127" s="558"/>
      <c r="G127" s="558"/>
      <c r="J127" s="491"/>
      <c r="K127" s="327"/>
    </row>
    <row r="128" spans="2:11" customFormat="1">
      <c r="B128" s="324"/>
      <c r="C128" s="492"/>
      <c r="D128" s="493"/>
      <c r="E128" s="493"/>
      <c r="F128" s="493"/>
      <c r="G128" s="493"/>
      <c r="H128" s="323"/>
      <c r="I128" s="323"/>
      <c r="J128" s="494"/>
      <c r="K128" s="327"/>
    </row>
    <row r="129" spans="2:11" customFormat="1">
      <c r="B129" s="324"/>
      <c r="H129" s="488"/>
      <c r="I129" s="488"/>
      <c r="K129" s="327"/>
    </row>
    <row r="130" spans="2:11" customFormat="1">
      <c r="B130" s="394" t="s">
        <v>738</v>
      </c>
      <c r="H130" s="558"/>
      <c r="I130" s="558"/>
      <c r="K130" s="327"/>
    </row>
    <row r="131" spans="2:11" customFormat="1">
      <c r="B131" s="324"/>
      <c r="G131" s="323"/>
      <c r="H131" s="493"/>
      <c r="I131" s="493"/>
      <c r="K131" s="327"/>
    </row>
    <row r="132" spans="2:11" customFormat="1">
      <c r="B132" s="324"/>
      <c r="C132" s="487"/>
      <c r="D132" s="488"/>
      <c r="E132" s="488"/>
      <c r="F132" s="488"/>
      <c r="G132" s="558"/>
      <c r="H132" s="558"/>
      <c r="I132" s="558"/>
      <c r="J132" s="489"/>
      <c r="K132" s="327"/>
    </row>
    <row r="133" spans="2:11" customFormat="1">
      <c r="B133" s="324"/>
      <c r="C133" s="490"/>
      <c r="D133" s="558"/>
      <c r="E133" s="558"/>
      <c r="F133" s="558"/>
      <c r="G133" s="558"/>
      <c r="H133" s="558"/>
      <c r="I133" s="558"/>
      <c r="J133" s="491"/>
      <c r="K133" s="327"/>
    </row>
    <row r="134" spans="2:11" customFormat="1">
      <c r="B134" s="324"/>
      <c r="C134" s="490"/>
      <c r="D134" s="558"/>
      <c r="E134" s="558"/>
      <c r="F134" s="558"/>
      <c r="G134" s="558"/>
      <c r="H134" s="558"/>
      <c r="I134" s="558"/>
      <c r="J134" s="491"/>
      <c r="K134" s="327"/>
    </row>
    <row r="135" spans="2:11" customFormat="1">
      <c r="B135" s="324"/>
      <c r="C135" s="490"/>
      <c r="D135" s="558"/>
      <c r="E135" s="558"/>
      <c r="F135" s="558"/>
      <c r="G135" s="558"/>
      <c r="J135" s="491"/>
      <c r="K135" s="327"/>
    </row>
    <row r="136" spans="2:11" customFormat="1">
      <c r="B136" s="324"/>
      <c r="C136" s="490"/>
      <c r="D136" s="558"/>
      <c r="E136" s="558"/>
      <c r="F136" s="558"/>
      <c r="G136" s="558"/>
      <c r="J136" s="491"/>
      <c r="K136" s="327"/>
    </row>
    <row r="137" spans="2:11" customFormat="1">
      <c r="B137" s="324"/>
      <c r="C137" s="492"/>
      <c r="D137" s="493"/>
      <c r="E137" s="493"/>
      <c r="F137" s="493"/>
      <c r="G137" s="493"/>
      <c r="H137" s="323"/>
      <c r="I137" s="323"/>
      <c r="J137" s="494"/>
      <c r="K137" s="327"/>
    </row>
    <row r="138" spans="2:11" customFormat="1">
      <c r="B138" s="324"/>
      <c r="H138" s="488"/>
      <c r="I138" s="488"/>
      <c r="K138" s="327"/>
    </row>
    <row r="139" spans="2:11" customFormat="1">
      <c r="B139" s="394" t="s">
        <v>739</v>
      </c>
      <c r="H139" s="558"/>
      <c r="I139" s="558"/>
      <c r="K139" s="327"/>
    </row>
    <row r="140" spans="2:11" customFormat="1">
      <c r="B140" s="324"/>
      <c r="H140" s="493"/>
      <c r="I140" s="493"/>
      <c r="K140" s="327"/>
    </row>
    <row r="141" spans="2:11" customFormat="1">
      <c r="B141" s="324"/>
      <c r="C141" s="487"/>
      <c r="D141" s="488"/>
      <c r="E141" s="488"/>
      <c r="F141" s="488"/>
      <c r="G141" s="488"/>
      <c r="H141" s="558"/>
      <c r="I141" s="558"/>
      <c r="J141" s="489"/>
      <c r="K141" s="327"/>
    </row>
    <row r="142" spans="2:11" customFormat="1">
      <c r="B142" s="324"/>
      <c r="C142" s="490"/>
      <c r="D142" s="558"/>
      <c r="E142" s="558"/>
      <c r="F142" s="558"/>
      <c r="G142" s="558"/>
      <c r="H142" s="558"/>
      <c r="I142" s="558"/>
      <c r="J142" s="491"/>
      <c r="K142" s="327"/>
    </row>
    <row r="143" spans="2:11" customFormat="1">
      <c r="B143" s="324"/>
      <c r="C143" s="490"/>
      <c r="D143" s="558"/>
      <c r="E143" s="558"/>
      <c r="F143" s="558"/>
      <c r="G143" s="558"/>
      <c r="H143" s="558"/>
      <c r="I143" s="558"/>
      <c r="J143" s="491"/>
      <c r="K143" s="327"/>
    </row>
    <row r="144" spans="2:11" customFormat="1">
      <c r="B144" s="324"/>
      <c r="C144" s="490"/>
      <c r="D144" s="558"/>
      <c r="E144" s="558"/>
      <c r="F144" s="558"/>
      <c r="G144" s="558"/>
      <c r="J144" s="491"/>
      <c r="K144" s="327"/>
    </row>
    <row r="145" spans="2:11" customFormat="1">
      <c r="B145" s="324"/>
      <c r="C145" s="490"/>
      <c r="D145" s="558"/>
      <c r="E145" s="558"/>
      <c r="F145" s="558"/>
      <c r="G145" s="558"/>
      <c r="J145" s="491"/>
      <c r="K145" s="327"/>
    </row>
    <row r="146" spans="2:11" customFormat="1">
      <c r="B146" s="324"/>
      <c r="C146" s="492"/>
      <c r="D146" s="493"/>
      <c r="E146" s="493"/>
      <c r="F146" s="493"/>
      <c r="G146" s="493"/>
      <c r="H146" s="323"/>
      <c r="I146" s="323"/>
      <c r="J146" s="494"/>
      <c r="K146" s="327"/>
    </row>
    <row r="147" spans="2:11" customFormat="1">
      <c r="B147" s="324"/>
      <c r="H147" s="488"/>
      <c r="I147" s="488"/>
      <c r="K147" s="327"/>
    </row>
    <row r="148" spans="2:11" customFormat="1">
      <c r="B148" s="394" t="s">
        <v>740</v>
      </c>
      <c r="H148" s="558"/>
      <c r="I148" s="558"/>
      <c r="K148" s="327"/>
    </row>
    <row r="149" spans="2:11" customFormat="1">
      <c r="B149" s="324"/>
      <c r="G149" s="323"/>
      <c r="H149" s="493"/>
      <c r="I149" s="493"/>
      <c r="K149" s="327"/>
    </row>
    <row r="150" spans="2:11" customFormat="1">
      <c r="B150" s="324"/>
      <c r="C150" s="487"/>
      <c r="D150" s="488"/>
      <c r="E150" s="488"/>
      <c r="F150" s="488"/>
      <c r="G150" s="558"/>
      <c r="H150" s="558"/>
      <c r="I150" s="558"/>
      <c r="J150" s="489"/>
      <c r="K150" s="327"/>
    </row>
    <row r="151" spans="2:11" customFormat="1">
      <c r="B151" s="324"/>
      <c r="C151" s="490"/>
      <c r="D151" s="558"/>
      <c r="E151" s="558"/>
      <c r="F151" s="558"/>
      <c r="G151" s="558"/>
      <c r="H151" s="558"/>
      <c r="I151" s="558"/>
      <c r="J151" s="491"/>
      <c r="K151" s="327"/>
    </row>
    <row r="152" spans="2:11" customFormat="1">
      <c r="B152" s="324"/>
      <c r="C152" s="490"/>
      <c r="D152" s="558"/>
      <c r="E152" s="558"/>
      <c r="F152" s="558"/>
      <c r="G152" s="558"/>
      <c r="H152" s="558"/>
      <c r="I152" s="558"/>
      <c r="J152" s="491"/>
      <c r="K152" s="327"/>
    </row>
    <row r="153" spans="2:11" customFormat="1">
      <c r="B153" s="324"/>
      <c r="C153" s="490"/>
      <c r="D153" s="558"/>
      <c r="E153" s="558"/>
      <c r="F153" s="558"/>
      <c r="G153" s="558"/>
      <c r="J153" s="491"/>
      <c r="K153" s="327"/>
    </row>
    <row r="154" spans="2:11" customFormat="1">
      <c r="B154" s="324"/>
      <c r="C154" s="490"/>
      <c r="D154" s="558"/>
      <c r="E154" s="558"/>
      <c r="F154" s="558"/>
      <c r="G154" s="558"/>
      <c r="J154" s="491"/>
      <c r="K154" s="327"/>
    </row>
    <row r="155" spans="2:11" customFormat="1">
      <c r="B155" s="324"/>
      <c r="C155" s="492"/>
      <c r="D155" s="493"/>
      <c r="E155" s="493"/>
      <c r="F155" s="493"/>
      <c r="G155" s="493"/>
      <c r="H155" s="323"/>
      <c r="I155" s="323"/>
      <c r="J155" s="494"/>
      <c r="K155" s="327"/>
    </row>
    <row r="156" spans="2:11" customFormat="1">
      <c r="B156" s="324"/>
      <c r="H156" s="323"/>
      <c r="I156" s="323"/>
      <c r="K156" s="327"/>
    </row>
    <row r="157" spans="2:11" customFormat="1">
      <c r="B157" s="320"/>
      <c r="C157" s="320"/>
      <c r="D157" s="320"/>
      <c r="E157" s="320"/>
      <c r="F157" s="320"/>
      <c r="G157" s="320"/>
      <c r="H157" s="488"/>
      <c r="I157" s="488"/>
      <c r="J157" s="320"/>
      <c r="K157" s="320"/>
    </row>
    <row r="158" spans="2:11" customFormat="1">
      <c r="B158" s="323"/>
      <c r="C158" s="323"/>
      <c r="D158" s="323"/>
      <c r="E158" s="323"/>
      <c r="F158" s="323"/>
      <c r="G158" s="323"/>
      <c r="H158" s="558"/>
      <c r="I158" s="558"/>
      <c r="J158" s="323"/>
      <c r="K158" s="323"/>
    </row>
    <row r="159" spans="2:11" customFormat="1">
      <c r="B159" s="434" t="s">
        <v>741</v>
      </c>
      <c r="C159" s="320"/>
      <c r="D159" s="320"/>
      <c r="E159" s="320"/>
      <c r="F159" s="320"/>
      <c r="G159" s="320"/>
      <c r="H159" s="320"/>
      <c r="I159" s="320"/>
      <c r="J159" s="320"/>
      <c r="K159" s="321"/>
    </row>
    <row r="160" spans="2:11" customFormat="1">
      <c r="B160" s="324"/>
      <c r="H160" s="323"/>
      <c r="I160" s="323"/>
      <c r="K160" s="327"/>
    </row>
    <row r="161" spans="2:11" customFormat="1">
      <c r="B161" s="324"/>
      <c r="C161" s="487"/>
      <c r="D161" s="488"/>
      <c r="E161" s="488"/>
      <c r="F161" s="488"/>
      <c r="G161" s="488"/>
      <c r="H161" s="488"/>
      <c r="I161" s="488"/>
      <c r="J161" s="489"/>
      <c r="K161" s="327"/>
    </row>
    <row r="162" spans="2:11" customFormat="1">
      <c r="B162" s="324"/>
      <c r="C162" s="490"/>
      <c r="D162" s="558"/>
      <c r="E162" s="558"/>
      <c r="F162" s="558"/>
      <c r="G162" s="558"/>
      <c r="H162" s="558"/>
      <c r="I162" s="558"/>
      <c r="J162" s="491"/>
      <c r="K162" s="327"/>
    </row>
    <row r="163" spans="2:11" customFormat="1">
      <c r="B163" s="324"/>
      <c r="C163" s="490"/>
      <c r="D163" s="558"/>
      <c r="E163" s="558"/>
      <c r="F163" s="558"/>
      <c r="G163" s="558"/>
      <c r="H163" s="558"/>
      <c r="I163" s="558"/>
      <c r="J163" s="491"/>
      <c r="K163" s="327"/>
    </row>
    <row r="164" spans="2:11" customFormat="1">
      <c r="B164" s="324"/>
      <c r="C164" s="490"/>
      <c r="D164" s="558"/>
      <c r="E164" s="558"/>
      <c r="F164" s="558"/>
      <c r="G164" s="558"/>
      <c r="H164" s="558"/>
      <c r="I164" s="558"/>
      <c r="J164" s="491"/>
      <c r="K164" s="327"/>
    </row>
    <row r="165" spans="2:11" customFormat="1">
      <c r="B165" s="324"/>
      <c r="C165" s="490"/>
      <c r="D165" s="558"/>
      <c r="E165" s="558"/>
      <c r="F165" s="558"/>
      <c r="G165" s="558"/>
      <c r="H165" s="558"/>
      <c r="I165" s="558"/>
      <c r="J165" s="491"/>
      <c r="K165" s="327"/>
    </row>
    <row r="166" spans="2:11" customFormat="1">
      <c r="B166" s="324"/>
      <c r="C166" s="492"/>
      <c r="D166" s="493"/>
      <c r="E166" s="493"/>
      <c r="F166" s="493"/>
      <c r="G166" s="493"/>
      <c r="H166" s="493"/>
      <c r="I166" s="493"/>
      <c r="J166" s="494"/>
      <c r="K166" s="327"/>
    </row>
    <row r="167" spans="2:11" customFormat="1">
      <c r="B167" s="324"/>
      <c r="H167" s="558"/>
      <c r="I167" s="558"/>
      <c r="K167" s="327"/>
    </row>
    <row r="168" spans="2:11" customFormat="1">
      <c r="B168" s="394" t="s">
        <v>742</v>
      </c>
      <c r="K168" s="327"/>
    </row>
    <row r="169" spans="2:11" customFormat="1">
      <c r="B169" s="324"/>
      <c r="G169" s="323"/>
      <c r="H169" s="323"/>
      <c r="I169" s="323"/>
      <c r="J169" s="323"/>
      <c r="K169" s="327"/>
    </row>
    <row r="170" spans="2:11" customFormat="1">
      <c r="B170" s="324"/>
      <c r="C170" s="487"/>
      <c r="D170" s="488"/>
      <c r="E170" s="488"/>
      <c r="F170" s="488"/>
      <c r="G170" s="488"/>
      <c r="J170" s="489"/>
      <c r="K170" s="327"/>
    </row>
    <row r="171" spans="2:11" customFormat="1">
      <c r="B171" s="324"/>
      <c r="C171" s="490"/>
      <c r="D171" s="558"/>
      <c r="E171" s="558"/>
      <c r="F171" s="558"/>
      <c r="G171" s="558"/>
      <c r="H171" s="558"/>
      <c r="I171" s="558"/>
      <c r="J171" s="491"/>
      <c r="K171" s="327"/>
    </row>
    <row r="172" spans="2:11" customFormat="1">
      <c r="B172" s="324"/>
      <c r="C172" s="490"/>
      <c r="D172" s="558"/>
      <c r="E172" s="558"/>
      <c r="F172" s="558"/>
      <c r="G172" s="558"/>
      <c r="H172" s="558"/>
      <c r="I172" s="558"/>
      <c r="J172" s="491"/>
      <c r="K172" s="327"/>
    </row>
    <row r="173" spans="2:11" customFormat="1">
      <c r="B173" s="324"/>
      <c r="C173" s="490"/>
      <c r="D173" s="558"/>
      <c r="E173" s="558"/>
      <c r="F173" s="558"/>
      <c r="G173" s="558"/>
      <c r="H173" s="558"/>
      <c r="I173" s="558"/>
      <c r="J173" s="491"/>
      <c r="K173" s="327"/>
    </row>
    <row r="174" spans="2:11" customFormat="1">
      <c r="B174" s="324"/>
      <c r="C174" s="490"/>
      <c r="D174" s="558"/>
      <c r="E174" s="558"/>
      <c r="F174" s="558"/>
      <c r="G174" s="558"/>
      <c r="H174" s="558"/>
      <c r="I174" s="558"/>
      <c r="J174" s="491"/>
      <c r="K174" s="327"/>
    </row>
    <row r="175" spans="2:11" customFormat="1">
      <c r="B175" s="324"/>
      <c r="C175" s="490"/>
      <c r="D175" s="558"/>
      <c r="E175" s="558"/>
      <c r="F175" s="558"/>
      <c r="G175" s="558"/>
      <c r="H175" s="558"/>
      <c r="I175" s="558"/>
      <c r="J175" s="491"/>
      <c r="K175" s="327"/>
    </row>
    <row r="176" spans="2:11" customFormat="1">
      <c r="B176" s="324"/>
      <c r="C176" s="492"/>
      <c r="D176" s="493"/>
      <c r="E176" s="493"/>
      <c r="F176" s="493"/>
      <c r="G176" s="493"/>
      <c r="H176" s="493"/>
      <c r="I176" s="493"/>
      <c r="J176" s="494"/>
      <c r="K176" s="327"/>
    </row>
    <row r="177" spans="2:11" customFormat="1">
      <c r="B177" s="324"/>
      <c r="H177" s="320"/>
      <c r="I177" s="320"/>
      <c r="K177" s="327"/>
    </row>
    <row r="178" spans="2:11" customFormat="1">
      <c r="B178" s="394" t="s">
        <v>743</v>
      </c>
      <c r="K178" s="327"/>
    </row>
    <row r="179" spans="2:11" customFormat="1">
      <c r="B179" s="324"/>
      <c r="H179" s="323"/>
      <c r="I179" s="323"/>
      <c r="K179" s="327"/>
    </row>
    <row r="180" spans="2:11" customFormat="1">
      <c r="B180" s="324"/>
      <c r="C180" s="487"/>
      <c r="D180" s="488"/>
      <c r="E180" s="488"/>
      <c r="F180" s="488"/>
      <c r="G180" s="488"/>
      <c r="H180" s="488"/>
      <c r="I180" s="488"/>
      <c r="J180" s="489"/>
      <c r="K180" s="327"/>
    </row>
    <row r="181" spans="2:11" customFormat="1">
      <c r="B181" s="324"/>
      <c r="C181" s="490"/>
      <c r="D181" s="558"/>
      <c r="E181" s="558"/>
      <c r="F181" s="558"/>
      <c r="G181" s="558"/>
      <c r="H181" s="558"/>
      <c r="I181" s="558"/>
      <c r="J181" s="491"/>
      <c r="K181" s="327"/>
    </row>
    <row r="182" spans="2:11" customFormat="1">
      <c r="B182" s="324"/>
      <c r="C182" s="490"/>
      <c r="D182" s="558"/>
      <c r="E182" s="558"/>
      <c r="F182" s="558"/>
      <c r="G182" s="558"/>
      <c r="H182" s="558"/>
      <c r="I182" s="558"/>
      <c r="J182" s="491"/>
      <c r="K182" s="327"/>
    </row>
    <row r="183" spans="2:11" customFormat="1">
      <c r="B183" s="324"/>
      <c r="C183" s="490"/>
      <c r="D183" s="558"/>
      <c r="E183" s="558"/>
      <c r="F183" s="558"/>
      <c r="G183" s="558"/>
      <c r="H183" s="558"/>
      <c r="I183" s="558"/>
      <c r="J183" s="491"/>
      <c r="K183" s="327"/>
    </row>
    <row r="184" spans="2:11" customFormat="1">
      <c r="B184" s="324"/>
      <c r="C184" s="490"/>
      <c r="D184" s="558"/>
      <c r="E184" s="558"/>
      <c r="F184" s="558"/>
      <c r="G184" s="558"/>
      <c r="H184" s="558"/>
      <c r="I184" s="558"/>
      <c r="J184" s="491"/>
      <c r="K184" s="327"/>
    </row>
    <row r="185" spans="2:11" customFormat="1">
      <c r="B185" s="324"/>
      <c r="C185" s="490"/>
      <c r="D185" s="558"/>
      <c r="E185" s="558"/>
      <c r="F185" s="558"/>
      <c r="G185" s="558"/>
      <c r="H185" s="558"/>
      <c r="I185" s="558"/>
      <c r="J185" s="491"/>
      <c r="K185" s="327"/>
    </row>
    <row r="186" spans="2:11" customFormat="1">
      <c r="B186" s="324"/>
      <c r="C186" s="492"/>
      <c r="D186" s="493"/>
      <c r="E186" s="493"/>
      <c r="F186" s="493"/>
      <c r="G186" s="493"/>
      <c r="H186" s="493"/>
      <c r="I186" s="493"/>
      <c r="J186" s="494"/>
      <c r="K186" s="327"/>
    </row>
    <row r="187" spans="2:11" customFormat="1">
      <c r="B187" s="324"/>
      <c r="K187" s="327"/>
    </row>
    <row r="188" spans="2:11" customFormat="1">
      <c r="B188" s="394" t="s">
        <v>744</v>
      </c>
      <c r="K188" s="327"/>
    </row>
    <row r="189" spans="2:11" customFormat="1">
      <c r="B189" s="324"/>
      <c r="H189" s="323"/>
      <c r="I189" s="323"/>
      <c r="K189" s="327"/>
    </row>
    <row r="190" spans="2:11" customFormat="1">
      <c r="B190" s="324"/>
      <c r="C190" s="487"/>
      <c r="D190" s="488"/>
      <c r="E190" s="488"/>
      <c r="F190" s="488"/>
      <c r="G190" s="488"/>
      <c r="H190" s="488"/>
      <c r="I190" s="488"/>
      <c r="J190" s="489"/>
      <c r="K190" s="327"/>
    </row>
    <row r="191" spans="2:11" customFormat="1">
      <c r="B191" s="324"/>
      <c r="C191" s="490"/>
      <c r="D191" s="558"/>
      <c r="E191" s="558"/>
      <c r="F191" s="558"/>
      <c r="G191" s="558"/>
      <c r="H191" s="558"/>
      <c r="I191" s="558"/>
      <c r="J191" s="491"/>
      <c r="K191" s="327"/>
    </row>
    <row r="192" spans="2:11" customFormat="1">
      <c r="B192" s="324"/>
      <c r="C192" s="490"/>
      <c r="D192" s="558"/>
      <c r="E192" s="558"/>
      <c r="F192" s="558"/>
      <c r="G192" s="558"/>
      <c r="H192" s="558"/>
      <c r="I192" s="558"/>
      <c r="J192" s="491"/>
      <c r="K192" s="327"/>
    </row>
    <row r="193" spans="2:11" customFormat="1">
      <c r="B193" s="324"/>
      <c r="C193" s="490"/>
      <c r="D193" s="558"/>
      <c r="E193" s="558"/>
      <c r="F193" s="558"/>
      <c r="G193" s="558"/>
      <c r="H193" s="558"/>
      <c r="I193" s="558"/>
      <c r="J193" s="491"/>
      <c r="K193" s="327"/>
    </row>
    <row r="194" spans="2:11" customFormat="1">
      <c r="B194" s="324"/>
      <c r="C194" s="490"/>
      <c r="D194" s="558"/>
      <c r="E194" s="558"/>
      <c r="F194" s="558"/>
      <c r="G194" s="558"/>
      <c r="H194" s="558"/>
      <c r="I194" s="558"/>
      <c r="J194" s="491"/>
      <c r="K194" s="327"/>
    </row>
    <row r="195" spans="2:11" customFormat="1">
      <c r="B195" s="324"/>
      <c r="C195" s="492"/>
      <c r="D195" s="493"/>
      <c r="E195" s="493"/>
      <c r="F195" s="493"/>
      <c r="G195" s="493"/>
      <c r="H195" s="493"/>
      <c r="I195" s="493"/>
      <c r="J195" s="494"/>
      <c r="K195" s="327"/>
    </row>
    <row r="196" spans="2:11" customFormat="1">
      <c r="B196" s="324"/>
      <c r="H196" s="320"/>
      <c r="I196" s="320"/>
      <c r="K196" s="327"/>
    </row>
    <row r="197" spans="2:11" customFormat="1">
      <c r="B197" s="394" t="s">
        <v>745</v>
      </c>
      <c r="K197" s="327"/>
    </row>
    <row r="198" spans="2:11" customFormat="1">
      <c r="B198" s="324"/>
      <c r="H198" s="323"/>
      <c r="I198" s="323"/>
      <c r="K198" s="327"/>
    </row>
    <row r="199" spans="2:11" customFormat="1">
      <c r="B199" s="324"/>
      <c r="C199" s="487"/>
      <c r="D199" s="488"/>
      <c r="E199" s="488"/>
      <c r="F199" s="488"/>
      <c r="G199" s="488"/>
      <c r="H199" s="488"/>
      <c r="I199" s="488"/>
      <c r="J199" s="489"/>
      <c r="K199" s="327"/>
    </row>
    <row r="200" spans="2:11" customFormat="1">
      <c r="B200" s="324"/>
      <c r="C200" s="490"/>
      <c r="D200" s="558"/>
      <c r="E200" s="558"/>
      <c r="F200" s="558"/>
      <c r="G200" s="558"/>
      <c r="H200" s="558"/>
      <c r="I200" s="558"/>
      <c r="J200" s="491"/>
      <c r="K200" s="327"/>
    </row>
    <row r="201" spans="2:11" customFormat="1">
      <c r="B201" s="324"/>
      <c r="C201" s="490"/>
      <c r="D201" s="558"/>
      <c r="E201" s="558"/>
      <c r="F201" s="558"/>
      <c r="G201" s="558"/>
      <c r="H201" s="558"/>
      <c r="I201" s="558"/>
      <c r="J201" s="491"/>
      <c r="K201" s="327"/>
    </row>
    <row r="202" spans="2:11" customFormat="1">
      <c r="B202" s="324"/>
      <c r="C202" s="490"/>
      <c r="D202" s="558"/>
      <c r="E202" s="558"/>
      <c r="F202" s="558"/>
      <c r="G202" s="558"/>
      <c r="H202" s="558"/>
      <c r="I202" s="558"/>
      <c r="J202" s="491"/>
      <c r="K202" s="327"/>
    </row>
    <row r="203" spans="2:11" customFormat="1">
      <c r="B203" s="324"/>
      <c r="C203" s="490"/>
      <c r="D203" s="558"/>
      <c r="E203" s="558"/>
      <c r="F203" s="558"/>
      <c r="G203" s="558"/>
      <c r="H203" s="558"/>
      <c r="I203" s="558"/>
      <c r="J203" s="491"/>
      <c r="K203" s="327"/>
    </row>
    <row r="204" spans="2:11" customFormat="1">
      <c r="B204" s="324"/>
      <c r="C204" s="492"/>
      <c r="D204" s="493"/>
      <c r="E204" s="493"/>
      <c r="F204" s="493"/>
      <c r="G204" s="493"/>
      <c r="H204" s="493"/>
      <c r="I204" s="493"/>
      <c r="J204" s="494"/>
      <c r="K204" s="327"/>
    </row>
    <row r="205" spans="2:11" customFormat="1">
      <c r="B205" s="324"/>
      <c r="H205" s="320"/>
      <c r="I205" s="320"/>
      <c r="K205" s="327"/>
    </row>
    <row r="206" spans="2:11" customFormat="1">
      <c r="B206" s="394" t="s">
        <v>746</v>
      </c>
      <c r="K206" s="327"/>
    </row>
    <row r="207" spans="2:11" customFormat="1">
      <c r="B207" s="324"/>
      <c r="H207" s="323"/>
      <c r="I207" s="323"/>
      <c r="K207" s="327"/>
    </row>
    <row r="208" spans="2:11" customFormat="1">
      <c r="B208" s="324"/>
      <c r="C208" s="487"/>
      <c r="D208" s="488"/>
      <c r="E208" s="488"/>
      <c r="F208" s="488"/>
      <c r="G208" s="488"/>
      <c r="H208" s="488"/>
      <c r="I208" s="488"/>
      <c r="J208" s="489"/>
      <c r="K208" s="327"/>
    </row>
    <row r="209" spans="2:11" customFormat="1">
      <c r="B209" s="324"/>
      <c r="C209" s="490"/>
      <c r="D209" s="558"/>
      <c r="E209" s="558"/>
      <c r="F209" s="558"/>
      <c r="G209" s="558"/>
      <c r="H209" s="558"/>
      <c r="I209" s="558"/>
      <c r="J209" s="491"/>
      <c r="K209" s="327"/>
    </row>
    <row r="210" spans="2:11" customFormat="1">
      <c r="B210" s="324"/>
      <c r="C210" s="490"/>
      <c r="D210" s="558"/>
      <c r="E210" s="558"/>
      <c r="F210" s="558"/>
      <c r="G210" s="558"/>
      <c r="H210" s="558"/>
      <c r="I210" s="558"/>
      <c r="J210" s="491"/>
      <c r="K210" s="327"/>
    </row>
    <row r="211" spans="2:11" customFormat="1">
      <c r="B211" s="324"/>
      <c r="C211" s="490"/>
      <c r="D211" s="558"/>
      <c r="E211" s="558"/>
      <c r="F211" s="558"/>
      <c r="G211" s="558"/>
      <c r="H211" s="558"/>
      <c r="I211" s="558"/>
      <c r="J211" s="491"/>
      <c r="K211" s="327"/>
    </row>
    <row r="212" spans="2:11" customFormat="1">
      <c r="B212" s="324"/>
      <c r="C212" s="490"/>
      <c r="D212" s="558"/>
      <c r="E212" s="558"/>
      <c r="F212" s="558"/>
      <c r="G212" s="558"/>
      <c r="H212" s="558"/>
      <c r="I212" s="558"/>
      <c r="J212" s="491"/>
      <c r="K212" s="327"/>
    </row>
    <row r="213" spans="2:11" customFormat="1">
      <c r="B213" s="324"/>
      <c r="C213" s="492"/>
      <c r="D213" s="493"/>
      <c r="E213" s="493"/>
      <c r="F213" s="493"/>
      <c r="G213" s="493"/>
      <c r="H213" s="493"/>
      <c r="I213" s="493"/>
      <c r="J213" s="494"/>
      <c r="K213" s="327"/>
    </row>
    <row r="214" spans="2:11" customFormat="1">
      <c r="B214" s="324"/>
      <c r="K214" s="327"/>
    </row>
    <row r="215" spans="2:11" customFormat="1">
      <c r="B215" s="394" t="s">
        <v>1076</v>
      </c>
      <c r="K215" s="327"/>
    </row>
    <row r="216" spans="2:11" customFormat="1">
      <c r="B216" s="324"/>
      <c r="H216" s="323"/>
      <c r="I216" s="323"/>
      <c r="K216" s="327"/>
    </row>
    <row r="217" spans="2:11" customFormat="1">
      <c r="B217" s="324"/>
      <c r="C217" s="487"/>
      <c r="D217" s="488"/>
      <c r="E217" s="488"/>
      <c r="F217" s="488"/>
      <c r="G217" s="488"/>
      <c r="H217" s="488"/>
      <c r="I217" s="488"/>
      <c r="J217" s="489"/>
      <c r="K217" s="327"/>
    </row>
    <row r="218" spans="2:11" customFormat="1">
      <c r="B218" s="324"/>
      <c r="C218" s="490"/>
      <c r="D218" s="558"/>
      <c r="E218" s="558"/>
      <c r="F218" s="558"/>
      <c r="G218" s="558"/>
      <c r="H218" s="558"/>
      <c r="I218" s="558"/>
      <c r="J218" s="491"/>
      <c r="K218" s="327"/>
    </row>
    <row r="219" spans="2:11" customFormat="1">
      <c r="B219" s="324"/>
      <c r="C219" s="490"/>
      <c r="D219" s="558"/>
      <c r="E219" s="558"/>
      <c r="F219" s="558"/>
      <c r="G219" s="558"/>
      <c r="H219" s="558"/>
      <c r="I219" s="558"/>
      <c r="J219" s="491"/>
      <c r="K219" s="327"/>
    </row>
    <row r="220" spans="2:11" customFormat="1">
      <c r="B220" s="324"/>
      <c r="C220" s="490"/>
      <c r="D220" s="558"/>
      <c r="E220" s="558"/>
      <c r="F220" s="558"/>
      <c r="G220" s="558"/>
      <c r="H220" s="558"/>
      <c r="I220" s="558"/>
      <c r="J220" s="491"/>
      <c r="K220" s="327"/>
    </row>
    <row r="221" spans="2:11" customFormat="1">
      <c r="B221" s="324"/>
      <c r="C221" s="490"/>
      <c r="D221" s="558"/>
      <c r="E221" s="558"/>
      <c r="F221" s="558"/>
      <c r="G221" s="558"/>
      <c r="H221" s="558"/>
      <c r="I221" s="558"/>
      <c r="J221" s="491"/>
      <c r="K221" s="327"/>
    </row>
    <row r="222" spans="2:11" customFormat="1">
      <c r="B222" s="324"/>
      <c r="C222" s="492"/>
      <c r="D222" s="493"/>
      <c r="E222" s="493"/>
      <c r="F222" s="493"/>
      <c r="G222" s="493"/>
      <c r="H222" s="493"/>
      <c r="I222" s="493"/>
      <c r="J222" s="494"/>
      <c r="K222" s="327"/>
    </row>
    <row r="223" spans="2:11" customFormat="1">
      <c r="B223" s="324"/>
      <c r="K223" s="327"/>
    </row>
    <row r="224" spans="2:11" customFormat="1">
      <c r="B224" s="394" t="s">
        <v>747</v>
      </c>
      <c r="K224" s="327"/>
    </row>
    <row r="225" spans="2:11" customFormat="1">
      <c r="B225" s="324"/>
      <c r="H225" s="323"/>
      <c r="I225" s="323"/>
      <c r="K225" s="327"/>
    </row>
    <row r="226" spans="2:11" customFormat="1">
      <c r="B226" s="324"/>
      <c r="C226" s="487"/>
      <c r="D226" s="488"/>
      <c r="E226" s="488"/>
      <c r="F226" s="488"/>
      <c r="G226" s="488"/>
      <c r="H226" s="320"/>
      <c r="I226" s="320"/>
      <c r="J226" s="489"/>
      <c r="K226" s="327"/>
    </row>
    <row r="227" spans="2:11" customFormat="1">
      <c r="B227" s="324"/>
      <c r="C227" s="490"/>
      <c r="D227" s="558"/>
      <c r="E227" s="558"/>
      <c r="F227" s="558"/>
      <c r="G227" s="558"/>
      <c r="J227" s="491"/>
      <c r="K227" s="327"/>
    </row>
    <row r="228" spans="2:11" customFormat="1">
      <c r="B228" s="324"/>
      <c r="C228" s="490"/>
      <c r="D228" s="558"/>
      <c r="E228" s="558"/>
      <c r="F228" s="558"/>
      <c r="G228" s="558"/>
      <c r="J228" s="491"/>
      <c r="K228" s="327"/>
    </row>
    <row r="229" spans="2:11" customFormat="1">
      <c r="B229" s="324"/>
      <c r="C229" s="490"/>
      <c r="D229" s="558"/>
      <c r="E229" s="558"/>
      <c r="F229" s="558"/>
      <c r="G229" s="558"/>
      <c r="J229" s="491"/>
      <c r="K229" s="327"/>
    </row>
    <row r="230" spans="2:11" customFormat="1">
      <c r="B230" s="324"/>
      <c r="C230" s="490"/>
      <c r="D230" s="558"/>
      <c r="E230" s="558"/>
      <c r="F230" s="558"/>
      <c r="G230" s="558"/>
      <c r="H230" s="558"/>
      <c r="I230" s="558"/>
      <c r="J230" s="491"/>
      <c r="K230" s="327"/>
    </row>
    <row r="231" spans="2:11" customFormat="1">
      <c r="B231" s="324"/>
      <c r="C231" s="492"/>
      <c r="D231" s="493"/>
      <c r="E231" s="493"/>
      <c r="F231" s="493"/>
      <c r="G231" s="493"/>
      <c r="H231" s="493"/>
      <c r="I231" s="493"/>
      <c r="J231" s="494"/>
      <c r="K231" s="327"/>
    </row>
    <row r="232" spans="2:11" customFormat="1">
      <c r="B232" s="329"/>
      <c r="C232" s="323"/>
      <c r="D232" s="323"/>
      <c r="E232" s="323"/>
      <c r="F232" s="323"/>
      <c r="G232" s="323"/>
      <c r="H232" s="493"/>
      <c r="I232" s="493"/>
      <c r="J232" s="323"/>
      <c r="K232" s="328"/>
    </row>
    <row r="233" spans="2:11" customFormat="1">
      <c r="B233" s="320"/>
      <c r="C233" s="320"/>
      <c r="D233" s="320"/>
      <c r="E233" s="320"/>
      <c r="F233" s="320"/>
      <c r="G233" s="320"/>
      <c r="H233" s="558"/>
      <c r="I233" s="558"/>
      <c r="J233" s="320"/>
      <c r="K233" s="320"/>
    </row>
    <row r="234" spans="2:11" customFormat="1">
      <c r="B234" s="323"/>
      <c r="C234" s="323"/>
      <c r="D234" s="323"/>
      <c r="E234" s="323"/>
      <c r="F234" s="323"/>
      <c r="G234" s="323"/>
      <c r="H234" s="493"/>
      <c r="I234" s="493"/>
      <c r="J234" s="323"/>
      <c r="K234" s="323"/>
    </row>
    <row r="235" spans="2:11" customFormat="1" ht="15.75">
      <c r="B235" s="389" t="s">
        <v>1077</v>
      </c>
      <c r="C235" s="320"/>
      <c r="D235" s="320"/>
      <c r="E235" s="320"/>
      <c r="F235" s="320"/>
      <c r="G235" s="320"/>
      <c r="H235" s="558"/>
      <c r="I235" s="558"/>
      <c r="J235" s="320"/>
      <c r="K235" s="321"/>
    </row>
    <row r="236" spans="2:11" customFormat="1" ht="15.75">
      <c r="B236" s="393"/>
      <c r="K236" s="327"/>
    </row>
    <row r="237" spans="2:11" customFormat="1">
      <c r="B237" s="394" t="s">
        <v>748</v>
      </c>
      <c r="K237" s="327"/>
    </row>
    <row r="238" spans="2:11" customFormat="1">
      <c r="B238" s="324"/>
      <c r="H238" s="323"/>
      <c r="I238" s="323"/>
      <c r="K238" s="327"/>
    </row>
    <row r="239" spans="2:11" customFormat="1">
      <c r="B239" s="324"/>
      <c r="C239" s="487"/>
      <c r="D239" s="488"/>
      <c r="E239" s="488"/>
      <c r="F239" s="488"/>
      <c r="G239" s="488"/>
      <c r="H239" s="488"/>
      <c r="I239" s="488"/>
      <c r="J239" s="489"/>
      <c r="K239" s="327"/>
    </row>
    <row r="240" spans="2:11" customFormat="1">
      <c r="B240" s="324"/>
      <c r="C240" s="490"/>
      <c r="D240" s="558"/>
      <c r="E240" s="558"/>
      <c r="F240" s="558"/>
      <c r="G240" s="558"/>
      <c r="H240" s="558"/>
      <c r="I240" s="558"/>
      <c r="J240" s="491"/>
      <c r="K240" s="327"/>
    </row>
    <row r="241" spans="2:11" customFormat="1">
      <c r="B241" s="324"/>
      <c r="C241" s="490"/>
      <c r="D241" s="558"/>
      <c r="E241" s="558"/>
      <c r="F241" s="558"/>
      <c r="G241" s="558"/>
      <c r="H241" s="558"/>
      <c r="I241" s="558"/>
      <c r="J241" s="491"/>
      <c r="K241" s="327"/>
    </row>
    <row r="242" spans="2:11" customFormat="1">
      <c r="B242" s="324"/>
      <c r="C242" s="490"/>
      <c r="D242" s="558"/>
      <c r="E242" s="558"/>
      <c r="F242" s="558"/>
      <c r="G242" s="558"/>
      <c r="H242" s="558"/>
      <c r="I242" s="558"/>
      <c r="J242" s="491"/>
      <c r="K242" s="327"/>
    </row>
    <row r="243" spans="2:11" customFormat="1">
      <c r="B243" s="324"/>
      <c r="C243" s="490"/>
      <c r="D243" s="558"/>
      <c r="E243" s="558"/>
      <c r="F243" s="558"/>
      <c r="G243" s="558"/>
      <c r="H243" s="558"/>
      <c r="I243" s="558"/>
      <c r="J243" s="491"/>
      <c r="K243" s="327"/>
    </row>
    <row r="244" spans="2:11" customFormat="1">
      <c r="B244" s="324"/>
      <c r="C244" s="492"/>
      <c r="D244" s="493"/>
      <c r="E244" s="493"/>
      <c r="F244" s="493"/>
      <c r="G244" s="493"/>
      <c r="H244" s="493"/>
      <c r="I244" s="493"/>
      <c r="J244" s="494"/>
      <c r="K244" s="327"/>
    </row>
    <row r="245" spans="2:11" customFormat="1">
      <c r="B245" s="324"/>
      <c r="K245" s="327"/>
    </row>
    <row r="246" spans="2:11" customFormat="1">
      <c r="B246" s="394" t="s">
        <v>749</v>
      </c>
      <c r="K246" s="327"/>
    </row>
    <row r="247" spans="2:11" customFormat="1">
      <c r="B247" s="324"/>
      <c r="H247" s="323"/>
      <c r="I247" s="323"/>
      <c r="K247" s="327"/>
    </row>
    <row r="248" spans="2:11" customFormat="1">
      <c r="B248" s="324"/>
      <c r="C248" s="487"/>
      <c r="D248" s="488"/>
      <c r="E248" s="488"/>
      <c r="F248" s="488"/>
      <c r="G248" s="488"/>
      <c r="H248" s="488"/>
      <c r="I248" s="488"/>
      <c r="J248" s="489"/>
      <c r="K248" s="327"/>
    </row>
    <row r="249" spans="2:11" customFormat="1">
      <c r="B249" s="324"/>
      <c r="C249" s="490"/>
      <c r="D249" s="558"/>
      <c r="E249" s="558"/>
      <c r="F249" s="558"/>
      <c r="G249" s="558"/>
      <c r="H249" s="558"/>
      <c r="I249" s="558"/>
      <c r="J249" s="491"/>
      <c r="K249" s="327"/>
    </row>
    <row r="250" spans="2:11" customFormat="1">
      <c r="B250" s="324"/>
      <c r="C250" s="490"/>
      <c r="D250" s="558"/>
      <c r="E250" s="558"/>
      <c r="F250" s="558"/>
      <c r="G250" s="558"/>
      <c r="H250" s="558"/>
      <c r="I250" s="558"/>
      <c r="J250" s="491"/>
      <c r="K250" s="327"/>
    </row>
    <row r="251" spans="2:11" customFormat="1">
      <c r="B251" s="435"/>
      <c r="C251" s="490"/>
      <c r="D251" s="558"/>
      <c r="E251" s="558"/>
      <c r="F251" s="558"/>
      <c r="G251" s="558"/>
      <c r="H251" s="558"/>
      <c r="I251" s="558"/>
      <c r="J251" s="491"/>
      <c r="K251" s="327"/>
    </row>
    <row r="252" spans="2:11" customFormat="1">
      <c r="B252" s="435"/>
      <c r="C252" s="490"/>
      <c r="D252" s="558"/>
      <c r="E252" s="558"/>
      <c r="F252" s="558"/>
      <c r="G252" s="558"/>
      <c r="H252" s="558"/>
      <c r="I252" s="558"/>
      <c r="J252" s="491"/>
      <c r="K252" s="327"/>
    </row>
    <row r="253" spans="2:11" customFormat="1">
      <c r="B253" s="435"/>
      <c r="C253" s="492"/>
      <c r="D253" s="493"/>
      <c r="E253" s="493"/>
      <c r="F253" s="493"/>
      <c r="G253" s="493"/>
      <c r="H253" s="493"/>
      <c r="I253" s="493"/>
      <c r="J253" s="494"/>
      <c r="K253" s="327"/>
    </row>
    <row r="254" spans="2:11" customFormat="1">
      <c r="B254" s="324"/>
      <c r="H254" s="320"/>
      <c r="I254" s="320"/>
      <c r="K254" s="327"/>
    </row>
    <row r="255" spans="2:11" customFormat="1">
      <c r="B255" s="394" t="s">
        <v>750</v>
      </c>
      <c r="K255" s="327"/>
    </row>
    <row r="256" spans="2:11" customFormat="1">
      <c r="B256" s="324"/>
      <c r="H256" s="323"/>
      <c r="I256" s="323"/>
      <c r="K256" s="327"/>
    </row>
    <row r="257" spans="2:11" customFormat="1">
      <c r="B257" s="324"/>
      <c r="C257" s="487"/>
      <c r="D257" s="488"/>
      <c r="E257" s="488"/>
      <c r="F257" s="488"/>
      <c r="G257" s="488"/>
      <c r="H257" s="488"/>
      <c r="I257" s="488"/>
      <c r="J257" s="489"/>
      <c r="K257" s="327"/>
    </row>
    <row r="258" spans="2:11" customFormat="1">
      <c r="B258" s="324"/>
      <c r="C258" s="490"/>
      <c r="D258" s="558"/>
      <c r="E258" s="558"/>
      <c r="F258" s="558"/>
      <c r="G258" s="558"/>
      <c r="H258" s="558"/>
      <c r="I258" s="558"/>
      <c r="J258" s="491"/>
      <c r="K258" s="327"/>
    </row>
    <row r="259" spans="2:11" customFormat="1">
      <c r="B259" s="324"/>
      <c r="C259" s="490"/>
      <c r="D259" s="558"/>
      <c r="E259" s="558"/>
      <c r="F259" s="558"/>
      <c r="G259" s="558"/>
      <c r="H259" s="558"/>
      <c r="I259" s="558"/>
      <c r="J259" s="491"/>
      <c r="K259" s="327"/>
    </row>
    <row r="260" spans="2:11" customFormat="1">
      <c r="B260" s="324"/>
      <c r="C260" s="490"/>
      <c r="D260" s="558"/>
      <c r="E260" s="558"/>
      <c r="F260" s="558"/>
      <c r="G260" s="558"/>
      <c r="H260" s="558"/>
      <c r="I260" s="558"/>
      <c r="J260" s="491"/>
      <c r="K260" s="327"/>
    </row>
    <row r="261" spans="2:11" customFormat="1">
      <c r="B261" s="324"/>
      <c r="C261" s="490"/>
      <c r="D261" s="558"/>
      <c r="E261" s="558"/>
      <c r="F261" s="558"/>
      <c r="G261" s="558"/>
      <c r="H261" s="558"/>
      <c r="I261" s="558"/>
      <c r="J261" s="491"/>
      <c r="K261" s="327"/>
    </row>
    <row r="262" spans="2:11" customFormat="1">
      <c r="B262" s="324"/>
      <c r="C262" s="492"/>
      <c r="D262" s="493"/>
      <c r="E262" s="493"/>
      <c r="F262" s="493"/>
      <c r="G262" s="493"/>
      <c r="H262" s="493"/>
      <c r="I262" s="493"/>
      <c r="J262" s="494"/>
      <c r="K262" s="327"/>
    </row>
    <row r="263" spans="2:11" customFormat="1">
      <c r="B263" s="324"/>
      <c r="H263" s="320"/>
      <c r="I263" s="320"/>
      <c r="K263" s="327"/>
    </row>
    <row r="264" spans="2:11" customFormat="1">
      <c r="B264" s="394" t="s">
        <v>751</v>
      </c>
      <c r="K264" s="327"/>
    </row>
    <row r="265" spans="2:11" customFormat="1">
      <c r="B265" s="324"/>
      <c r="H265" s="323"/>
      <c r="I265" s="323"/>
      <c r="K265" s="327"/>
    </row>
    <row r="266" spans="2:11" customFormat="1">
      <c r="B266" s="324"/>
      <c r="C266" s="487"/>
      <c r="D266" s="488"/>
      <c r="E266" s="488"/>
      <c r="F266" s="488"/>
      <c r="G266" s="488"/>
      <c r="H266" s="488"/>
      <c r="I266" s="488"/>
      <c r="J266" s="489"/>
      <c r="K266" s="327"/>
    </row>
    <row r="267" spans="2:11" customFormat="1">
      <c r="B267" s="324"/>
      <c r="C267" s="490"/>
      <c r="D267" s="558"/>
      <c r="E267" s="558"/>
      <c r="F267" s="558"/>
      <c r="G267" s="558"/>
      <c r="H267" s="558"/>
      <c r="I267" s="558"/>
      <c r="J267" s="491"/>
      <c r="K267" s="327"/>
    </row>
    <row r="268" spans="2:11" customFormat="1">
      <c r="B268" s="324"/>
      <c r="C268" s="490"/>
      <c r="D268" s="558"/>
      <c r="E268" s="558"/>
      <c r="F268" s="558"/>
      <c r="G268" s="558"/>
      <c r="H268" s="558"/>
      <c r="I268" s="558"/>
      <c r="J268" s="491"/>
      <c r="K268" s="327"/>
    </row>
    <row r="269" spans="2:11" customFormat="1">
      <c r="B269" s="324"/>
      <c r="C269" s="490"/>
      <c r="D269" s="558"/>
      <c r="E269" s="558"/>
      <c r="F269" s="558"/>
      <c r="G269" s="558"/>
      <c r="H269" s="558"/>
      <c r="I269" s="558"/>
      <c r="J269" s="491"/>
      <c r="K269" s="327"/>
    </row>
    <row r="270" spans="2:11" customFormat="1">
      <c r="B270" s="324"/>
      <c r="C270" s="490"/>
      <c r="D270" s="558"/>
      <c r="E270" s="558"/>
      <c r="F270" s="558"/>
      <c r="G270" s="558"/>
      <c r="H270" s="558"/>
      <c r="I270" s="558"/>
      <c r="J270" s="491"/>
      <c r="K270" s="327"/>
    </row>
    <row r="271" spans="2:11" customFormat="1">
      <c r="B271" s="324"/>
      <c r="C271" s="492"/>
      <c r="D271" s="493"/>
      <c r="E271" s="493"/>
      <c r="F271" s="493"/>
      <c r="G271" s="493"/>
      <c r="H271" s="493"/>
      <c r="I271" s="493"/>
      <c r="J271" s="494"/>
      <c r="K271" s="327"/>
    </row>
    <row r="272" spans="2:11" customFormat="1">
      <c r="B272" s="324"/>
      <c r="H272" s="320"/>
      <c r="I272" s="320"/>
      <c r="K272" s="327"/>
    </row>
    <row r="273" spans="2:11" customFormat="1">
      <c r="B273" s="394" t="s">
        <v>752</v>
      </c>
      <c r="K273" s="327"/>
    </row>
    <row r="274" spans="2:11" customFormat="1">
      <c r="B274" s="324"/>
      <c r="H274" s="323"/>
      <c r="I274" s="323"/>
      <c r="K274" s="327"/>
    </row>
    <row r="275" spans="2:11" customFormat="1">
      <c r="B275" s="324"/>
      <c r="C275" s="487"/>
      <c r="D275" s="488"/>
      <c r="E275" s="488"/>
      <c r="F275" s="488"/>
      <c r="G275" s="488"/>
      <c r="H275" s="488"/>
      <c r="I275" s="488"/>
      <c r="J275" s="489"/>
      <c r="K275" s="327"/>
    </row>
    <row r="276" spans="2:11" customFormat="1">
      <c r="B276" s="324"/>
      <c r="C276" s="490"/>
      <c r="D276" s="558"/>
      <c r="E276" s="558"/>
      <c r="F276" s="558"/>
      <c r="G276" s="558"/>
      <c r="H276" s="558"/>
      <c r="I276" s="558"/>
      <c r="J276" s="491"/>
      <c r="K276" s="327"/>
    </row>
    <row r="277" spans="2:11" customFormat="1">
      <c r="B277" s="324"/>
      <c r="C277" s="490"/>
      <c r="D277" s="558"/>
      <c r="E277" s="558"/>
      <c r="F277" s="558"/>
      <c r="G277" s="558"/>
      <c r="H277" s="558"/>
      <c r="I277" s="558"/>
      <c r="J277" s="491"/>
      <c r="K277" s="327"/>
    </row>
    <row r="278" spans="2:11" customFormat="1">
      <c r="B278" s="324"/>
      <c r="C278" s="490"/>
      <c r="D278" s="558"/>
      <c r="E278" s="558"/>
      <c r="F278" s="558"/>
      <c r="G278" s="558"/>
      <c r="H278" s="558"/>
      <c r="I278" s="558"/>
      <c r="J278" s="491"/>
      <c r="K278" s="327"/>
    </row>
    <row r="279" spans="2:11" customFormat="1">
      <c r="B279" s="324"/>
      <c r="C279" s="490"/>
      <c r="D279" s="558"/>
      <c r="E279" s="558"/>
      <c r="F279" s="558"/>
      <c r="G279" s="558"/>
      <c r="H279" s="558"/>
      <c r="I279" s="558"/>
      <c r="J279" s="491"/>
      <c r="K279" s="327"/>
    </row>
    <row r="280" spans="2:11" customFormat="1">
      <c r="B280" s="324"/>
      <c r="C280" s="492"/>
      <c r="D280" s="493"/>
      <c r="E280" s="493"/>
      <c r="F280" s="493"/>
      <c r="G280" s="493"/>
      <c r="H280" s="493"/>
      <c r="I280" s="493"/>
      <c r="J280" s="494"/>
      <c r="K280" s="327"/>
    </row>
    <row r="281" spans="2:11" customFormat="1">
      <c r="B281" s="324"/>
      <c r="H281" s="320"/>
      <c r="I281" s="320"/>
      <c r="K281" s="327"/>
    </row>
    <row r="282" spans="2:11" customFormat="1">
      <c r="B282" s="394" t="s">
        <v>753</v>
      </c>
      <c r="K282" s="327"/>
    </row>
    <row r="283" spans="2:11" customFormat="1">
      <c r="B283" s="324"/>
      <c r="I283" s="323"/>
      <c r="K283" s="327"/>
    </row>
    <row r="284" spans="2:11" customFormat="1">
      <c r="B284" s="324"/>
      <c r="C284" s="487"/>
      <c r="D284" s="488"/>
      <c r="E284" s="488"/>
      <c r="F284" s="488"/>
      <c r="G284" s="488"/>
      <c r="H284" s="488"/>
      <c r="I284" s="488"/>
      <c r="J284" s="489"/>
      <c r="K284" s="327"/>
    </row>
    <row r="285" spans="2:11" customFormat="1">
      <c r="B285" s="324"/>
      <c r="C285" s="490"/>
      <c r="D285" s="558"/>
      <c r="E285" s="558"/>
      <c r="F285" s="558"/>
      <c r="G285" s="558"/>
      <c r="H285" s="558"/>
      <c r="I285" s="558"/>
      <c r="J285" s="491"/>
      <c r="K285" s="327"/>
    </row>
    <row r="286" spans="2:11" customFormat="1">
      <c r="B286" s="324"/>
      <c r="C286" s="490"/>
      <c r="D286" s="558"/>
      <c r="E286" s="558"/>
      <c r="F286" s="558"/>
      <c r="G286" s="558"/>
      <c r="I286" s="558"/>
      <c r="J286" s="491"/>
      <c r="K286" s="327"/>
    </row>
    <row r="287" spans="2:11" customFormat="1">
      <c r="B287" s="324"/>
      <c r="C287" s="490"/>
      <c r="D287" s="558"/>
      <c r="E287" s="558"/>
      <c r="F287" s="558"/>
      <c r="G287" s="558"/>
      <c r="H287" s="558"/>
      <c r="I287" s="558"/>
      <c r="J287" s="491"/>
      <c r="K287" s="327"/>
    </row>
    <row r="288" spans="2:11" customFormat="1">
      <c r="B288" s="324"/>
      <c r="C288" s="490"/>
      <c r="D288" s="558"/>
      <c r="E288" s="558"/>
      <c r="F288" s="558"/>
      <c r="G288" s="558"/>
      <c r="H288" s="558"/>
      <c r="I288" s="558"/>
      <c r="J288" s="491"/>
      <c r="K288" s="327"/>
    </row>
    <row r="289" spans="2:11" customFormat="1">
      <c r="B289" s="324"/>
      <c r="C289" s="492"/>
      <c r="D289" s="493"/>
      <c r="E289" s="493"/>
      <c r="F289" s="493"/>
      <c r="G289" s="493"/>
      <c r="H289" s="493"/>
      <c r="I289" s="493"/>
      <c r="J289" s="494"/>
      <c r="K289" s="327"/>
    </row>
    <row r="290" spans="2:11" customFormat="1">
      <c r="B290" s="324"/>
      <c r="H290" s="320"/>
      <c r="I290" s="320"/>
      <c r="K290" s="327"/>
    </row>
    <row r="291" spans="2:11" customFormat="1">
      <c r="B291" s="394" t="s">
        <v>754</v>
      </c>
      <c r="K291" s="327"/>
    </row>
    <row r="292" spans="2:11" customFormat="1">
      <c r="B292" s="324"/>
      <c r="H292" s="323"/>
      <c r="I292" s="323"/>
      <c r="K292" s="327"/>
    </row>
    <row r="293" spans="2:11" customFormat="1">
      <c r="B293" s="324"/>
      <c r="C293" s="487"/>
      <c r="D293" s="488"/>
      <c r="E293" s="488"/>
      <c r="F293" s="488"/>
      <c r="G293" s="488"/>
      <c r="H293" s="488"/>
      <c r="I293" s="488"/>
      <c r="J293" s="489"/>
      <c r="K293" s="327"/>
    </row>
    <row r="294" spans="2:11" customFormat="1">
      <c r="B294" s="324"/>
      <c r="C294" s="490"/>
      <c r="D294" s="558"/>
      <c r="E294" s="558"/>
      <c r="F294" s="558"/>
      <c r="G294" s="558"/>
      <c r="H294" s="558"/>
      <c r="I294" s="558"/>
      <c r="J294" s="491"/>
      <c r="K294" s="327"/>
    </row>
    <row r="295" spans="2:11" customFormat="1">
      <c r="B295" s="324"/>
      <c r="C295" s="490"/>
      <c r="D295" s="558"/>
      <c r="E295" s="558"/>
      <c r="F295" s="558"/>
      <c r="G295" s="558"/>
      <c r="H295" s="558"/>
      <c r="I295" s="558"/>
      <c r="J295" s="491"/>
      <c r="K295" s="327"/>
    </row>
    <row r="296" spans="2:11" customFormat="1">
      <c r="B296" s="324"/>
      <c r="C296" s="490"/>
      <c r="D296" s="558"/>
      <c r="E296" s="558"/>
      <c r="F296" s="558"/>
      <c r="G296" s="558"/>
      <c r="H296" s="558"/>
      <c r="I296" s="558"/>
      <c r="J296" s="491"/>
      <c r="K296" s="327"/>
    </row>
    <row r="297" spans="2:11" customFormat="1">
      <c r="B297" s="435"/>
      <c r="C297" s="490"/>
      <c r="D297" s="558"/>
      <c r="E297" s="558"/>
      <c r="F297" s="558"/>
      <c r="G297" s="558"/>
      <c r="H297" s="558"/>
      <c r="I297" s="558"/>
      <c r="J297" s="491"/>
      <c r="K297" s="327"/>
    </row>
    <row r="298" spans="2:11" customFormat="1">
      <c r="B298" s="435"/>
      <c r="C298" s="492"/>
      <c r="D298" s="493"/>
      <c r="E298" s="493"/>
      <c r="F298" s="493"/>
      <c r="G298" s="493"/>
      <c r="H298" s="493"/>
      <c r="I298" s="493"/>
      <c r="J298" s="494"/>
      <c r="K298" s="327"/>
    </row>
    <row r="299" spans="2:11" customFormat="1">
      <c r="B299" s="324"/>
      <c r="C299" s="388"/>
      <c r="D299" s="388"/>
      <c r="E299" s="388"/>
      <c r="F299" s="388"/>
      <c r="G299" s="388"/>
      <c r="H299" s="320"/>
      <c r="I299" s="320"/>
      <c r="K299" s="327"/>
    </row>
    <row r="300" spans="2:11" customFormat="1">
      <c r="B300" s="394" t="s">
        <v>755</v>
      </c>
      <c r="K300" s="327"/>
    </row>
    <row r="301" spans="2:11" customFormat="1">
      <c r="B301" s="324"/>
      <c r="H301" s="323"/>
      <c r="I301" s="323"/>
      <c r="K301" s="327"/>
    </row>
    <row r="302" spans="2:11" customFormat="1">
      <c r="B302" s="324"/>
      <c r="C302" s="487"/>
      <c r="D302" s="488"/>
      <c r="E302" s="488"/>
      <c r="F302" s="488"/>
      <c r="G302" s="488"/>
      <c r="H302" s="488"/>
      <c r="I302" s="488"/>
      <c r="J302" s="489"/>
      <c r="K302" s="327"/>
    </row>
    <row r="303" spans="2:11" customFormat="1">
      <c r="B303" s="324"/>
      <c r="C303" s="490"/>
      <c r="D303" s="558"/>
      <c r="E303" s="558"/>
      <c r="F303" s="558"/>
      <c r="G303" s="558"/>
      <c r="H303" s="558"/>
      <c r="I303" s="558"/>
      <c r="J303" s="491"/>
      <c r="K303" s="327"/>
    </row>
    <row r="304" spans="2:11" customFormat="1">
      <c r="B304" s="324"/>
      <c r="C304" s="490"/>
      <c r="D304" s="558"/>
      <c r="E304" s="558"/>
      <c r="F304" s="558"/>
      <c r="G304" s="558"/>
      <c r="H304" s="558"/>
      <c r="I304" s="558"/>
      <c r="J304" s="491"/>
      <c r="K304" s="327"/>
    </row>
    <row r="305" spans="2:11" customFormat="1">
      <c r="B305" s="324"/>
      <c r="C305" s="490"/>
      <c r="D305" s="558"/>
      <c r="E305" s="558"/>
      <c r="F305" s="558"/>
      <c r="G305" s="558"/>
      <c r="H305" s="558"/>
      <c r="I305" s="558"/>
      <c r="J305" s="491"/>
      <c r="K305" s="327"/>
    </row>
    <row r="306" spans="2:11" customFormat="1">
      <c r="B306" s="324"/>
      <c r="C306" s="490"/>
      <c r="D306" s="558"/>
      <c r="E306" s="558"/>
      <c r="F306" s="558"/>
      <c r="G306" s="558"/>
      <c r="H306" s="558"/>
      <c r="I306" s="558"/>
      <c r="J306" s="491"/>
      <c r="K306" s="327"/>
    </row>
    <row r="307" spans="2:11" customFormat="1">
      <c r="B307" s="324"/>
      <c r="C307" s="492"/>
      <c r="D307" s="493"/>
      <c r="E307" s="493"/>
      <c r="F307" s="493"/>
      <c r="G307" s="493"/>
      <c r="H307" s="493"/>
      <c r="I307" s="493"/>
      <c r="J307" s="494"/>
      <c r="K307" s="327"/>
    </row>
    <row r="308" spans="2:11" customFormat="1">
      <c r="B308" s="324"/>
      <c r="K308" s="327"/>
    </row>
    <row r="309" spans="2:11" customFormat="1">
      <c r="B309" s="394" t="s">
        <v>756</v>
      </c>
      <c r="K309" s="327"/>
    </row>
    <row r="310" spans="2:11" customFormat="1">
      <c r="B310" s="324"/>
      <c r="H310" s="323"/>
      <c r="I310" s="323"/>
      <c r="K310" s="327"/>
    </row>
    <row r="311" spans="2:11" customFormat="1">
      <c r="B311" s="324"/>
      <c r="C311" s="487"/>
      <c r="D311" s="488"/>
      <c r="E311" s="488"/>
      <c r="F311" s="488"/>
      <c r="G311" s="488"/>
      <c r="H311" s="320"/>
      <c r="I311" s="320"/>
      <c r="J311" s="489"/>
      <c r="K311" s="327"/>
    </row>
    <row r="312" spans="2:11" customFormat="1">
      <c r="B312" s="324"/>
      <c r="C312" s="490"/>
      <c r="D312" s="558"/>
      <c r="E312" s="558"/>
      <c r="F312" s="558"/>
      <c r="G312" s="558"/>
      <c r="J312" s="491"/>
      <c r="K312" s="327"/>
    </row>
    <row r="313" spans="2:11" customFormat="1">
      <c r="B313" s="324"/>
      <c r="C313" s="490"/>
      <c r="D313" s="558"/>
      <c r="E313" s="558"/>
      <c r="F313" s="558"/>
      <c r="G313" s="558"/>
      <c r="H313" s="558"/>
      <c r="I313" s="558"/>
      <c r="J313" s="491"/>
      <c r="K313" s="327"/>
    </row>
    <row r="314" spans="2:11" customFormat="1">
      <c r="B314" s="324"/>
      <c r="C314" s="490"/>
      <c r="D314" s="558"/>
      <c r="E314" s="558"/>
      <c r="F314" s="558"/>
      <c r="G314" s="558"/>
      <c r="H314" s="558"/>
      <c r="I314" s="558"/>
      <c r="J314" s="491"/>
      <c r="K314" s="327"/>
    </row>
    <row r="315" spans="2:11" customFormat="1">
      <c r="B315" s="324"/>
      <c r="C315" s="490"/>
      <c r="D315" s="558"/>
      <c r="E315" s="558"/>
      <c r="F315" s="558"/>
      <c r="G315" s="558"/>
      <c r="H315" s="558"/>
      <c r="I315" s="558"/>
      <c r="J315" s="491"/>
      <c r="K315" s="327"/>
    </row>
    <row r="316" spans="2:11" customFormat="1">
      <c r="B316" s="324"/>
      <c r="C316" s="492"/>
      <c r="D316" s="493"/>
      <c r="E316" s="493"/>
      <c r="F316" s="493"/>
      <c r="G316" s="493"/>
      <c r="H316" s="493"/>
      <c r="I316" s="493"/>
      <c r="J316" s="494"/>
      <c r="K316" s="327"/>
    </row>
    <row r="317" spans="2:11" customFormat="1">
      <c r="B317" s="329"/>
      <c r="C317" s="323"/>
      <c r="D317" s="323"/>
      <c r="E317" s="323"/>
      <c r="F317" s="323"/>
      <c r="G317" s="323"/>
      <c r="H317" s="493"/>
      <c r="I317" s="493"/>
      <c r="J317" s="323"/>
      <c r="K317" s="328"/>
    </row>
    <row r="318" spans="2:11" customFormat="1">
      <c r="H318" s="558"/>
      <c r="I318" s="558"/>
    </row>
    <row r="319" spans="2:11" customFormat="1">
      <c r="B319" s="323"/>
      <c r="C319" s="323"/>
      <c r="D319" s="323"/>
      <c r="E319" s="323"/>
      <c r="F319" s="323"/>
      <c r="G319" s="323"/>
      <c r="H319" s="323"/>
      <c r="I319" s="323"/>
      <c r="J319" s="323"/>
      <c r="K319" s="323"/>
    </row>
    <row r="320" spans="2:11" customFormat="1">
      <c r="B320" s="434" t="s">
        <v>757</v>
      </c>
      <c r="C320" s="320"/>
      <c r="D320" s="320"/>
      <c r="E320" s="320"/>
      <c r="F320" s="320"/>
      <c r="G320" s="320"/>
      <c r="J320" s="320"/>
      <c r="K320" s="321"/>
    </row>
    <row r="321" spans="2:11" customFormat="1">
      <c r="B321" s="324"/>
      <c r="H321" s="323"/>
      <c r="I321" s="323"/>
      <c r="K321" s="327"/>
    </row>
    <row r="322" spans="2:11" customFormat="1">
      <c r="B322" s="324"/>
      <c r="C322" s="487"/>
      <c r="D322" s="488"/>
      <c r="E322" s="488"/>
      <c r="F322" s="488"/>
      <c r="G322" s="488"/>
      <c r="H322" s="488"/>
      <c r="I322" s="488"/>
      <c r="J322" s="489"/>
      <c r="K322" s="327"/>
    </row>
    <row r="323" spans="2:11" customFormat="1">
      <c r="B323" s="324"/>
      <c r="C323" s="490"/>
      <c r="D323" s="558"/>
      <c r="E323" s="558"/>
      <c r="F323" s="558"/>
      <c r="G323" s="558"/>
      <c r="H323" s="558"/>
      <c r="I323" s="558"/>
      <c r="J323" s="491"/>
      <c r="K323" s="327"/>
    </row>
    <row r="324" spans="2:11" customFormat="1">
      <c r="B324" s="324"/>
      <c r="C324" s="490"/>
      <c r="D324" s="558"/>
      <c r="E324" s="558"/>
      <c r="F324" s="558"/>
      <c r="G324" s="558"/>
      <c r="H324" s="558"/>
      <c r="I324" s="558"/>
      <c r="J324" s="491"/>
      <c r="K324" s="327"/>
    </row>
    <row r="325" spans="2:11" customFormat="1">
      <c r="B325" s="324"/>
      <c r="C325" s="490"/>
      <c r="D325" s="558"/>
      <c r="E325" s="558"/>
      <c r="F325" s="558"/>
      <c r="G325" s="558"/>
      <c r="H325" s="558"/>
      <c r="I325" s="558"/>
      <c r="J325" s="491"/>
      <c r="K325" s="327"/>
    </row>
    <row r="326" spans="2:11" customFormat="1">
      <c r="B326" s="324"/>
      <c r="C326" s="490"/>
      <c r="D326" s="558"/>
      <c r="E326" s="558"/>
      <c r="F326" s="558"/>
      <c r="G326" s="558"/>
      <c r="H326" s="558"/>
      <c r="I326" s="558"/>
      <c r="J326" s="491"/>
      <c r="K326" s="327"/>
    </row>
    <row r="327" spans="2:11" customFormat="1">
      <c r="B327" s="324"/>
      <c r="C327" s="492"/>
      <c r="D327" s="493"/>
      <c r="E327" s="493"/>
      <c r="F327" s="493"/>
      <c r="G327" s="493"/>
      <c r="H327" s="493"/>
      <c r="I327" s="493"/>
      <c r="J327" s="494"/>
      <c r="K327" s="327"/>
    </row>
    <row r="328" spans="2:11" customFormat="1">
      <c r="B328" s="324"/>
      <c r="H328" s="558"/>
      <c r="I328" s="558"/>
      <c r="K328" s="327"/>
    </row>
    <row r="329" spans="2:11" customFormat="1">
      <c r="B329" s="394" t="s">
        <v>758</v>
      </c>
      <c r="K329" s="327"/>
    </row>
    <row r="330" spans="2:11" customFormat="1">
      <c r="B330" s="324"/>
      <c r="G330" s="323"/>
      <c r="H330" s="323"/>
      <c r="I330" s="323"/>
      <c r="J330" s="323"/>
      <c r="K330" s="327"/>
    </row>
    <row r="331" spans="2:11" customFormat="1">
      <c r="B331" s="324"/>
      <c r="C331" s="487"/>
      <c r="D331" s="488"/>
      <c r="E331" s="488"/>
      <c r="F331" s="488"/>
      <c r="G331" s="558"/>
      <c r="J331" s="491"/>
      <c r="K331" s="327"/>
    </row>
    <row r="332" spans="2:11" customFormat="1">
      <c r="B332" s="324"/>
      <c r="C332" s="490"/>
      <c r="D332" s="558"/>
      <c r="E332" s="558"/>
      <c r="F332" s="558"/>
      <c r="G332" s="558"/>
      <c r="H332" s="558"/>
      <c r="I332" s="558"/>
      <c r="J332" s="491"/>
      <c r="K332" s="327"/>
    </row>
    <row r="333" spans="2:11" customFormat="1" hidden="1">
      <c r="B333" s="324"/>
      <c r="C333" s="490"/>
      <c r="D333" s="558"/>
      <c r="E333" s="558"/>
      <c r="F333" s="558"/>
      <c r="G333" s="558"/>
      <c r="H333" s="558"/>
      <c r="I333" s="558"/>
      <c r="J333" s="491"/>
      <c r="K333" s="327"/>
    </row>
    <row r="334" spans="2:11" customFormat="1" hidden="1">
      <c r="B334" s="324"/>
      <c r="C334" s="490"/>
      <c r="D334" s="558"/>
      <c r="E334" s="558"/>
      <c r="F334" s="558"/>
      <c r="G334" s="558"/>
      <c r="H334" s="558"/>
      <c r="I334" s="558"/>
      <c r="J334" s="491"/>
      <c r="K334" s="327"/>
    </row>
    <row r="335" spans="2:11" customFormat="1">
      <c r="B335" s="324"/>
      <c r="C335" s="490"/>
      <c r="D335" s="558"/>
      <c r="E335" s="558"/>
      <c r="F335" s="558"/>
      <c r="G335" s="558"/>
      <c r="H335" s="558"/>
      <c r="I335" s="558"/>
      <c r="J335" s="491"/>
      <c r="K335" s="327"/>
    </row>
    <row r="336" spans="2:11" customFormat="1">
      <c r="B336" s="324"/>
      <c r="C336" s="492"/>
      <c r="D336" s="493"/>
      <c r="E336" s="493"/>
      <c r="F336" s="493"/>
      <c r="G336" s="493"/>
      <c r="H336" s="493"/>
      <c r="I336" s="493"/>
      <c r="J336" s="494"/>
      <c r="K336" s="327"/>
    </row>
    <row r="337" spans="2:11" customFormat="1">
      <c r="B337" s="324"/>
      <c r="C337" s="558"/>
      <c r="D337" s="558"/>
      <c r="E337" s="558"/>
      <c r="F337" s="558"/>
      <c r="G337" s="558"/>
      <c r="H337" s="558"/>
      <c r="I337" s="558"/>
      <c r="J337" s="558"/>
      <c r="K337" s="327"/>
    </row>
    <row r="338" spans="2:11" customFormat="1">
      <c r="B338" s="324"/>
      <c r="K338" s="327"/>
    </row>
    <row r="339" spans="2:11" customFormat="1">
      <c r="B339" s="394" t="s">
        <v>759</v>
      </c>
      <c r="K339" s="327"/>
    </row>
    <row r="340" spans="2:11" customFormat="1">
      <c r="B340" s="324"/>
      <c r="G340" s="323"/>
      <c r="H340" s="323"/>
      <c r="I340" s="323"/>
      <c r="J340" s="323"/>
      <c r="K340" s="327"/>
    </row>
    <row r="341" spans="2:11" customFormat="1">
      <c r="B341" s="435"/>
      <c r="C341" s="487"/>
      <c r="D341" s="488"/>
      <c r="E341" s="488"/>
      <c r="F341" s="488"/>
      <c r="G341" s="558"/>
      <c r="J341" s="491"/>
      <c r="K341" s="327"/>
    </row>
    <row r="342" spans="2:11" customFormat="1">
      <c r="B342" s="435"/>
      <c r="C342" s="490"/>
      <c r="D342" s="558"/>
      <c r="E342" s="558"/>
      <c r="F342" s="558"/>
      <c r="G342" s="558"/>
      <c r="J342" s="491"/>
      <c r="K342" s="327"/>
    </row>
    <row r="343" spans="2:11" customFormat="1">
      <c r="B343" s="435"/>
      <c r="C343" s="490"/>
      <c r="D343" s="558"/>
      <c r="E343" s="558"/>
      <c r="F343" s="558"/>
      <c r="G343" s="558"/>
      <c r="H343" s="559"/>
      <c r="I343" s="559"/>
      <c r="J343" s="491"/>
      <c r="K343" s="327"/>
    </row>
    <row r="344" spans="2:11" customFormat="1">
      <c r="B344" s="435"/>
      <c r="C344" s="490"/>
      <c r="D344" s="558"/>
      <c r="E344" s="558"/>
      <c r="F344" s="558"/>
      <c r="G344" s="558"/>
      <c r="H344" s="560"/>
      <c r="I344" s="560"/>
      <c r="J344" s="491"/>
      <c r="K344" s="327"/>
    </row>
    <row r="345" spans="2:11" customFormat="1">
      <c r="B345" s="435"/>
      <c r="C345" s="490"/>
      <c r="D345" s="558"/>
      <c r="E345" s="558"/>
      <c r="F345" s="558"/>
      <c r="G345" s="558"/>
      <c r="H345" s="560"/>
      <c r="I345" s="560"/>
      <c r="J345" s="491"/>
      <c r="K345" s="327"/>
    </row>
    <row r="346" spans="2:11" customFormat="1">
      <c r="B346" s="435"/>
      <c r="C346" s="492"/>
      <c r="D346" s="493"/>
      <c r="E346" s="493"/>
      <c r="F346" s="493"/>
      <c r="G346" s="493"/>
      <c r="H346" s="504"/>
      <c r="I346" s="504"/>
      <c r="J346" s="494"/>
      <c r="K346" s="327"/>
    </row>
    <row r="347" spans="2:11" customFormat="1">
      <c r="B347" s="324"/>
      <c r="C347" s="320"/>
      <c r="D347" s="320"/>
      <c r="E347" s="320"/>
      <c r="F347" s="320"/>
      <c r="H347" s="560"/>
      <c r="I347" s="560"/>
      <c r="K347" s="327"/>
    </row>
    <row r="348" spans="2:11" customFormat="1">
      <c r="B348" s="324"/>
      <c r="H348" s="560"/>
      <c r="I348" s="560"/>
      <c r="K348" s="327"/>
    </row>
    <row r="349" spans="2:11" customFormat="1" ht="15.75">
      <c r="B349" s="393" t="s">
        <v>1078</v>
      </c>
      <c r="C349" s="523"/>
      <c r="D349" s="523"/>
      <c r="K349" s="327"/>
    </row>
    <row r="350" spans="2:11" customFormat="1">
      <c r="B350" s="324"/>
      <c r="C350" s="323"/>
      <c r="D350" s="323"/>
      <c r="E350" s="323"/>
      <c r="F350" s="323"/>
      <c r="G350" s="323"/>
      <c r="H350" s="323"/>
      <c r="I350" s="323"/>
      <c r="J350" s="323"/>
      <c r="K350" s="327"/>
    </row>
    <row r="351" spans="2:11" customFormat="1">
      <c r="B351" s="435"/>
      <c r="C351" s="500" t="s">
        <v>1079</v>
      </c>
      <c r="D351" s="559"/>
      <c r="E351" s="559"/>
      <c r="F351" s="559"/>
      <c r="G351" s="559"/>
      <c r="J351" s="561"/>
      <c r="K351" s="327"/>
    </row>
    <row r="352" spans="2:11" customFormat="1">
      <c r="B352" s="324"/>
      <c r="C352" s="501"/>
      <c r="D352" s="560"/>
      <c r="E352" s="560"/>
      <c r="F352" s="560"/>
      <c r="G352" s="560"/>
      <c r="J352" s="502"/>
      <c r="K352" s="327"/>
    </row>
    <row r="353" spans="2:11" customFormat="1">
      <c r="B353" s="324"/>
      <c r="C353" s="501"/>
      <c r="D353" s="560"/>
      <c r="E353" s="560"/>
      <c r="F353" s="560"/>
      <c r="G353" s="560"/>
      <c r="H353" s="559"/>
      <c r="I353" s="559"/>
      <c r="J353" s="502"/>
      <c r="K353" s="327"/>
    </row>
    <row r="354" spans="2:11" customFormat="1">
      <c r="B354" s="324"/>
      <c r="C354" s="501"/>
      <c r="D354" s="560"/>
      <c r="E354" s="560"/>
      <c r="F354" s="560"/>
      <c r="G354" s="560"/>
      <c r="H354" s="558"/>
      <c r="I354" s="558"/>
      <c r="J354" s="502"/>
      <c r="K354" s="327"/>
    </row>
    <row r="355" spans="2:11" customFormat="1">
      <c r="B355" s="324"/>
      <c r="C355" s="501"/>
      <c r="D355" s="560"/>
      <c r="E355" s="560"/>
      <c r="F355" s="560"/>
      <c r="G355" s="560"/>
      <c r="H355" s="558"/>
      <c r="I355" s="558"/>
      <c r="J355" s="502"/>
      <c r="K355" s="327"/>
    </row>
    <row r="356" spans="2:11" customFormat="1">
      <c r="B356" s="324"/>
      <c r="C356" s="501"/>
      <c r="D356" s="560"/>
      <c r="E356" s="560"/>
      <c r="F356" s="560"/>
      <c r="G356" s="560"/>
      <c r="H356" s="558"/>
      <c r="I356" s="558"/>
      <c r="J356" s="502"/>
      <c r="K356" s="327"/>
    </row>
    <row r="357" spans="2:11" customFormat="1">
      <c r="B357" s="324"/>
      <c r="C357" s="503"/>
      <c r="D357" s="504"/>
      <c r="E357" s="504"/>
      <c r="F357" s="504"/>
      <c r="G357" s="504"/>
      <c r="H357" s="493"/>
      <c r="I357" s="493"/>
      <c r="J357" s="505"/>
      <c r="K357" s="327"/>
    </row>
    <row r="358" spans="2:11" customFormat="1">
      <c r="B358" s="324"/>
      <c r="H358" s="558"/>
      <c r="I358" s="558"/>
      <c r="K358" s="327"/>
    </row>
    <row r="359" spans="2:11" customFormat="1">
      <c r="B359" s="324"/>
      <c r="H359" s="558"/>
      <c r="I359" s="558"/>
      <c r="K359" s="327"/>
    </row>
    <row r="360" spans="2:11" customFormat="1" ht="15.75">
      <c r="B360" s="393" t="s">
        <v>1080</v>
      </c>
      <c r="K360" s="327"/>
    </row>
    <row r="361" spans="2:11" customFormat="1">
      <c r="B361" s="324"/>
      <c r="H361" s="323"/>
      <c r="I361" s="323"/>
      <c r="K361" s="327"/>
    </row>
    <row r="362" spans="2:11" customFormat="1">
      <c r="B362" s="324"/>
      <c r="C362" s="497" t="s">
        <v>1081</v>
      </c>
      <c r="D362" s="498"/>
      <c r="E362" s="498"/>
      <c r="F362" s="498"/>
      <c r="G362" s="498"/>
      <c r="J362" s="499"/>
      <c r="K362" s="327"/>
    </row>
    <row r="363" spans="2:11" customFormat="1">
      <c r="B363" s="324"/>
      <c r="C363" s="490"/>
      <c r="D363" s="558"/>
      <c r="E363" s="558"/>
      <c r="F363" s="558"/>
      <c r="G363" s="558"/>
      <c r="J363" s="491"/>
      <c r="K363" s="327"/>
    </row>
    <row r="364" spans="2:11" customFormat="1">
      <c r="B364" s="324"/>
      <c r="C364" s="490"/>
      <c r="D364" s="558"/>
      <c r="E364" s="558"/>
      <c r="F364" s="558"/>
      <c r="G364" s="558"/>
      <c r="J364" s="491"/>
      <c r="K364" s="327"/>
    </row>
    <row r="365" spans="2:11" customFormat="1">
      <c r="B365" s="324"/>
      <c r="C365" s="490"/>
      <c r="D365" s="558"/>
      <c r="E365" s="558"/>
      <c r="F365" s="558"/>
      <c r="G365" s="558"/>
      <c r="J365" s="491"/>
      <c r="K365" s="327"/>
    </row>
    <row r="366" spans="2:11" customFormat="1">
      <c r="B366" s="324"/>
      <c r="C366" s="490"/>
      <c r="D366" s="558"/>
      <c r="E366" s="558"/>
      <c r="F366" s="558"/>
      <c r="G366" s="558"/>
      <c r="J366" s="491"/>
      <c r="K366" s="327"/>
    </row>
    <row r="367" spans="2:11" customFormat="1">
      <c r="B367" s="324"/>
      <c r="C367" s="490"/>
      <c r="D367" s="558"/>
      <c r="E367" s="558"/>
      <c r="F367" s="558"/>
      <c r="G367" s="558"/>
      <c r="J367" s="491"/>
      <c r="K367" s="327"/>
    </row>
    <row r="368" spans="2:11" customFormat="1">
      <c r="B368" s="324"/>
      <c r="C368" s="492"/>
      <c r="D368" s="493"/>
      <c r="E368" s="493"/>
      <c r="F368" s="493"/>
      <c r="G368" s="493"/>
      <c r="H368" s="323"/>
      <c r="I368" s="323"/>
      <c r="J368" s="494"/>
      <c r="K368" s="327"/>
    </row>
    <row r="369" spans="2:11" customFormat="1">
      <c r="B369" s="324"/>
      <c r="K369" s="327"/>
    </row>
    <row r="370" spans="2:11" customFormat="1">
      <c r="B370" s="329"/>
      <c r="C370" s="323"/>
      <c r="D370" s="323"/>
      <c r="E370" s="323"/>
      <c r="F370" s="323"/>
      <c r="G370" s="323"/>
      <c r="H370" s="323"/>
      <c r="I370" s="323"/>
      <c r="J370" s="323"/>
      <c r="K370" s="328"/>
    </row>
    <row r="371" spans="2:11" customFormat="1" ht="32.25" customHeight="1"/>
    <row r="372" spans="2:11" customFormat="1" ht="32.25" customHeight="1"/>
    <row r="373" spans="2:11" customFormat="1" ht="32.25" customHeight="1"/>
  </sheetData>
  <mergeCells count="25">
    <mergeCell ref="B1:M1"/>
    <mergeCell ref="B2:M2"/>
    <mergeCell ref="B73:D73"/>
    <mergeCell ref="E73:F73"/>
    <mergeCell ref="J73:K73"/>
    <mergeCell ref="J72:K72"/>
    <mergeCell ref="B14:B16"/>
    <mergeCell ref="D14:D15"/>
    <mergeCell ref="E14:E15"/>
    <mergeCell ref="G14:G15"/>
    <mergeCell ref="F14:F15"/>
    <mergeCell ref="E70:F72"/>
    <mergeCell ref="I70:K71"/>
    <mergeCell ref="L13:M13"/>
    <mergeCell ref="B75:D75"/>
    <mergeCell ref="E75:F75"/>
    <mergeCell ref="J75:K75"/>
    <mergeCell ref="H14:H15"/>
    <mergeCell ref="I14:I15"/>
    <mergeCell ref="B70:D72"/>
    <mergeCell ref="C14:C16"/>
    <mergeCell ref="G70:H71"/>
    <mergeCell ref="B74:D74"/>
    <mergeCell ref="E74:F74"/>
    <mergeCell ref="J74:K74"/>
  </mergeCells>
  <hyperlinks>
    <hyperlink ref="O1" location="INDICE!A1" display="ÍNDICE " xr:uid="{00000000-0004-0000-0700-000000000000}"/>
  </hyperlinks>
  <printOptions horizontalCentered="1"/>
  <pageMargins left="0.39370078740157483" right="0.39370078740157483" top="0.39370078740157483" bottom="0.39370078740157483" header="0.19685039370078741" footer="0.39370078740157483"/>
  <pageSetup paperSize="9" scale="60" orientation="portrait" r:id="rId1"/>
  <rowBreaks count="3" manualBreakCount="3">
    <brk id="78" max="16383" man="1"/>
    <brk id="253" min="1" max="12" man="1"/>
    <brk id="336" min="1" max="12" man="1"/>
  </rowBreaks>
  <ignoredErrors>
    <ignoredError sqref="D16:L16" numberStoredAsText="1"/>
    <ignoredError sqref="L17:L46 H28:K35 K47:M54 K46 M46"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499984740745262"/>
  </sheetPr>
  <dimension ref="A1:R53"/>
  <sheetViews>
    <sheetView zoomScale="90" zoomScaleNormal="90" workbookViewId="0">
      <selection sqref="A1:N1"/>
    </sheetView>
  </sheetViews>
  <sheetFormatPr defaultColWidth="9.140625" defaultRowHeight="15"/>
  <cols>
    <col min="1" max="1" width="1" style="397" customWidth="1"/>
    <col min="2" max="2" width="10.42578125" style="397" customWidth="1"/>
    <col min="3" max="6" width="9.140625" style="397"/>
    <col min="7" max="7" width="15.5703125" style="397" customWidth="1"/>
    <col min="8" max="8" width="16.140625" style="397" customWidth="1"/>
    <col min="9" max="11" width="9.140625" style="397"/>
    <col min="12" max="12" width="14.5703125" style="397" customWidth="1"/>
    <col min="13" max="13" width="9.140625" style="397"/>
    <col min="14" max="14" width="23.140625" style="397" customWidth="1"/>
    <col min="15" max="16384" width="9.140625" style="397"/>
  </cols>
  <sheetData>
    <row r="1" spans="1:18" ht="15.75" customHeight="1">
      <c r="A1" s="1291" t="s">
        <v>1090</v>
      </c>
      <c r="B1" s="1291"/>
      <c r="C1" s="1291"/>
      <c r="D1" s="1291"/>
      <c r="E1" s="1291"/>
      <c r="F1" s="1291"/>
      <c r="G1" s="1291"/>
      <c r="H1" s="1291"/>
      <c r="I1" s="1291"/>
      <c r="J1" s="1291"/>
      <c r="K1" s="1291"/>
      <c r="L1" s="1291"/>
      <c r="M1" s="1291"/>
      <c r="N1" s="1291"/>
      <c r="O1" s="436"/>
      <c r="P1" s="436"/>
      <c r="Q1" s="528" t="s">
        <v>1027</v>
      </c>
    </row>
    <row r="2" spans="1:18">
      <c r="A2" s="436"/>
      <c r="B2" s="436"/>
      <c r="C2" s="436"/>
      <c r="D2" s="436"/>
      <c r="E2" s="436"/>
      <c r="F2" s="436"/>
      <c r="G2" s="436"/>
      <c r="H2" s="436"/>
      <c r="I2" s="436"/>
      <c r="J2" s="436"/>
      <c r="K2" s="436"/>
      <c r="O2" s="436"/>
      <c r="P2" s="436"/>
      <c r="Q2"/>
    </row>
    <row r="3" spans="1:18" ht="17.25">
      <c r="A3" s="437" t="s">
        <v>1031</v>
      </c>
      <c r="B3" s="436"/>
      <c r="C3" s="436"/>
      <c r="D3" s="436"/>
      <c r="E3" s="438"/>
      <c r="F3" s="436"/>
      <c r="G3" s="436"/>
      <c r="H3" s="436"/>
      <c r="I3" s="436"/>
      <c r="J3" s="436"/>
      <c r="K3" s="436"/>
    </row>
    <row r="4" spans="1:18" ht="11.25" customHeight="1" thickBot="1">
      <c r="A4" s="437"/>
      <c r="B4" s="436"/>
      <c r="C4" s="436"/>
      <c r="D4" s="436"/>
      <c r="E4" s="438"/>
      <c r="F4" s="436"/>
      <c r="G4" s="436"/>
      <c r="H4" s="436"/>
      <c r="I4" s="436"/>
      <c r="J4" s="436"/>
      <c r="K4" s="436"/>
    </row>
    <row r="5" spans="1:18" s="9" customFormat="1" ht="30" customHeight="1" thickBot="1">
      <c r="A5" s="436"/>
      <c r="B5" s="1277" t="s">
        <v>1331</v>
      </c>
      <c r="C5" s="1227"/>
      <c r="D5" s="1227"/>
      <c r="E5" s="1227"/>
      <c r="F5" s="1227"/>
      <c r="G5" s="1227"/>
      <c r="H5" s="1227"/>
      <c r="I5" s="1227"/>
      <c r="J5" s="1227"/>
      <c r="K5" s="1227"/>
      <c r="L5" s="1227"/>
      <c r="M5" s="1227"/>
      <c r="N5" s="1227"/>
      <c r="O5" s="1228"/>
      <c r="P5"/>
      <c r="Q5"/>
      <c r="R5"/>
    </row>
    <row r="6" spans="1:18" ht="11.25" customHeight="1">
      <c r="A6" s="439"/>
      <c r="B6" s="436"/>
      <c r="C6" s="436"/>
      <c r="D6" s="436"/>
      <c r="E6" s="438"/>
      <c r="F6" s="436"/>
      <c r="G6" s="436"/>
      <c r="H6" s="436"/>
      <c r="I6" s="436"/>
      <c r="J6" s="436"/>
      <c r="K6" s="436"/>
    </row>
    <row r="7" spans="1:18" customFormat="1" ht="17.25">
      <c r="A7" s="397"/>
      <c r="B7" s="965" t="s">
        <v>1032</v>
      </c>
      <c r="C7" s="966"/>
      <c r="D7" s="49"/>
      <c r="E7" s="49"/>
      <c r="F7" s="49"/>
      <c r="G7" s="49"/>
      <c r="H7" s="49"/>
      <c r="I7" s="49"/>
      <c r="J7" s="49"/>
      <c r="K7" s="49"/>
      <c r="L7" s="49"/>
      <c r="M7" s="49"/>
      <c r="N7" s="49"/>
      <c r="O7" s="49"/>
    </row>
    <row r="8" spans="1:18" customFormat="1" ht="8.25" customHeight="1" thickBot="1">
      <c r="A8" s="397"/>
      <c r="B8" s="967"/>
      <c r="C8" s="49"/>
      <c r="D8" s="49"/>
      <c r="E8" s="49"/>
      <c r="F8" s="49"/>
      <c r="G8" s="49"/>
      <c r="H8" s="49"/>
      <c r="I8" s="49"/>
      <c r="J8" s="49"/>
      <c r="K8" s="49"/>
      <c r="L8" s="49"/>
      <c r="M8" s="49"/>
      <c r="N8" s="49"/>
      <c r="O8" s="49"/>
    </row>
    <row r="9" spans="1:18" customFormat="1" ht="136.5" customHeight="1">
      <c r="A9" s="397"/>
      <c r="B9" s="1292" t="s">
        <v>1082</v>
      </c>
      <c r="C9" s="1293"/>
      <c r="D9" s="1294"/>
      <c r="E9" s="1295" t="s">
        <v>3878</v>
      </c>
      <c r="F9" s="1295"/>
      <c r="G9" s="1295"/>
      <c r="H9" s="1295"/>
      <c r="I9" s="1295"/>
      <c r="J9" s="1295"/>
      <c r="K9" s="1295"/>
      <c r="L9" s="1295"/>
      <c r="M9" s="1295"/>
      <c r="N9" s="1295"/>
      <c r="O9" s="1296"/>
    </row>
    <row r="10" spans="1:18" customFormat="1" ht="30" customHeight="1">
      <c r="A10" s="397"/>
      <c r="B10" s="1278" t="s">
        <v>3869</v>
      </c>
      <c r="C10" s="1279"/>
      <c r="D10" s="968" t="s">
        <v>688</v>
      </c>
      <c r="E10" s="1280" t="s">
        <v>3879</v>
      </c>
      <c r="F10" s="1281"/>
      <c r="G10" s="1281"/>
      <c r="H10" s="1281"/>
      <c r="I10" s="1281"/>
      <c r="J10" s="1281"/>
      <c r="K10" s="1281"/>
      <c r="L10" s="1281"/>
      <c r="M10" s="1281"/>
      <c r="N10" s="1281"/>
      <c r="O10" s="1282"/>
    </row>
    <row r="11" spans="1:18" customFormat="1" ht="30" customHeight="1">
      <c r="A11" s="397"/>
      <c r="B11" s="1286" t="s">
        <v>3773</v>
      </c>
      <c r="C11" s="1287"/>
      <c r="D11" s="969" t="s">
        <v>656</v>
      </c>
      <c r="E11" s="1288" t="s">
        <v>3891</v>
      </c>
      <c r="F11" s="1289"/>
      <c r="G11" s="1289"/>
      <c r="H11" s="1289"/>
      <c r="I11" s="1289"/>
      <c r="J11" s="1289"/>
      <c r="K11" s="1289"/>
      <c r="L11" s="1289"/>
      <c r="M11" s="1289"/>
      <c r="N11" s="1289"/>
      <c r="O11" s="1290"/>
    </row>
    <row r="12" spans="1:18" customFormat="1" ht="103.5" customHeight="1">
      <c r="A12" s="397"/>
      <c r="B12" s="1278" t="s">
        <v>3871</v>
      </c>
      <c r="C12" s="1279"/>
      <c r="D12" s="970" t="s">
        <v>632</v>
      </c>
      <c r="E12" s="1280" t="s">
        <v>3880</v>
      </c>
      <c r="F12" s="1281"/>
      <c r="G12" s="1281"/>
      <c r="H12" s="1281"/>
      <c r="I12" s="1281"/>
      <c r="J12" s="1281"/>
      <c r="K12" s="1281"/>
      <c r="L12" s="1281"/>
      <c r="M12" s="1281"/>
      <c r="N12" s="1281"/>
      <c r="O12" s="1282"/>
    </row>
    <row r="13" spans="1:18" customFormat="1" ht="93" customHeight="1">
      <c r="A13" s="397"/>
      <c r="B13" s="1278" t="s">
        <v>3872</v>
      </c>
      <c r="C13" s="1279"/>
      <c r="D13" s="969" t="s">
        <v>635</v>
      </c>
      <c r="E13" s="1280" t="s">
        <v>3881</v>
      </c>
      <c r="F13" s="1281"/>
      <c r="G13" s="1281"/>
      <c r="H13" s="1281"/>
      <c r="I13" s="1281"/>
      <c r="J13" s="1281"/>
      <c r="K13" s="1281"/>
      <c r="L13" s="1281"/>
      <c r="M13" s="1281"/>
      <c r="N13" s="1281"/>
      <c r="O13" s="1282"/>
      <c r="P13" s="117"/>
    </row>
    <row r="14" spans="1:18" customFormat="1" ht="104.25" customHeight="1">
      <c r="A14" s="397"/>
      <c r="B14" s="1278" t="s">
        <v>3873</v>
      </c>
      <c r="C14" s="1279"/>
      <c r="D14" s="969" t="s">
        <v>637</v>
      </c>
      <c r="E14" s="1280" t="s">
        <v>3882</v>
      </c>
      <c r="F14" s="1281"/>
      <c r="G14" s="1281"/>
      <c r="H14" s="1281"/>
      <c r="I14" s="1281"/>
      <c r="J14" s="1281"/>
      <c r="K14" s="1281"/>
      <c r="L14" s="1281"/>
      <c r="M14" s="1281"/>
      <c r="N14" s="1281"/>
      <c r="O14" s="1282"/>
    </row>
    <row r="15" spans="1:18" customFormat="1" ht="51.75" customHeight="1">
      <c r="A15" s="397"/>
      <c r="B15" s="1278" t="s">
        <v>3874</v>
      </c>
      <c r="C15" s="1279"/>
      <c r="D15" s="971" t="s">
        <v>1042</v>
      </c>
      <c r="E15" s="1280" t="s">
        <v>1234</v>
      </c>
      <c r="F15" s="1281"/>
      <c r="G15" s="1281"/>
      <c r="H15" s="1281"/>
      <c r="I15" s="1281"/>
      <c r="J15" s="1281"/>
      <c r="K15" s="1281"/>
      <c r="L15" s="1281"/>
      <c r="M15" s="1281"/>
      <c r="N15" s="1281"/>
      <c r="O15" s="1282"/>
    </row>
    <row r="16" spans="1:18" customFormat="1" ht="30.75" customHeight="1">
      <c r="A16" s="397"/>
      <c r="B16" s="1270" t="s">
        <v>3890</v>
      </c>
      <c r="C16" s="800" t="s">
        <v>686</v>
      </c>
      <c r="D16" s="969" t="s">
        <v>1043</v>
      </c>
      <c r="E16" s="1271" t="s">
        <v>3883</v>
      </c>
      <c r="F16" s="1272"/>
      <c r="G16" s="1272"/>
      <c r="H16" s="1272"/>
      <c r="I16" s="1272"/>
      <c r="J16" s="1272"/>
      <c r="K16" s="1272"/>
      <c r="L16" s="1272"/>
      <c r="M16" s="1272"/>
      <c r="N16" s="1272"/>
      <c r="O16" s="1273"/>
    </row>
    <row r="17" spans="1:15" customFormat="1" ht="36" customHeight="1" thickBot="1">
      <c r="A17" s="397"/>
      <c r="B17" s="1237"/>
      <c r="C17" s="972" t="s">
        <v>687</v>
      </c>
      <c r="D17" s="973" t="s">
        <v>1044</v>
      </c>
      <c r="E17" s="1274" t="s">
        <v>3884</v>
      </c>
      <c r="F17" s="1275"/>
      <c r="G17" s="1275"/>
      <c r="H17" s="1275"/>
      <c r="I17" s="1275"/>
      <c r="J17" s="1275"/>
      <c r="K17" s="1275"/>
      <c r="L17" s="1275"/>
      <c r="M17" s="1275"/>
      <c r="N17" s="1275"/>
      <c r="O17" s="1276"/>
    </row>
    <row r="18" spans="1:15" customFormat="1" ht="30.75" customHeight="1">
      <c r="A18" s="397"/>
      <c r="B18" s="1270" t="s">
        <v>3889</v>
      </c>
      <c r="C18" s="800" t="s">
        <v>686</v>
      </c>
      <c r="D18" s="969" t="s">
        <v>1045</v>
      </c>
      <c r="E18" s="1271" t="s">
        <v>3885</v>
      </c>
      <c r="F18" s="1272"/>
      <c r="G18" s="1272"/>
      <c r="H18" s="1272"/>
      <c r="I18" s="1272"/>
      <c r="J18" s="1272"/>
      <c r="K18" s="1272"/>
      <c r="L18" s="1272"/>
      <c r="M18" s="1272"/>
      <c r="N18" s="1272"/>
      <c r="O18" s="1273"/>
    </row>
    <row r="19" spans="1:15" customFormat="1" ht="39.75" customHeight="1" thickBot="1">
      <c r="A19" s="397"/>
      <c r="B19" s="1237"/>
      <c r="C19" s="972" t="s">
        <v>687</v>
      </c>
      <c r="D19" s="974" t="s">
        <v>1046</v>
      </c>
      <c r="E19" s="1283" t="s">
        <v>3886</v>
      </c>
      <c r="F19" s="1284"/>
      <c r="G19" s="1284"/>
      <c r="H19" s="1284"/>
      <c r="I19" s="1284"/>
      <c r="J19" s="1284"/>
      <c r="K19" s="1284"/>
      <c r="L19" s="1284"/>
      <c r="M19" s="1284"/>
      <c r="N19" s="1284"/>
      <c r="O19" s="1285"/>
    </row>
    <row r="20" spans="1:15" customFormat="1" ht="24.95" customHeight="1">
      <c r="A20" s="397"/>
      <c r="B20" s="397"/>
      <c r="C20" s="397"/>
      <c r="D20" s="397"/>
      <c r="E20" s="397"/>
      <c r="F20" s="397"/>
      <c r="G20" s="397"/>
      <c r="H20" s="397"/>
      <c r="I20" s="397"/>
      <c r="J20" s="397"/>
      <c r="K20" s="397"/>
      <c r="L20" s="397"/>
      <c r="M20" s="397"/>
      <c r="N20" s="397"/>
      <c r="O20" s="397"/>
    </row>
    <row r="21" spans="1:15" customFormat="1" ht="17.25">
      <c r="A21" s="397"/>
      <c r="B21" s="965" t="s">
        <v>1062</v>
      </c>
      <c r="C21" s="49"/>
      <c r="D21" s="49"/>
      <c r="E21" s="49"/>
      <c r="F21" s="49"/>
      <c r="G21" s="49"/>
      <c r="H21" s="49"/>
      <c r="I21" s="49"/>
      <c r="J21" s="49"/>
      <c r="K21" s="49"/>
      <c r="L21" s="49"/>
      <c r="M21" s="49"/>
      <c r="N21" s="49"/>
      <c r="O21" s="49"/>
    </row>
    <row r="22" spans="1:15" customFormat="1" ht="8.25" customHeight="1" thickBot="1">
      <c r="A22" s="397"/>
      <c r="B22" s="965"/>
      <c r="C22" s="49"/>
      <c r="D22" s="49"/>
      <c r="E22" s="49"/>
      <c r="F22" s="49"/>
      <c r="G22" s="49"/>
      <c r="H22" s="49"/>
      <c r="I22" s="49"/>
      <c r="J22" s="49"/>
      <c r="K22" s="49"/>
      <c r="L22" s="49"/>
      <c r="M22" s="49"/>
      <c r="N22" s="49"/>
      <c r="O22" s="49"/>
    </row>
    <row r="23" spans="1:15" customFormat="1" ht="16.5" customHeight="1">
      <c r="A23" s="397"/>
      <c r="B23" s="1235" t="s">
        <v>1063</v>
      </c>
      <c r="C23" s="1248" t="s">
        <v>1064</v>
      </c>
      <c r="D23" s="1249"/>
      <c r="E23" s="1250"/>
      <c r="F23" s="1254" t="s">
        <v>3774</v>
      </c>
      <c r="G23" s="1255"/>
      <c r="H23" s="1254" t="s">
        <v>3877</v>
      </c>
      <c r="I23" s="1255"/>
      <c r="J23" s="1258" t="s">
        <v>3887</v>
      </c>
      <c r="K23" s="1258"/>
      <c r="L23" s="1258"/>
      <c r="M23" s="1258"/>
      <c r="N23" s="1258"/>
      <c r="O23" s="1259"/>
    </row>
    <row r="24" spans="1:15" customFormat="1">
      <c r="A24" s="397"/>
      <c r="B24" s="1236"/>
      <c r="C24" s="1251"/>
      <c r="D24" s="1252"/>
      <c r="E24" s="1253"/>
      <c r="F24" s="1256"/>
      <c r="G24" s="1257"/>
      <c r="H24" s="1256"/>
      <c r="I24" s="1257"/>
      <c r="J24" s="1260"/>
      <c r="K24" s="1260"/>
      <c r="L24" s="1260"/>
      <c r="M24" s="1260"/>
      <c r="N24" s="1260"/>
      <c r="O24" s="1261"/>
    </row>
    <row r="25" spans="1:15" customFormat="1">
      <c r="A25" s="397"/>
      <c r="B25" s="1247"/>
      <c r="C25" s="1251"/>
      <c r="D25" s="1252"/>
      <c r="E25" s="1253"/>
      <c r="F25" s="976" t="s">
        <v>1083</v>
      </c>
      <c r="G25" s="975" t="s">
        <v>687</v>
      </c>
      <c r="H25" s="976" t="s">
        <v>1083</v>
      </c>
      <c r="I25" s="975" t="s">
        <v>687</v>
      </c>
      <c r="J25" s="1260"/>
      <c r="K25" s="1260"/>
      <c r="L25" s="1260"/>
      <c r="M25" s="1260"/>
      <c r="N25" s="1260"/>
      <c r="O25" s="1261"/>
    </row>
    <row r="26" spans="1:15" customFormat="1" ht="76.5" customHeight="1">
      <c r="A26" s="397"/>
      <c r="B26" s="977" t="s">
        <v>1066</v>
      </c>
      <c r="C26" s="1264" t="s">
        <v>1067</v>
      </c>
      <c r="D26" s="1265"/>
      <c r="E26" s="1266"/>
      <c r="F26" s="978"/>
      <c r="G26" s="978"/>
      <c r="H26" s="978"/>
      <c r="I26" s="978"/>
      <c r="J26" s="1260"/>
      <c r="K26" s="1260"/>
      <c r="L26" s="1260"/>
      <c r="M26" s="1260"/>
      <c r="N26" s="1260"/>
      <c r="O26" s="1261"/>
    </row>
    <row r="27" spans="1:15" customFormat="1" ht="63.75" customHeight="1">
      <c r="A27" s="397"/>
      <c r="B27" s="979" t="s">
        <v>1084</v>
      </c>
      <c r="C27" s="1267" t="s">
        <v>1232</v>
      </c>
      <c r="D27" s="1267"/>
      <c r="E27" s="1268"/>
      <c r="F27" s="980"/>
      <c r="G27" s="980"/>
      <c r="H27" s="980"/>
      <c r="I27" s="980"/>
      <c r="J27" s="1260"/>
      <c r="K27" s="1260"/>
      <c r="L27" s="1260"/>
      <c r="M27" s="1260"/>
      <c r="N27" s="1260"/>
      <c r="O27" s="1261"/>
    </row>
    <row r="28" spans="1:15" customFormat="1" ht="38.25" customHeight="1" thickBot="1">
      <c r="A28" s="397"/>
      <c r="B28" s="981" t="s">
        <v>1070</v>
      </c>
      <c r="C28" s="1269" t="s">
        <v>1233</v>
      </c>
      <c r="D28" s="1269"/>
      <c r="E28" s="1269"/>
      <c r="F28" s="982"/>
      <c r="G28" s="982"/>
      <c r="H28" s="982"/>
      <c r="I28" s="982"/>
      <c r="J28" s="1262"/>
      <c r="K28" s="1262"/>
      <c r="L28" s="1262"/>
      <c r="M28" s="1262"/>
      <c r="N28" s="1262"/>
      <c r="O28" s="1263"/>
    </row>
    <row r="29" spans="1:15" customFormat="1" ht="24.95" customHeight="1">
      <c r="A29" s="397"/>
      <c r="B29" s="983"/>
      <c r="C29" s="984"/>
      <c r="D29" s="984"/>
      <c r="E29" s="984"/>
      <c r="F29" s="984"/>
      <c r="G29" s="984"/>
      <c r="H29" s="984"/>
      <c r="I29" s="984"/>
      <c r="J29" s="397"/>
      <c r="K29" s="397"/>
      <c r="L29" s="397"/>
      <c r="M29" s="397"/>
      <c r="N29" s="397"/>
      <c r="O29" s="397"/>
    </row>
    <row r="30" spans="1:15" customFormat="1" ht="17.25">
      <c r="A30" s="397"/>
      <c r="B30" s="965" t="s">
        <v>1085</v>
      </c>
      <c r="C30" s="49"/>
      <c r="D30" s="49"/>
      <c r="E30" s="49"/>
      <c r="F30" s="49"/>
      <c r="G30" s="49"/>
      <c r="H30" s="49"/>
      <c r="I30" s="49"/>
      <c r="J30" s="49"/>
      <c r="K30" s="49"/>
      <c r="L30" s="49"/>
      <c r="M30" s="49"/>
      <c r="N30" s="49"/>
      <c r="O30" s="965"/>
    </row>
    <row r="31" spans="1:15" customFormat="1" ht="8.25" customHeight="1" thickBot="1">
      <c r="A31" s="397"/>
      <c r="B31" s="965"/>
      <c r="C31" s="49"/>
      <c r="D31" s="49"/>
      <c r="E31" s="49"/>
      <c r="F31" s="49"/>
      <c r="G31" s="49"/>
      <c r="H31" s="49"/>
      <c r="I31" s="49"/>
      <c r="J31" s="49"/>
      <c r="K31" s="49"/>
      <c r="L31" s="49"/>
      <c r="M31" s="49"/>
      <c r="N31" s="49"/>
      <c r="O31" s="49"/>
    </row>
    <row r="32" spans="1:15" customFormat="1" ht="124.5" customHeight="1" thickBot="1">
      <c r="A32" s="397"/>
      <c r="B32" s="1226" t="s">
        <v>3892</v>
      </c>
      <c r="C32" s="1227"/>
      <c r="D32" s="1227"/>
      <c r="E32" s="1227"/>
      <c r="F32" s="1227"/>
      <c r="G32" s="1227"/>
      <c r="H32" s="1227"/>
      <c r="I32" s="1227"/>
      <c r="J32" s="1227"/>
      <c r="K32" s="1227"/>
      <c r="L32" s="1227"/>
      <c r="M32" s="1227"/>
      <c r="N32" s="1227"/>
      <c r="O32" s="1228"/>
    </row>
    <row r="33" spans="1:15" customFormat="1" ht="24.95" customHeight="1">
      <c r="A33" s="397"/>
      <c r="B33" s="49"/>
      <c r="C33" s="49"/>
      <c r="D33" s="49"/>
      <c r="E33" s="49"/>
      <c r="F33" s="49"/>
      <c r="G33" s="49"/>
      <c r="H33" s="49"/>
      <c r="I33" s="49"/>
      <c r="J33" s="49"/>
      <c r="K33" s="49"/>
      <c r="L33" s="49"/>
      <c r="M33" s="49"/>
      <c r="N33" s="49"/>
      <c r="O33" s="49"/>
    </row>
    <row r="34" spans="1:15" customFormat="1" ht="17.25">
      <c r="A34" s="397"/>
      <c r="B34" s="965" t="s">
        <v>1086</v>
      </c>
      <c r="C34" s="49"/>
      <c r="D34" s="49"/>
      <c r="E34" s="49"/>
      <c r="F34" s="49"/>
      <c r="G34" s="49"/>
      <c r="H34" s="49"/>
      <c r="I34" s="49"/>
      <c r="J34" s="49"/>
      <c r="K34" s="49"/>
      <c r="L34" s="49"/>
      <c r="M34" s="49"/>
      <c r="N34" s="49"/>
      <c r="O34" s="965"/>
    </row>
    <row r="35" spans="1:15" customFormat="1" ht="8.25" customHeight="1" thickBot="1">
      <c r="A35" s="397"/>
      <c r="B35" s="965"/>
      <c r="C35" s="49"/>
      <c r="D35" s="49"/>
      <c r="E35" s="49"/>
      <c r="F35" s="49"/>
      <c r="G35" s="49"/>
      <c r="H35" s="49"/>
      <c r="I35" s="49"/>
      <c r="J35" s="49"/>
      <c r="K35" s="49"/>
      <c r="L35" s="49"/>
      <c r="M35" s="49"/>
      <c r="N35" s="49"/>
      <c r="O35" s="49"/>
    </row>
    <row r="36" spans="1:15" customFormat="1" ht="105" customHeight="1" thickBot="1">
      <c r="A36" s="397"/>
      <c r="B36" s="1226" t="s">
        <v>3893</v>
      </c>
      <c r="C36" s="1227"/>
      <c r="D36" s="1227"/>
      <c r="E36" s="1227"/>
      <c r="F36" s="1227"/>
      <c r="G36" s="1227"/>
      <c r="H36" s="1227"/>
      <c r="I36" s="1227"/>
      <c r="J36" s="1227"/>
      <c r="K36" s="1227"/>
      <c r="L36" s="1227"/>
      <c r="M36" s="1227"/>
      <c r="N36" s="1227"/>
      <c r="O36" s="1228"/>
    </row>
    <row r="37" spans="1:15" customFormat="1" ht="18" customHeight="1">
      <c r="A37" s="397"/>
      <c r="B37" s="49"/>
      <c r="C37" s="49"/>
      <c r="D37" s="49"/>
      <c r="E37" s="49"/>
      <c r="F37" s="49"/>
      <c r="G37" s="49"/>
      <c r="H37" s="49"/>
      <c r="I37" s="49"/>
      <c r="J37" s="49"/>
      <c r="K37" s="49"/>
      <c r="L37" s="49"/>
      <c r="M37" s="49"/>
      <c r="N37" s="49"/>
      <c r="O37" s="49"/>
    </row>
    <row r="38" spans="1:15" customFormat="1" ht="17.25">
      <c r="A38" s="397"/>
      <c r="B38" s="965" t="s">
        <v>1087</v>
      </c>
      <c r="C38" s="49"/>
      <c r="D38" s="49"/>
      <c r="E38" s="49"/>
      <c r="F38" s="49"/>
      <c r="G38" s="49"/>
      <c r="H38" s="49"/>
      <c r="I38" s="49"/>
      <c r="J38" s="49"/>
      <c r="K38" s="49"/>
      <c r="L38" s="49"/>
      <c r="M38" s="49"/>
      <c r="N38" s="49"/>
      <c r="O38" s="965"/>
    </row>
    <row r="39" spans="1:15" customFormat="1" ht="8.25" customHeight="1" thickBot="1">
      <c r="A39" s="397"/>
      <c r="B39" s="965"/>
      <c r="C39" s="49"/>
      <c r="D39" s="49"/>
      <c r="E39" s="49"/>
      <c r="F39" s="49"/>
      <c r="G39" s="49"/>
      <c r="H39" s="49"/>
      <c r="I39" s="49"/>
      <c r="J39" s="49"/>
      <c r="K39" s="49"/>
      <c r="L39" s="49"/>
      <c r="M39" s="49"/>
      <c r="N39" s="49"/>
      <c r="O39" s="49"/>
    </row>
    <row r="40" spans="1:15" customFormat="1">
      <c r="A40" s="397"/>
      <c r="B40" s="1229" t="s">
        <v>3888</v>
      </c>
      <c r="C40" s="1230"/>
      <c r="D40" s="1230"/>
      <c r="E40" s="1230"/>
      <c r="F40" s="1230"/>
      <c r="G40" s="1230"/>
      <c r="H40" s="1230"/>
      <c r="I40" s="1230"/>
      <c r="J40" s="1230"/>
      <c r="K40" s="1230"/>
      <c r="L40" s="1230"/>
      <c r="M40" s="1230"/>
      <c r="N40" s="1230"/>
      <c r="O40" s="1231"/>
    </row>
    <row r="41" spans="1:15" customFormat="1" ht="10.5" customHeight="1" thickBot="1">
      <c r="A41" s="397"/>
      <c r="B41" s="1232"/>
      <c r="C41" s="1233"/>
      <c r="D41" s="1233"/>
      <c r="E41" s="1233"/>
      <c r="F41" s="1233"/>
      <c r="G41" s="1233"/>
      <c r="H41" s="1233"/>
      <c r="I41" s="1233"/>
      <c r="J41" s="1233"/>
      <c r="K41" s="1233"/>
      <c r="L41" s="1233"/>
      <c r="M41" s="1233"/>
      <c r="N41" s="1233"/>
      <c r="O41" s="1234"/>
    </row>
    <row r="42" spans="1:15" customFormat="1" ht="24.95" customHeight="1">
      <c r="A42" s="397"/>
      <c r="B42" s="49"/>
      <c r="C42" s="49"/>
      <c r="D42" s="49"/>
      <c r="E42" s="49"/>
      <c r="F42" s="49"/>
      <c r="G42" s="49"/>
      <c r="H42" s="49"/>
      <c r="I42" s="49"/>
      <c r="J42" s="49"/>
      <c r="K42" s="49"/>
      <c r="L42" s="49"/>
      <c r="M42" s="49"/>
      <c r="N42" s="49"/>
      <c r="O42" s="49"/>
    </row>
    <row r="43" spans="1:15" customFormat="1" ht="17.25">
      <c r="A43" s="397"/>
      <c r="B43" s="965" t="s">
        <v>1088</v>
      </c>
      <c r="C43" s="49"/>
      <c r="D43" s="49"/>
      <c r="E43" s="49"/>
      <c r="F43" s="49"/>
      <c r="G43" s="49"/>
      <c r="H43" s="49"/>
      <c r="I43" s="49"/>
      <c r="J43" s="49"/>
      <c r="K43" s="49"/>
      <c r="L43" s="49"/>
      <c r="M43" s="49"/>
      <c r="N43" s="49"/>
      <c r="O43" s="965"/>
    </row>
    <row r="44" spans="1:15" customFormat="1" ht="8.25" customHeight="1" thickBot="1">
      <c r="A44" s="397"/>
      <c r="B44" s="965"/>
      <c r="C44" s="49"/>
      <c r="D44" s="49"/>
      <c r="E44" s="49"/>
      <c r="F44" s="49"/>
      <c r="G44" s="49"/>
      <c r="H44" s="49"/>
      <c r="I44" s="49"/>
      <c r="J44" s="49"/>
      <c r="K44" s="49"/>
      <c r="L44" s="49"/>
      <c r="M44" s="49"/>
      <c r="N44" s="49"/>
      <c r="O44" s="49"/>
    </row>
    <row r="45" spans="1:15" customFormat="1">
      <c r="A45" s="397"/>
      <c r="B45" s="1235" t="s">
        <v>1063</v>
      </c>
      <c r="C45" s="1238" t="s">
        <v>1089</v>
      </c>
      <c r="D45" s="1239"/>
      <c r="E45" s="1239"/>
      <c r="F45" s="1239"/>
      <c r="G45" s="1239"/>
      <c r="H45" s="1239"/>
      <c r="I45" s="1239"/>
      <c r="J45" s="1239"/>
      <c r="K45" s="1239"/>
      <c r="L45" s="1239"/>
      <c r="M45" s="1239"/>
      <c r="N45" s="1239"/>
      <c r="O45" s="1240"/>
    </row>
    <row r="46" spans="1:15" customFormat="1">
      <c r="A46" s="397"/>
      <c r="B46" s="1236"/>
      <c r="C46" s="1241"/>
      <c r="D46" s="1242"/>
      <c r="E46" s="1242"/>
      <c r="F46" s="1242"/>
      <c r="G46" s="1242"/>
      <c r="H46" s="1242"/>
      <c r="I46" s="1242"/>
      <c r="J46" s="1242"/>
      <c r="K46" s="1242"/>
      <c r="L46" s="1242"/>
      <c r="M46" s="1242"/>
      <c r="N46" s="1242"/>
      <c r="O46" s="1243"/>
    </row>
    <row r="47" spans="1:15" customFormat="1" ht="15.75" thickBot="1">
      <c r="A47" s="397"/>
      <c r="B47" s="1237"/>
      <c r="C47" s="1244"/>
      <c r="D47" s="1245"/>
      <c r="E47" s="1245"/>
      <c r="F47" s="1245"/>
      <c r="G47" s="1245"/>
      <c r="H47" s="1245"/>
      <c r="I47" s="1245"/>
      <c r="J47" s="1245"/>
      <c r="K47" s="1245"/>
      <c r="L47" s="1245"/>
      <c r="M47" s="1245"/>
      <c r="N47" s="1245"/>
      <c r="O47" s="1246"/>
    </row>
    <row r="48" spans="1:15" customFormat="1" ht="19.5" customHeight="1">
      <c r="A48" s="397"/>
      <c r="B48" s="985" t="s">
        <v>3570</v>
      </c>
      <c r="C48" s="986"/>
      <c r="D48" s="986"/>
      <c r="E48" s="986"/>
      <c r="F48" s="986"/>
      <c r="G48" s="986"/>
      <c r="H48" s="986"/>
      <c r="I48" s="986"/>
      <c r="J48" s="986"/>
      <c r="K48" s="986"/>
      <c r="L48" s="986"/>
      <c r="M48" s="986"/>
      <c r="N48" s="986"/>
      <c r="O48" s="987"/>
    </row>
    <row r="49" spans="1:15" customFormat="1" ht="6" customHeight="1">
      <c r="A49" s="397"/>
      <c r="B49" s="988"/>
      <c r="C49" s="397"/>
      <c r="D49" s="397"/>
      <c r="E49" s="397"/>
      <c r="F49" s="397"/>
      <c r="G49" s="397"/>
      <c r="H49" s="397"/>
      <c r="I49" s="397"/>
      <c r="J49" s="397"/>
      <c r="K49" s="397"/>
      <c r="L49" s="397"/>
      <c r="M49" s="397"/>
      <c r="N49" s="397"/>
      <c r="O49" s="989"/>
    </row>
    <row r="50" spans="1:15" customFormat="1" ht="5.25" customHeight="1" thickBot="1">
      <c r="A50" s="397"/>
      <c r="B50" s="990"/>
      <c r="C50" s="991"/>
      <c r="D50" s="991"/>
      <c r="E50" s="991"/>
      <c r="F50" s="991"/>
      <c r="G50" s="991"/>
      <c r="H50" s="991"/>
      <c r="I50" s="991"/>
      <c r="J50" s="991"/>
      <c r="K50" s="991"/>
      <c r="L50" s="991"/>
      <c r="M50" s="991"/>
      <c r="N50" s="991"/>
      <c r="O50" s="992"/>
    </row>
    <row r="51" spans="1:15" customFormat="1">
      <c r="A51" s="397"/>
      <c r="B51" s="397"/>
      <c r="C51" s="397"/>
      <c r="D51" s="397"/>
      <c r="E51" s="397"/>
      <c r="F51" s="397"/>
      <c r="G51" s="397"/>
      <c r="H51" s="397"/>
      <c r="I51" s="397"/>
      <c r="J51" s="397"/>
      <c r="K51" s="397"/>
      <c r="L51" s="397"/>
      <c r="M51" s="397"/>
      <c r="N51" s="397"/>
      <c r="O51" s="397"/>
    </row>
    <row r="52" spans="1:15" customFormat="1"/>
    <row r="53" spans="1:15" customFormat="1"/>
  </sheetData>
  <mergeCells count="35">
    <mergeCell ref="B15:C15"/>
    <mergeCell ref="E15:O15"/>
    <mergeCell ref="A1:N1"/>
    <mergeCell ref="B9:D9"/>
    <mergeCell ref="E9:O9"/>
    <mergeCell ref="B10:C10"/>
    <mergeCell ref="E10:O10"/>
    <mergeCell ref="B16:B17"/>
    <mergeCell ref="E16:O16"/>
    <mergeCell ref="E17:O17"/>
    <mergeCell ref="B5:O5"/>
    <mergeCell ref="B32:O32"/>
    <mergeCell ref="B13:C13"/>
    <mergeCell ref="E13:O13"/>
    <mergeCell ref="B18:B19"/>
    <mergeCell ref="E18:O18"/>
    <mergeCell ref="E19:O19"/>
    <mergeCell ref="B11:C11"/>
    <mergeCell ref="E11:O11"/>
    <mergeCell ref="B12:C12"/>
    <mergeCell ref="E12:O12"/>
    <mergeCell ref="B14:C14"/>
    <mergeCell ref="E14:O14"/>
    <mergeCell ref="B36:O36"/>
    <mergeCell ref="B40:O41"/>
    <mergeCell ref="B45:B47"/>
    <mergeCell ref="C45:O47"/>
    <mergeCell ref="B23:B25"/>
    <mergeCell ref="C23:E25"/>
    <mergeCell ref="F23:G24"/>
    <mergeCell ref="H23:I24"/>
    <mergeCell ref="J23:O28"/>
    <mergeCell ref="C26:E26"/>
    <mergeCell ref="C27:E27"/>
    <mergeCell ref="C28:E28"/>
  </mergeCells>
  <hyperlinks>
    <hyperlink ref="Q1" location="INDICE!A1" display="ÍNDICE " xr:uid="{8BB11FCE-5662-49DA-B1F1-4F541CDE0F9D}"/>
  </hyperlinks>
  <printOptions horizontalCentered="1"/>
  <pageMargins left="0" right="0" top="0.19685039370078741" bottom="0" header="0" footer="0"/>
  <pageSetup paperSize="9" scale="70" orientation="landscape" r:id="rId1"/>
  <ignoredErrors>
    <ignoredError sqref="D10:D2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32</vt:i4>
      </vt:variant>
      <vt:variant>
        <vt:lpstr>Intervalos com Nome</vt:lpstr>
      </vt:variant>
      <vt:variant>
        <vt:i4>45</vt:i4>
      </vt:variant>
    </vt:vector>
  </HeadingPairs>
  <TitlesOfParts>
    <vt:vector size="77" baseType="lpstr">
      <vt:lpstr>INDICE</vt:lpstr>
      <vt:lpstr>ANEXO I - Código entidades</vt:lpstr>
      <vt:lpstr>ANEXO II - Despesas Pessoal</vt:lpstr>
      <vt:lpstr>ANEXO II.A - Evolução Pessoal</vt:lpstr>
      <vt:lpstr>Anexo II.B_Novas entradas</vt:lpstr>
      <vt:lpstr>ANEXO III_Al. e Subal.</vt:lpstr>
      <vt:lpstr>ANEXO IV_juros, Transf. e Subs.</vt:lpstr>
      <vt:lpstr>Anexo V - Mem. justificativa</vt:lpstr>
      <vt:lpstr>Instruções Mem justificativa</vt:lpstr>
      <vt:lpstr>Anexo V-A PRR</vt:lpstr>
      <vt:lpstr>Anexo V A Notas Explicativa</vt:lpstr>
      <vt:lpstr>ANEXO VI_Cód. Departamentos</vt:lpstr>
      <vt:lpstr>ANEXO VII_Tab. Prog. e Medidas</vt:lpstr>
      <vt:lpstr>ANEXO VIII_Tab. Atividades</vt:lpstr>
      <vt:lpstr>ANEXO IX_Prog e Medidas PIDDAR</vt:lpstr>
      <vt:lpstr>ANEXO X_Tab. Fontes Financ.</vt:lpstr>
      <vt:lpstr>NOTAS ANEXO X</vt:lpstr>
      <vt:lpstr>ANEXO XI Class. Receita</vt:lpstr>
      <vt:lpstr>Notas explicativas Anexo XI</vt:lpstr>
      <vt:lpstr>ANEXO XII - SFA e EPR_Cl. Ec.</vt:lpstr>
      <vt:lpstr>ANEXO XIII_DIST.PLAFOND</vt:lpstr>
      <vt:lpstr>ANEXO XIV-Ficha projeto</vt:lpstr>
      <vt:lpstr>ANEXO XV-Desp,comp. receita</vt:lpstr>
      <vt:lpstr>ANEXO XVI-Rec. serv. simples</vt:lpstr>
      <vt:lpstr>ANEXO XVII-ENTIDADES PARTICIPAD</vt:lpstr>
      <vt:lpstr>ANEXO XVIII-DECL. CONFORMIDADE</vt:lpstr>
      <vt:lpstr>Anexo XIX- Ficheiro Orgânico</vt:lpstr>
      <vt:lpstr>ANEXO XX CALENDÁRIO</vt:lpstr>
      <vt:lpstr>ANEXO XXI</vt:lpstr>
      <vt:lpstr>ANEXO XXII</vt:lpstr>
      <vt:lpstr>Nota explicativa Anexo XXII</vt:lpstr>
      <vt:lpstr>Anexo XXIII-ODS e Metas ODS</vt:lpstr>
      <vt:lpstr>'ANEXO I - Código entidades'!Área_de_Impressão</vt:lpstr>
      <vt:lpstr>'ANEXO II - Despesas Pessoal'!Área_de_Impressão</vt:lpstr>
      <vt:lpstr>'ANEXO II.A - Evolução Pessoal'!Área_de_Impressão</vt:lpstr>
      <vt:lpstr>'Anexo II.B_Novas entradas'!Área_de_Impressão</vt:lpstr>
      <vt:lpstr>'ANEXO III_Al. e Subal.'!Área_de_Impressão</vt:lpstr>
      <vt:lpstr>'ANEXO IV_juros, Transf. e Subs.'!Área_de_Impressão</vt:lpstr>
      <vt:lpstr>'ANEXO IX_Prog e Medidas PIDDAR'!Área_de_Impressão</vt:lpstr>
      <vt:lpstr>'Anexo V - Mem. justificativa'!Área_de_Impressão</vt:lpstr>
      <vt:lpstr>'Anexo V A Notas Explicativa'!Área_de_Impressão</vt:lpstr>
      <vt:lpstr>'Anexo V-A PRR'!Área_de_Impressão</vt:lpstr>
      <vt:lpstr>'ANEXO VI_Cód. Departamentos'!Área_de_Impressão</vt:lpstr>
      <vt:lpstr>'ANEXO VII_Tab. Prog. e Medidas'!Área_de_Impressão</vt:lpstr>
      <vt:lpstr>'ANEXO VIII_Tab. Atividades'!Área_de_Impressão</vt:lpstr>
      <vt:lpstr>'ANEXO X_Tab. Fontes Financ.'!Área_de_Impressão</vt:lpstr>
      <vt:lpstr>'ANEXO XI Class. Receita'!Área_de_Impressão</vt:lpstr>
      <vt:lpstr>'ANEXO XII - SFA e EPR_Cl. Ec.'!Área_de_Impressão</vt:lpstr>
      <vt:lpstr>'ANEXO XIII_DIST.PLAFOND'!Área_de_Impressão</vt:lpstr>
      <vt:lpstr>'ANEXO XIV-Ficha projeto'!Área_de_Impressão</vt:lpstr>
      <vt:lpstr>'Anexo XIX- Ficheiro Orgânico'!Área_de_Impressão</vt:lpstr>
      <vt:lpstr>'ANEXO XV-Desp,comp. receita'!Área_de_Impressão</vt:lpstr>
      <vt:lpstr>'ANEXO XVII-ENTIDADES PARTICIPAD'!Área_de_Impressão</vt:lpstr>
      <vt:lpstr>'ANEXO XVIII-DECL. CONFORMIDADE'!Área_de_Impressão</vt:lpstr>
      <vt:lpstr>'ANEXO XVI-Rec. serv. simples'!Área_de_Impressão</vt:lpstr>
      <vt:lpstr>'ANEXO XX CALENDÁRIO'!Área_de_Impressão</vt:lpstr>
      <vt:lpstr>'ANEXO XXI'!Área_de_Impressão</vt:lpstr>
      <vt:lpstr>'ANEXO XXII'!Área_de_Impressão</vt:lpstr>
      <vt:lpstr>'Anexo XXIII-ODS e Metas ODS'!Área_de_Impressão</vt:lpstr>
      <vt:lpstr>INDICE!Área_de_Impressão</vt:lpstr>
      <vt:lpstr>'Instruções Mem justificativa'!Área_de_Impressão</vt:lpstr>
      <vt:lpstr>'Nota explicativa Anexo XXII'!Área_de_Impressão</vt:lpstr>
      <vt:lpstr>'NOTAS ANEXO X'!Área_de_Impressão</vt:lpstr>
      <vt:lpstr>'Notas explicativas Anexo XI'!Área_de_Impressão</vt:lpstr>
      <vt:lpstr>'Anexo V A Notas Explicativa'!Print_Area</vt:lpstr>
      <vt:lpstr>'Anexo V-A PRR'!Print_Area</vt:lpstr>
      <vt:lpstr>'ANEXO I - Código entidades'!Títulos_de_Impressão</vt:lpstr>
      <vt:lpstr>'ANEXO III_Al. e Subal.'!Títulos_de_Impressão</vt:lpstr>
      <vt:lpstr>'ANEXO IX_Prog e Medidas PIDDAR'!Títulos_de_Impressão</vt:lpstr>
      <vt:lpstr>'ANEXO VII_Tab. Prog. e Medidas'!Títulos_de_Impressão</vt:lpstr>
      <vt:lpstr>'ANEXO VIII_Tab. Atividades'!Títulos_de_Impressão</vt:lpstr>
      <vt:lpstr>'ANEXO X_Tab. Fontes Financ.'!Títulos_de_Impressão</vt:lpstr>
      <vt:lpstr>'ANEXO XI Class. Receita'!Títulos_de_Impressão</vt:lpstr>
      <vt:lpstr>'ANEXO XIII_DIST.PLAFOND'!Títulos_de_Impressão</vt:lpstr>
      <vt:lpstr>'ANEXO XIV-Ficha projeto'!Títulos_de_Impressão</vt:lpstr>
      <vt:lpstr>'ANEXO XXII'!Títulos_de_Impressão</vt:lpstr>
      <vt:lpstr>'Anexo XXIII-ODS e Metas ODS'!Títulos_de_Impressão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Carvalho</dc:creator>
  <cp:lastModifiedBy>Dulce Feliciana Alves Faria Veloza</cp:lastModifiedBy>
  <cp:lastPrinted>2024-08-23T17:18:00Z</cp:lastPrinted>
  <dcterms:created xsi:type="dcterms:W3CDTF">2010-06-23T11:03:58Z</dcterms:created>
  <dcterms:modified xsi:type="dcterms:W3CDTF">2024-08-23T18:03:17Z</dcterms:modified>
</cp:coreProperties>
</file>